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d4834256ed13b2/Documentos/R/projetos/Monografia/docs/"/>
    </mc:Choice>
  </mc:AlternateContent>
  <xr:revisionPtr revIDLastSave="2989" documentId="13_ncr:1_{8E450EF4-A9FD-40E6-92FB-CC665DDF3E10}" xr6:coauthVersionLast="47" xr6:coauthVersionMax="47" xr10:uidLastSave="{4CBB88E0-5B12-4043-AD17-0154C93778ED}"/>
  <bookViews>
    <workbookView xWindow="-120" yWindow="-120" windowWidth="29040" windowHeight="15720" activeTab="4" xr2:uid="{00000000-000D-0000-FFFF-FFFF00000000}"/>
  </bookViews>
  <sheets>
    <sheet name="Preço Fechamento" sheetId="6" r:id="rId1"/>
    <sheet name="Qtde Ações" sheetId="7" r:id="rId2"/>
    <sheet name="Patrimônio Líquido" sheetId="8" r:id="rId3"/>
    <sheet name="Valor Mercado Ações" sheetId="4" r:id="rId4"/>
    <sheet name="Valor de Mercado Cias" sheetId="11" r:id="rId5"/>
    <sheet name="Book-to-Market" sheetId="5" r:id="rId6"/>
    <sheet name="Book-to-Market Cias" sheetId="12" r:id="rId7"/>
    <sheet name="RETORNOS" sheetId="43" r:id="rId8"/>
    <sheet name="Retorno Ibovespa" sheetId="45" r:id="rId9"/>
    <sheet name="Excluíd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8" i="7" s="1"/>
  <c r="B9" i="7" s="1"/>
  <c r="B6" i="7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5" i="11"/>
  <c r="K2" i="11" l="1" a="1"/>
  <c r="K2" i="11" s="1"/>
  <c r="H4" i="43"/>
  <c r="C4" i="43"/>
  <c r="D4" i="43" s="1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E253" i="45"/>
  <c r="E254" i="45"/>
  <c r="E255" i="45"/>
  <c r="E256" i="45"/>
  <c r="E257" i="45"/>
  <c r="E258" i="45"/>
  <c r="E259" i="45"/>
  <c r="E260" i="45"/>
  <c r="E261" i="45"/>
  <c r="E262" i="45"/>
  <c r="E263" i="45"/>
  <c r="E264" i="45"/>
  <c r="E265" i="45"/>
  <c r="E266" i="45"/>
  <c r="E267" i="45"/>
  <c r="E268" i="45"/>
  <c r="E269" i="45"/>
  <c r="E270" i="45"/>
  <c r="E271" i="45"/>
  <c r="E272" i="45"/>
  <c r="E273" i="45"/>
  <c r="E274" i="45"/>
  <c r="E275" i="45"/>
  <c r="E276" i="45"/>
  <c r="E277" i="45"/>
  <c r="E278" i="45"/>
  <c r="E279" i="45"/>
  <c r="E280" i="45"/>
  <c r="E281" i="45"/>
  <c r="E282" i="45"/>
  <c r="E283" i="45"/>
  <c r="E284" i="45"/>
  <c r="E285" i="45"/>
  <c r="E286" i="45"/>
  <c r="E287" i="45"/>
  <c r="E288" i="45"/>
  <c r="E289" i="45"/>
  <c r="E290" i="45"/>
  <c r="E291" i="45"/>
  <c r="E292" i="45"/>
  <c r="E293" i="45"/>
  <c r="E294" i="45"/>
  <c r="E295" i="45"/>
  <c r="E296" i="45"/>
  <c r="E297" i="45"/>
  <c r="E298" i="45"/>
  <c r="E299" i="45"/>
  <c r="E300" i="45"/>
  <c r="E301" i="45"/>
  <c r="E302" i="45"/>
  <c r="E303" i="45"/>
  <c r="E304" i="45"/>
  <c r="E305" i="45"/>
  <c r="E306" i="45"/>
  <c r="E307" i="45"/>
  <c r="E308" i="45"/>
  <c r="E309" i="45"/>
  <c r="E310" i="45"/>
  <c r="E311" i="45"/>
  <c r="E312" i="45"/>
  <c r="E313" i="45"/>
  <c r="E314" i="45"/>
  <c r="E315" i="45"/>
  <c r="E316" i="45"/>
  <c r="E317" i="45"/>
  <c r="E318" i="45"/>
  <c r="E319" i="45"/>
  <c r="E320" i="45"/>
  <c r="E321" i="45"/>
  <c r="E322" i="45"/>
  <c r="E323" i="45"/>
  <c r="E324" i="45"/>
  <c r="E325" i="45"/>
  <c r="E326" i="45"/>
  <c r="E327" i="45"/>
  <c r="E328" i="45"/>
  <c r="E329" i="45"/>
  <c r="E330" i="45"/>
  <c r="E331" i="45"/>
  <c r="E332" i="45"/>
  <c r="E333" i="45"/>
  <c r="E334" i="45"/>
  <c r="E335" i="45"/>
  <c r="E336" i="45"/>
  <c r="E337" i="45"/>
  <c r="E338" i="45"/>
  <c r="E339" i="45"/>
  <c r="E340" i="45"/>
  <c r="E341" i="45"/>
  <c r="E342" i="45"/>
  <c r="E343" i="45"/>
  <c r="E344" i="45"/>
  <c r="E345" i="45"/>
  <c r="E346" i="45"/>
  <c r="E347" i="45"/>
  <c r="E348" i="45"/>
  <c r="E349" i="45"/>
  <c r="E350" i="45"/>
  <c r="E351" i="45"/>
  <c r="E352" i="45"/>
  <c r="E353" i="45"/>
  <c r="E354" i="45"/>
  <c r="E355" i="45"/>
  <c r="E356" i="45"/>
  <c r="E357" i="45"/>
  <c r="E358" i="45"/>
  <c r="E359" i="45"/>
  <c r="E360" i="45"/>
  <c r="E361" i="45"/>
  <c r="E362" i="45"/>
  <c r="E363" i="45"/>
  <c r="E364" i="45"/>
  <c r="E365" i="45"/>
  <c r="E366" i="45"/>
  <c r="E367" i="45"/>
  <c r="E368" i="45"/>
  <c r="E369" i="45"/>
  <c r="E370" i="45"/>
  <c r="E371" i="45"/>
  <c r="E372" i="45"/>
  <c r="E373" i="45"/>
  <c r="E374" i="45"/>
  <c r="E375" i="45"/>
  <c r="E376" i="45"/>
  <c r="E377" i="45"/>
  <c r="E378" i="45"/>
  <c r="E379" i="45"/>
  <c r="E380" i="45"/>
  <c r="E381" i="45"/>
  <c r="E382" i="45"/>
  <c r="E383" i="45"/>
  <c r="E384" i="45"/>
  <c r="E385" i="45"/>
  <c r="E386" i="45"/>
  <c r="E387" i="45"/>
  <c r="E388" i="45"/>
  <c r="E389" i="45"/>
  <c r="E390" i="45"/>
  <c r="E391" i="45"/>
  <c r="E392" i="45"/>
  <c r="E393" i="45"/>
  <c r="E394" i="45"/>
  <c r="E395" i="45"/>
  <c r="E396" i="45"/>
  <c r="E397" i="45"/>
  <c r="E398" i="45"/>
  <c r="E399" i="45"/>
  <c r="E400" i="45"/>
  <c r="E401" i="45"/>
  <c r="E402" i="45"/>
  <c r="E403" i="45"/>
  <c r="E404" i="45"/>
  <c r="E405" i="45"/>
  <c r="E406" i="45"/>
  <c r="E407" i="45"/>
  <c r="E408" i="45"/>
  <c r="E409" i="45"/>
  <c r="E410" i="45"/>
  <c r="E411" i="45"/>
  <c r="E412" i="45"/>
  <c r="E413" i="45"/>
  <c r="E414" i="45"/>
  <c r="E415" i="45"/>
  <c r="E416" i="45"/>
  <c r="E417" i="45"/>
  <c r="E418" i="45"/>
  <c r="E419" i="45"/>
  <c r="E420" i="45"/>
  <c r="E421" i="45"/>
  <c r="E422" i="45"/>
  <c r="E423" i="45"/>
  <c r="E424" i="45"/>
  <c r="E425" i="45"/>
  <c r="E426" i="45"/>
  <c r="E427" i="45"/>
  <c r="E428" i="45"/>
  <c r="E429" i="45"/>
  <c r="E430" i="45"/>
  <c r="E431" i="45"/>
  <c r="E432" i="45"/>
  <c r="E433" i="45"/>
  <c r="E434" i="45"/>
  <c r="E435" i="45"/>
  <c r="E436" i="45"/>
  <c r="E437" i="45"/>
  <c r="E438" i="45"/>
  <c r="E439" i="45"/>
  <c r="E440" i="45"/>
  <c r="E441" i="45"/>
  <c r="E442" i="45"/>
  <c r="E443" i="45"/>
  <c r="E444" i="45"/>
  <c r="E445" i="45"/>
  <c r="E446" i="45"/>
  <c r="E447" i="45"/>
  <c r="E448" i="45"/>
  <c r="E449" i="45"/>
  <c r="E450" i="45"/>
  <c r="E451" i="45"/>
  <c r="E452" i="45"/>
  <c r="E453" i="45"/>
  <c r="E454" i="45"/>
  <c r="E455" i="45"/>
  <c r="E456" i="45"/>
  <c r="E457" i="45"/>
  <c r="E458" i="45"/>
  <c r="E459" i="45"/>
  <c r="E460" i="45"/>
  <c r="E461" i="45"/>
  <c r="E462" i="45"/>
  <c r="E463" i="45"/>
  <c r="E464" i="45"/>
  <c r="E465" i="45"/>
  <c r="E466" i="45"/>
  <c r="E467" i="45"/>
  <c r="E468" i="45"/>
  <c r="E469" i="45"/>
  <c r="E470" i="45"/>
  <c r="E471" i="45"/>
  <c r="E472" i="45"/>
  <c r="E473" i="45"/>
  <c r="E474" i="45"/>
  <c r="E475" i="45"/>
  <c r="E476" i="45"/>
  <c r="E477" i="45"/>
  <c r="E478" i="45"/>
  <c r="E479" i="45"/>
  <c r="E480" i="45"/>
  <c r="E481" i="45"/>
  <c r="E482" i="45"/>
  <c r="E483" i="45"/>
  <c r="E484" i="45"/>
  <c r="E485" i="45"/>
  <c r="E486" i="45"/>
  <c r="E487" i="45"/>
  <c r="E488" i="45"/>
  <c r="E489" i="45"/>
  <c r="E490" i="45"/>
  <c r="E491" i="45"/>
  <c r="E492" i="45"/>
  <c r="E493" i="45"/>
  <c r="E494" i="45"/>
  <c r="E495" i="45"/>
  <c r="E496" i="45"/>
  <c r="E497" i="45"/>
  <c r="E498" i="45"/>
  <c r="E499" i="45"/>
  <c r="E500" i="45"/>
  <c r="E501" i="45"/>
  <c r="E502" i="45"/>
  <c r="E503" i="45"/>
  <c r="E504" i="45"/>
  <c r="E505" i="45"/>
  <c r="E506" i="45"/>
  <c r="E507" i="45"/>
  <c r="E508" i="45"/>
  <c r="E509" i="45"/>
  <c r="E510" i="45"/>
  <c r="E511" i="45"/>
  <c r="E512" i="45"/>
  <c r="E513" i="45"/>
  <c r="E514" i="45"/>
  <c r="E515" i="45"/>
  <c r="E516" i="45"/>
  <c r="E517" i="45"/>
  <c r="E518" i="45"/>
  <c r="E519" i="45"/>
  <c r="E520" i="45"/>
  <c r="E521" i="45"/>
  <c r="E522" i="45"/>
  <c r="E523" i="45"/>
  <c r="E524" i="45"/>
  <c r="E525" i="45"/>
  <c r="E526" i="45"/>
  <c r="E527" i="45"/>
  <c r="E528" i="45"/>
  <c r="E529" i="45"/>
  <c r="E530" i="45"/>
  <c r="E531" i="45"/>
  <c r="E532" i="45"/>
  <c r="E533" i="45"/>
  <c r="E534" i="45"/>
  <c r="E535" i="45"/>
  <c r="E536" i="45"/>
  <c r="E537" i="45"/>
  <c r="E538" i="45"/>
  <c r="E539" i="45"/>
  <c r="E540" i="45"/>
  <c r="E541" i="45"/>
  <c r="E542" i="45"/>
  <c r="E543" i="45"/>
  <c r="E544" i="45"/>
  <c r="E545" i="45"/>
  <c r="E546" i="45"/>
  <c r="E547" i="45"/>
  <c r="E548" i="45"/>
  <c r="E549" i="45"/>
  <c r="E550" i="45"/>
  <c r="E551" i="45"/>
  <c r="E552" i="45"/>
  <c r="E553" i="45"/>
  <c r="E554" i="45"/>
  <c r="E555" i="45"/>
  <c r="E556" i="45"/>
  <c r="E557" i="45"/>
  <c r="E558" i="45"/>
  <c r="E559" i="45"/>
  <c r="E560" i="45"/>
  <c r="E561" i="45"/>
  <c r="E562" i="45"/>
  <c r="E563" i="45"/>
  <c r="E564" i="45"/>
  <c r="E565" i="45"/>
  <c r="E566" i="45"/>
  <c r="E567" i="45"/>
  <c r="E568" i="45"/>
  <c r="E569" i="45"/>
  <c r="E570" i="45"/>
  <c r="E571" i="45"/>
  <c r="E572" i="45"/>
  <c r="E573" i="45"/>
  <c r="E574" i="45"/>
  <c r="E575" i="45"/>
  <c r="E576" i="45"/>
  <c r="E577" i="45"/>
  <c r="E578" i="45"/>
  <c r="E579" i="45"/>
  <c r="E580" i="45"/>
  <c r="E581" i="45"/>
  <c r="E582" i="45"/>
  <c r="E583" i="45"/>
  <c r="E584" i="45"/>
  <c r="E585" i="45"/>
  <c r="E586" i="45"/>
  <c r="E587" i="45"/>
  <c r="E588" i="45"/>
  <c r="E589" i="45"/>
  <c r="E590" i="45"/>
  <c r="E591" i="45"/>
  <c r="E592" i="45"/>
  <c r="E593" i="45"/>
  <c r="E594" i="45"/>
  <c r="E595" i="45"/>
  <c r="E596" i="45"/>
  <c r="E597" i="45"/>
  <c r="E598" i="45"/>
  <c r="E599" i="45"/>
  <c r="E600" i="45"/>
  <c r="E601" i="45"/>
  <c r="E602" i="45"/>
  <c r="E603" i="45"/>
  <c r="E604" i="45"/>
  <c r="E605" i="45"/>
  <c r="E606" i="45"/>
  <c r="E607" i="45"/>
  <c r="E608" i="45"/>
  <c r="E609" i="45"/>
  <c r="E610" i="45"/>
  <c r="E611" i="45"/>
  <c r="E612" i="45"/>
  <c r="E613" i="45"/>
  <c r="E614" i="45"/>
  <c r="E615" i="45"/>
  <c r="E616" i="45"/>
  <c r="E617" i="45"/>
  <c r="E618" i="45"/>
  <c r="E619" i="45"/>
  <c r="E620" i="45"/>
  <c r="E621" i="45"/>
  <c r="E622" i="45"/>
  <c r="E623" i="45"/>
  <c r="E624" i="45"/>
  <c r="E625" i="45"/>
  <c r="E626" i="45"/>
  <c r="E627" i="45"/>
  <c r="E628" i="45"/>
  <c r="E629" i="45"/>
  <c r="E630" i="45"/>
  <c r="E631" i="45"/>
  <c r="E632" i="45"/>
  <c r="E633" i="45"/>
  <c r="E634" i="45"/>
  <c r="E635" i="45"/>
  <c r="E636" i="45"/>
  <c r="E637" i="45"/>
  <c r="E638" i="45"/>
  <c r="E639" i="45"/>
  <c r="E640" i="45"/>
  <c r="E641" i="45"/>
  <c r="E642" i="45"/>
  <c r="E643" i="45"/>
  <c r="E644" i="45"/>
  <c r="E645" i="45"/>
  <c r="E646" i="45"/>
  <c r="E647" i="45"/>
  <c r="E648" i="45"/>
  <c r="E649" i="45"/>
  <c r="E650" i="45"/>
  <c r="E651" i="45"/>
  <c r="E652" i="45"/>
  <c r="E653" i="45"/>
  <c r="E654" i="45"/>
  <c r="E655" i="45"/>
  <c r="E656" i="45"/>
  <c r="E657" i="45"/>
  <c r="E658" i="45"/>
  <c r="E659" i="45"/>
  <c r="E660" i="45"/>
  <c r="E661" i="45"/>
  <c r="E662" i="45"/>
  <c r="E663" i="45"/>
  <c r="E664" i="45"/>
  <c r="E665" i="45"/>
  <c r="E666" i="45"/>
  <c r="E667" i="45"/>
  <c r="E668" i="45"/>
  <c r="E669" i="45"/>
  <c r="E670" i="45"/>
  <c r="E671" i="45"/>
  <c r="E672" i="45"/>
  <c r="E673" i="45"/>
  <c r="E674" i="45"/>
  <c r="E675" i="45"/>
  <c r="E676" i="45"/>
  <c r="E677" i="45"/>
  <c r="E678" i="45"/>
  <c r="E679" i="45"/>
  <c r="E680" i="45"/>
  <c r="E681" i="45"/>
  <c r="E682" i="45"/>
  <c r="E683" i="45"/>
  <c r="E684" i="45"/>
  <c r="E685" i="45"/>
  <c r="E686" i="45"/>
  <c r="E687" i="45"/>
  <c r="E688" i="45"/>
  <c r="E689" i="45"/>
  <c r="E690" i="45"/>
  <c r="E691" i="45"/>
  <c r="E692" i="45"/>
  <c r="E693" i="45"/>
  <c r="E694" i="45"/>
  <c r="E695" i="45"/>
  <c r="E696" i="45"/>
  <c r="E697" i="45"/>
  <c r="E698" i="45"/>
  <c r="E699" i="45"/>
  <c r="E700" i="45"/>
  <c r="E701" i="45"/>
  <c r="E702" i="45"/>
  <c r="E703" i="45"/>
  <c r="E704" i="45"/>
  <c r="E705" i="45"/>
  <c r="E706" i="45"/>
  <c r="E707" i="45"/>
  <c r="E708" i="45"/>
  <c r="E709" i="45"/>
  <c r="E710" i="45"/>
  <c r="E711" i="45"/>
  <c r="E712" i="45"/>
  <c r="E713" i="45"/>
  <c r="E714" i="45"/>
  <c r="E715" i="45"/>
  <c r="E716" i="45"/>
  <c r="E717" i="45"/>
  <c r="E718" i="45"/>
  <c r="E719" i="45"/>
  <c r="E720" i="45"/>
  <c r="E721" i="45"/>
  <c r="E722" i="45"/>
  <c r="E723" i="45"/>
  <c r="E724" i="45"/>
  <c r="E725" i="45"/>
  <c r="E726" i="45"/>
  <c r="E727" i="45"/>
  <c r="E728" i="45"/>
  <c r="E729" i="45"/>
  <c r="E730" i="45"/>
  <c r="E731" i="45"/>
  <c r="E732" i="45"/>
  <c r="E733" i="45"/>
  <c r="E734" i="45"/>
  <c r="E735" i="45"/>
  <c r="E736" i="45"/>
  <c r="E737" i="45"/>
  <c r="E738" i="45"/>
  <c r="E739" i="45"/>
  <c r="E740" i="45"/>
  <c r="E741" i="45"/>
  <c r="E742" i="45"/>
  <c r="E743" i="45"/>
  <c r="E744" i="45"/>
  <c r="E745" i="45"/>
  <c r="E746" i="45"/>
  <c r="E747" i="45"/>
  <c r="E748" i="45"/>
  <c r="E749" i="45"/>
  <c r="E750" i="45"/>
  <c r="E751" i="45"/>
  <c r="E752" i="45"/>
  <c r="E753" i="45"/>
  <c r="E754" i="45"/>
  <c r="E755" i="45"/>
  <c r="E756" i="45"/>
  <c r="E757" i="45"/>
  <c r="E758" i="45"/>
  <c r="E759" i="45"/>
  <c r="E760" i="45"/>
  <c r="E761" i="45"/>
  <c r="E762" i="45"/>
  <c r="E763" i="45"/>
  <c r="E764" i="45"/>
  <c r="E765" i="45"/>
  <c r="E766" i="45"/>
  <c r="E767" i="45"/>
  <c r="E768" i="45"/>
  <c r="E769" i="45"/>
  <c r="E770" i="45"/>
  <c r="E771" i="45"/>
  <c r="E772" i="45"/>
  <c r="E773" i="45"/>
  <c r="E774" i="45"/>
  <c r="E775" i="45"/>
  <c r="E776" i="45"/>
  <c r="E777" i="45"/>
  <c r="E778" i="45"/>
  <c r="E779" i="45"/>
  <c r="E780" i="45"/>
  <c r="E781" i="45"/>
  <c r="E782" i="45"/>
  <c r="E783" i="45"/>
  <c r="E784" i="45"/>
  <c r="E785" i="45"/>
  <c r="E786" i="45"/>
  <c r="E787" i="45"/>
  <c r="E788" i="45"/>
  <c r="E789" i="45"/>
  <c r="E790" i="45"/>
  <c r="E791" i="45"/>
  <c r="E792" i="45"/>
  <c r="E793" i="45"/>
  <c r="E794" i="45"/>
  <c r="E795" i="45"/>
  <c r="E796" i="45"/>
  <c r="E797" i="45"/>
  <c r="E798" i="45"/>
  <c r="E799" i="45"/>
  <c r="E800" i="45"/>
  <c r="E801" i="45"/>
  <c r="E802" i="45"/>
  <c r="E803" i="45"/>
  <c r="E804" i="45"/>
  <c r="E805" i="45"/>
  <c r="E806" i="45"/>
  <c r="E807" i="45"/>
  <c r="E808" i="45"/>
  <c r="E809" i="45"/>
  <c r="E810" i="45"/>
  <c r="E811" i="45"/>
  <c r="E812" i="45"/>
  <c r="E813" i="45"/>
  <c r="E814" i="45"/>
  <c r="E815" i="45"/>
  <c r="E816" i="45"/>
  <c r="E817" i="45"/>
  <c r="E818" i="45"/>
  <c r="E819" i="45"/>
  <c r="E820" i="45"/>
  <c r="E821" i="45"/>
  <c r="E822" i="45"/>
  <c r="E823" i="45"/>
  <c r="E824" i="45"/>
  <c r="E825" i="45"/>
  <c r="E826" i="45"/>
  <c r="E827" i="45"/>
  <c r="E828" i="45"/>
  <c r="E829" i="45"/>
  <c r="E830" i="45"/>
  <c r="E831" i="45"/>
  <c r="E832" i="45"/>
  <c r="E833" i="45"/>
  <c r="E834" i="45"/>
  <c r="E835" i="45"/>
  <c r="E836" i="45"/>
  <c r="E837" i="45"/>
  <c r="E838" i="45"/>
  <c r="E839" i="45"/>
  <c r="E840" i="45"/>
  <c r="E841" i="45"/>
  <c r="E842" i="45"/>
  <c r="E843" i="45"/>
  <c r="E844" i="45"/>
  <c r="E845" i="45"/>
  <c r="E846" i="45"/>
  <c r="E847" i="45"/>
  <c r="E848" i="45"/>
  <c r="E849" i="45"/>
  <c r="E850" i="45"/>
  <c r="E851" i="45"/>
  <c r="E852" i="45"/>
  <c r="E853" i="45"/>
  <c r="E854" i="45"/>
  <c r="E855" i="45"/>
  <c r="E856" i="45"/>
  <c r="E857" i="45"/>
  <c r="E858" i="45"/>
  <c r="E859" i="45"/>
  <c r="E860" i="45"/>
  <c r="E861" i="45"/>
  <c r="E862" i="45"/>
  <c r="E863" i="45"/>
  <c r="E864" i="45"/>
  <c r="E865" i="45"/>
  <c r="E866" i="45"/>
  <c r="E867" i="45"/>
  <c r="E868" i="45"/>
  <c r="E869" i="45"/>
  <c r="E870" i="45"/>
  <c r="E871" i="45"/>
  <c r="E872" i="45"/>
  <c r="E873" i="45"/>
  <c r="E874" i="45"/>
  <c r="E875" i="45"/>
  <c r="E876" i="45"/>
  <c r="E877" i="45"/>
  <c r="E878" i="45"/>
  <c r="E879" i="45"/>
  <c r="E880" i="45"/>
  <c r="E881" i="45"/>
  <c r="E882" i="45"/>
  <c r="E883" i="45"/>
  <c r="E884" i="45"/>
  <c r="E885" i="45"/>
  <c r="E886" i="45"/>
  <c r="E887" i="45"/>
  <c r="E888" i="45"/>
  <c r="E889" i="45"/>
  <c r="E890" i="45"/>
  <c r="E891" i="45"/>
  <c r="E892" i="45"/>
  <c r="E893" i="45"/>
  <c r="E894" i="45"/>
  <c r="E895" i="45"/>
  <c r="E896" i="45"/>
  <c r="E897" i="45"/>
  <c r="E898" i="45"/>
  <c r="E899" i="45"/>
  <c r="E900" i="45"/>
  <c r="E901" i="45"/>
  <c r="E902" i="45"/>
  <c r="E903" i="45"/>
  <c r="E904" i="45"/>
  <c r="E905" i="45"/>
  <c r="E906" i="45"/>
  <c r="E907" i="45"/>
  <c r="E908" i="45"/>
  <c r="E909" i="45"/>
  <c r="E910" i="45"/>
  <c r="E911" i="45"/>
  <c r="E912" i="45"/>
  <c r="E913" i="45"/>
  <c r="E914" i="45"/>
  <c r="E915" i="45"/>
  <c r="E916" i="45"/>
  <c r="E917" i="45"/>
  <c r="E918" i="45"/>
  <c r="E919" i="45"/>
  <c r="E920" i="45"/>
  <c r="E921" i="45"/>
  <c r="E922" i="45"/>
  <c r="E923" i="45"/>
  <c r="E924" i="45"/>
  <c r="E925" i="45"/>
  <c r="E926" i="45"/>
  <c r="E927" i="45"/>
  <c r="E928" i="45"/>
  <c r="E929" i="45"/>
  <c r="E930" i="45"/>
  <c r="E931" i="45"/>
  <c r="E932" i="45"/>
  <c r="E933" i="45"/>
  <c r="E934" i="45"/>
  <c r="E935" i="45"/>
  <c r="E936" i="45"/>
  <c r="E937" i="45"/>
  <c r="E938" i="45"/>
  <c r="E939" i="45"/>
  <c r="E940" i="45"/>
  <c r="E941" i="45"/>
  <c r="E942" i="45"/>
  <c r="E943" i="45"/>
  <c r="E944" i="45"/>
  <c r="E945" i="45"/>
  <c r="E946" i="45"/>
  <c r="E947" i="45"/>
  <c r="E948" i="45"/>
  <c r="E949" i="45"/>
  <c r="E950" i="45"/>
  <c r="E951" i="45"/>
  <c r="E952" i="45"/>
  <c r="E953" i="45"/>
  <c r="E954" i="45"/>
  <c r="E955" i="45"/>
  <c r="E956" i="45"/>
  <c r="E957" i="45"/>
  <c r="E958" i="45"/>
  <c r="E959" i="45"/>
  <c r="E960" i="45"/>
  <c r="E961" i="45"/>
  <c r="E962" i="45"/>
  <c r="E963" i="45"/>
  <c r="E964" i="45"/>
  <c r="E965" i="45"/>
  <c r="E966" i="45"/>
  <c r="E967" i="45"/>
  <c r="E968" i="45"/>
  <c r="E969" i="45"/>
  <c r="E970" i="45"/>
  <c r="E971" i="45"/>
  <c r="E972" i="45"/>
  <c r="E973" i="45"/>
  <c r="E974" i="45"/>
  <c r="E975" i="45"/>
  <c r="E976" i="45"/>
  <c r="E977" i="45"/>
  <c r="E978" i="45"/>
  <c r="E979" i="45"/>
  <c r="E980" i="45"/>
  <c r="E981" i="45"/>
  <c r="E982" i="45"/>
  <c r="E983" i="45"/>
  <c r="E984" i="45"/>
  <c r="E985" i="45"/>
  <c r="E986" i="45"/>
  <c r="E987" i="45"/>
  <c r="E988" i="45"/>
  <c r="E989" i="45"/>
  <c r="E990" i="45"/>
  <c r="E991" i="45"/>
  <c r="E992" i="45"/>
  <c r="E993" i="45"/>
  <c r="E994" i="45"/>
  <c r="E995" i="45"/>
  <c r="E996" i="45"/>
  <c r="E997" i="45"/>
  <c r="E998" i="45"/>
  <c r="E999" i="45"/>
  <c r="E1000" i="45"/>
  <c r="E1001" i="45"/>
  <c r="E1002" i="45"/>
  <c r="E1003" i="45"/>
  <c r="E1004" i="45"/>
  <c r="E1005" i="45"/>
  <c r="E1006" i="45"/>
  <c r="E1007" i="45"/>
  <c r="E1008" i="45"/>
  <c r="E1009" i="45"/>
  <c r="E1010" i="45"/>
  <c r="E1011" i="45"/>
  <c r="E1012" i="45"/>
  <c r="E1013" i="45"/>
  <c r="E1014" i="45"/>
  <c r="E1015" i="45"/>
  <c r="E1016" i="45"/>
  <c r="E1017" i="45"/>
  <c r="E1018" i="45"/>
  <c r="E1019" i="45"/>
  <c r="E1020" i="45"/>
  <c r="E1021" i="45"/>
  <c r="E1022" i="45"/>
  <c r="E1023" i="45"/>
  <c r="E1024" i="45"/>
  <c r="E1025" i="45"/>
  <c r="E1026" i="45"/>
  <c r="E1027" i="45"/>
  <c r="E1028" i="45"/>
  <c r="E1029" i="45"/>
  <c r="E1030" i="45"/>
  <c r="E1031" i="45"/>
  <c r="E1032" i="45"/>
  <c r="E1033" i="45"/>
  <c r="E1034" i="45"/>
  <c r="E1035" i="45"/>
  <c r="E1036" i="45"/>
  <c r="E1037" i="45"/>
  <c r="E1038" i="45"/>
  <c r="E1039" i="45"/>
  <c r="E1040" i="45"/>
  <c r="E1041" i="45"/>
  <c r="E1042" i="45"/>
  <c r="E1043" i="45"/>
  <c r="E1044" i="45"/>
  <c r="E1045" i="45"/>
  <c r="E1046" i="45"/>
  <c r="E1047" i="45"/>
  <c r="E1048" i="45"/>
  <c r="E1049" i="45"/>
  <c r="E1050" i="45"/>
  <c r="E1051" i="45"/>
  <c r="E1052" i="45"/>
  <c r="E1053" i="45"/>
  <c r="E1054" i="45"/>
  <c r="E1055" i="45"/>
  <c r="E1056" i="45"/>
  <c r="E1057" i="45"/>
  <c r="E1058" i="45"/>
  <c r="E1059" i="45"/>
  <c r="E1060" i="45"/>
  <c r="E1061" i="45"/>
  <c r="E1062" i="45"/>
  <c r="E1063" i="45"/>
  <c r="E1064" i="45"/>
  <c r="E1065" i="45"/>
  <c r="E1066" i="45"/>
  <c r="E1067" i="45"/>
  <c r="E1068" i="45"/>
  <c r="E1069" i="45"/>
  <c r="E1070" i="45"/>
  <c r="E1071" i="45"/>
  <c r="E1072" i="45"/>
  <c r="E1073" i="45"/>
  <c r="E1074" i="45"/>
  <c r="E1075" i="45"/>
  <c r="E1076" i="45"/>
  <c r="E1077" i="45"/>
  <c r="E1078" i="45"/>
  <c r="E1079" i="45"/>
  <c r="E1080" i="45"/>
  <c r="E1081" i="45"/>
  <c r="E1082" i="45"/>
  <c r="E1083" i="45"/>
  <c r="E1084" i="45"/>
  <c r="E1085" i="45"/>
  <c r="E1086" i="45"/>
  <c r="E1087" i="45"/>
  <c r="E1088" i="45"/>
  <c r="E1089" i="45"/>
  <c r="E1090" i="45"/>
  <c r="E1091" i="45"/>
  <c r="E1092" i="45"/>
  <c r="E1093" i="45"/>
  <c r="E1094" i="45"/>
  <c r="E1095" i="45"/>
  <c r="E1096" i="45"/>
  <c r="E1097" i="45"/>
  <c r="E1098" i="45"/>
  <c r="E1099" i="45"/>
  <c r="E1100" i="45"/>
  <c r="E1101" i="45"/>
  <c r="E1102" i="45"/>
  <c r="E1103" i="45"/>
  <c r="E1104" i="45"/>
  <c r="E1105" i="45"/>
  <c r="E1106" i="45"/>
  <c r="E1107" i="45"/>
  <c r="E1108" i="45"/>
  <c r="E1109" i="45"/>
  <c r="E1110" i="45"/>
  <c r="E1111" i="45"/>
  <c r="E1112" i="45"/>
  <c r="E1113" i="45"/>
  <c r="E1114" i="45"/>
  <c r="E1115" i="45"/>
  <c r="E1116" i="45"/>
  <c r="E1117" i="45"/>
  <c r="E1118" i="45"/>
  <c r="E1119" i="45"/>
  <c r="E1120" i="45"/>
  <c r="E1121" i="45"/>
  <c r="E1122" i="45"/>
  <c r="E1123" i="45"/>
  <c r="E1124" i="45"/>
  <c r="E1125" i="45"/>
  <c r="E1126" i="45"/>
  <c r="E1127" i="45"/>
  <c r="E1128" i="45"/>
  <c r="E1129" i="45"/>
  <c r="E1130" i="45"/>
  <c r="E1131" i="45"/>
  <c r="E1132" i="45"/>
  <c r="E1133" i="45"/>
  <c r="E1134" i="45"/>
  <c r="E1135" i="45"/>
  <c r="E1136" i="45"/>
  <c r="E1137" i="45"/>
  <c r="E1138" i="45"/>
  <c r="E1139" i="45"/>
  <c r="E1140" i="45"/>
  <c r="E1141" i="45"/>
  <c r="E1142" i="45"/>
  <c r="E1143" i="45"/>
  <c r="E1144" i="45"/>
  <c r="E1145" i="45"/>
  <c r="E1146" i="45"/>
  <c r="E1147" i="45"/>
  <c r="E1148" i="45"/>
  <c r="E1149" i="45"/>
  <c r="E1150" i="45"/>
  <c r="E1151" i="45"/>
  <c r="E1152" i="45"/>
  <c r="E1153" i="45"/>
  <c r="E1154" i="45"/>
  <c r="E1155" i="45"/>
  <c r="E1156" i="45"/>
  <c r="E1157" i="45"/>
  <c r="E1158" i="45"/>
  <c r="E1159" i="45"/>
  <c r="E1160" i="45"/>
  <c r="E1161" i="45"/>
  <c r="E1162" i="45"/>
  <c r="E1163" i="45"/>
  <c r="E1164" i="45"/>
  <c r="E1165" i="45"/>
  <c r="E1166" i="45"/>
  <c r="E1167" i="45"/>
  <c r="E1168" i="45"/>
  <c r="E1169" i="45"/>
  <c r="E1170" i="45"/>
  <c r="E1171" i="45"/>
  <c r="E1172" i="45"/>
  <c r="E1173" i="45"/>
  <c r="E1174" i="45"/>
  <c r="E1175" i="45"/>
  <c r="E1176" i="45"/>
  <c r="E1177" i="45"/>
  <c r="E1178" i="45"/>
  <c r="E1179" i="45"/>
  <c r="E1180" i="45"/>
  <c r="E1181" i="45"/>
  <c r="E1182" i="45"/>
  <c r="E1183" i="45"/>
  <c r="E1184" i="45"/>
  <c r="E1185" i="45"/>
  <c r="E1186" i="45"/>
  <c r="E1187" i="45"/>
  <c r="E1188" i="45"/>
  <c r="E1189" i="45"/>
  <c r="E1190" i="45"/>
  <c r="E1191" i="45"/>
  <c r="E1192" i="45"/>
  <c r="E1193" i="45"/>
  <c r="E1194" i="45"/>
  <c r="E1195" i="45"/>
  <c r="E1196" i="45"/>
  <c r="E1197" i="45"/>
  <c r="E1198" i="45"/>
  <c r="E1199" i="45"/>
  <c r="E1200" i="45"/>
  <c r="E1201" i="45"/>
  <c r="E1202" i="45"/>
  <c r="E1203" i="45"/>
  <c r="E1204" i="45"/>
  <c r="E1205" i="45"/>
  <c r="E1206" i="45"/>
  <c r="E1207" i="45"/>
  <c r="E1208" i="45"/>
  <c r="E1209" i="45"/>
  <c r="E1210" i="45"/>
  <c r="E1211" i="45"/>
  <c r="E1212" i="45"/>
  <c r="E1213" i="45"/>
  <c r="E1214" i="45"/>
  <c r="E1215" i="45"/>
  <c r="E1216" i="45"/>
  <c r="E1217" i="45"/>
  <c r="E1218" i="45"/>
  <c r="E1219" i="45"/>
  <c r="E1220" i="45"/>
  <c r="E1221" i="45"/>
  <c r="E1222" i="45"/>
  <c r="E1223" i="45"/>
  <c r="E1224" i="45"/>
  <c r="E1225" i="45"/>
  <c r="E1226" i="45"/>
  <c r="E1227" i="45"/>
  <c r="E1228" i="45"/>
  <c r="E1229" i="45"/>
  <c r="E1230" i="45"/>
  <c r="E1231" i="45"/>
  <c r="E1232" i="45"/>
  <c r="E1233" i="45"/>
  <c r="E1234" i="45"/>
  <c r="E1235" i="45"/>
  <c r="E1236" i="45"/>
  <c r="E1237" i="45"/>
  <c r="E1238" i="45"/>
  <c r="E1239" i="45"/>
  <c r="E1240" i="45"/>
  <c r="E1241" i="45"/>
  <c r="E1242" i="45"/>
  <c r="E8" i="45"/>
  <c r="E7" i="45"/>
  <c r="E6" i="45"/>
  <c r="E5" i="45"/>
  <c r="I4" i="43" l="1"/>
  <c r="H5" i="43"/>
  <c r="C5" i="43"/>
  <c r="D9" i="5"/>
  <c r="S23" i="12" s="1"/>
  <c r="H5" i="5"/>
  <c r="C33" i="12" s="1"/>
  <c r="J5" i="5"/>
  <c r="C53" i="12" s="1"/>
  <c r="K5" i="5"/>
  <c r="C16" i="12" s="1"/>
  <c r="O5" i="5"/>
  <c r="C29" i="12" s="1"/>
  <c r="R5" i="5"/>
  <c r="C50" i="12" s="1"/>
  <c r="S5" i="5"/>
  <c r="C71" i="12" s="1"/>
  <c r="W5" i="5"/>
  <c r="C11" i="12" s="1"/>
  <c r="Z5" i="5"/>
  <c r="C10" i="12" s="1"/>
  <c r="AD5" i="5"/>
  <c r="C74" i="12" s="1"/>
  <c r="AG5" i="5"/>
  <c r="C41" i="12" s="1"/>
  <c r="AH5" i="5"/>
  <c r="C34" i="12" s="1"/>
  <c r="AI5" i="5"/>
  <c r="C61" i="12" s="1"/>
  <c r="AL5" i="5"/>
  <c r="C17" i="12" s="1"/>
  <c r="AO5" i="5"/>
  <c r="C7" i="12" s="1"/>
  <c r="AP5" i="5"/>
  <c r="C43" i="12" s="1"/>
  <c r="AQ5" i="5"/>
  <c r="C38" i="12" s="1"/>
  <c r="AT5" i="5"/>
  <c r="C14" i="12" s="1"/>
  <c r="AW5" i="5"/>
  <c r="C68" i="12" s="1"/>
  <c r="AX5" i="5"/>
  <c r="C62" i="12" s="1"/>
  <c r="AY5" i="5"/>
  <c r="C6" i="12" s="1"/>
  <c r="BB5" i="5"/>
  <c r="C23" i="12" s="1"/>
  <c r="BD5" i="5"/>
  <c r="C78" i="12" s="1"/>
  <c r="BE5" i="5"/>
  <c r="C51" i="12" s="1"/>
  <c r="BF5" i="5"/>
  <c r="C48" i="12" s="1"/>
  <c r="BI5" i="5"/>
  <c r="C35" i="12" s="1"/>
  <c r="BL5" i="5"/>
  <c r="C73" i="12" s="1"/>
  <c r="BM5" i="5"/>
  <c r="C67" i="12" s="1"/>
  <c r="BN5" i="5"/>
  <c r="C21" i="12" s="1"/>
  <c r="BQ5" i="5"/>
  <c r="C44" i="12" s="1"/>
  <c r="BT5" i="5"/>
  <c r="C65" i="12" s="1"/>
  <c r="BU5" i="5"/>
  <c r="C46" i="12" s="1"/>
  <c r="BV5" i="5"/>
  <c r="C31" i="12" s="1"/>
  <c r="E6" i="5"/>
  <c r="G15" i="12" s="1"/>
  <c r="F6" i="5"/>
  <c r="G65" i="12" s="1"/>
  <c r="I6" i="5"/>
  <c r="G75" i="12" s="1"/>
  <c r="M6" i="5"/>
  <c r="G40" i="12" s="1"/>
  <c r="P6" i="5"/>
  <c r="G70" i="12" s="1"/>
  <c r="Q6" i="5"/>
  <c r="G55" i="12" s="1"/>
  <c r="U6" i="5"/>
  <c r="G71" i="12" s="1"/>
  <c r="X6" i="5"/>
  <c r="G44" i="12" s="1"/>
  <c r="Y6" i="5"/>
  <c r="G53" i="12" s="1"/>
  <c r="AA6" i="5"/>
  <c r="G58" i="12" s="1"/>
  <c r="AE6" i="5"/>
  <c r="G19" i="12" s="1"/>
  <c r="AF6" i="5"/>
  <c r="G38" i="12" s="1"/>
  <c r="AM6" i="5"/>
  <c r="G54" i="12" s="1"/>
  <c r="AN6" i="5"/>
  <c r="G37" i="12" s="1"/>
  <c r="AU6" i="5"/>
  <c r="G13" i="12" s="1"/>
  <c r="AV6" i="5"/>
  <c r="G43" i="12" s="1"/>
  <c r="BJ6" i="5"/>
  <c r="G42" i="12" s="1"/>
  <c r="BK6" i="5"/>
  <c r="G57" i="12" s="1"/>
  <c r="BR6" i="5"/>
  <c r="G68" i="12" s="1"/>
  <c r="BS6" i="5"/>
  <c r="G36" i="12" s="1"/>
  <c r="BT6" i="5"/>
  <c r="G69" i="12" s="1"/>
  <c r="F7" i="5"/>
  <c r="K50" i="12" s="1"/>
  <c r="G7" i="5"/>
  <c r="K18" i="12" s="1"/>
  <c r="K7" i="5"/>
  <c r="K6" i="12" s="1"/>
  <c r="M7" i="5"/>
  <c r="K40" i="12" s="1"/>
  <c r="N7" i="5"/>
  <c r="K39" i="12" s="1"/>
  <c r="O7" i="5"/>
  <c r="K27" i="12" s="1"/>
  <c r="S7" i="5"/>
  <c r="K65" i="12" s="1"/>
  <c r="U7" i="5"/>
  <c r="K73" i="12" s="1"/>
  <c r="V7" i="5"/>
  <c r="K43" i="12" s="1"/>
  <c r="W7" i="5"/>
  <c r="K9" i="12" s="1"/>
  <c r="AA7" i="5"/>
  <c r="K54" i="12" s="1"/>
  <c r="AB7" i="5"/>
  <c r="K76" i="12" s="1"/>
  <c r="AC7" i="5"/>
  <c r="K12" i="12" s="1"/>
  <c r="AD7" i="5"/>
  <c r="K70" i="12" s="1"/>
  <c r="AH7" i="5"/>
  <c r="K48" i="12" s="1"/>
  <c r="AJ7" i="5"/>
  <c r="K77" i="12" s="1"/>
  <c r="AK7" i="5"/>
  <c r="K5" i="12" s="1"/>
  <c r="AL7" i="5"/>
  <c r="K13" i="12" s="1"/>
  <c r="AP7" i="5"/>
  <c r="K56" i="12" s="1"/>
  <c r="AR7" i="5"/>
  <c r="K58" i="12" s="1"/>
  <c r="AS7" i="5"/>
  <c r="K10" i="12" s="1"/>
  <c r="AT7" i="5"/>
  <c r="K16" i="12" s="1"/>
  <c r="AX7" i="5"/>
  <c r="K41" i="12" s="1"/>
  <c r="AZ7" i="5"/>
  <c r="K52" i="12" s="1"/>
  <c r="BA7" i="5"/>
  <c r="K53" i="12" s="1"/>
  <c r="BB7" i="5"/>
  <c r="K38" i="12" s="1"/>
  <c r="BE7" i="5"/>
  <c r="K66" i="12" s="1"/>
  <c r="BF7" i="5"/>
  <c r="K15" i="12" s="1"/>
  <c r="BG7" i="5"/>
  <c r="K34" i="12" s="1"/>
  <c r="BH7" i="5"/>
  <c r="K31" i="12" s="1"/>
  <c r="BI7" i="5"/>
  <c r="K44" i="12" s="1"/>
  <c r="BM7" i="5"/>
  <c r="K57" i="12" s="1"/>
  <c r="BO7" i="5"/>
  <c r="K25" i="12" s="1"/>
  <c r="BP7" i="5"/>
  <c r="K63" i="12" s="1"/>
  <c r="BQ7" i="5"/>
  <c r="K21" i="12" s="1"/>
  <c r="BU7" i="5"/>
  <c r="K45" i="12" s="1"/>
  <c r="BW7" i="5"/>
  <c r="K28" i="12" s="1"/>
  <c r="F8" i="5"/>
  <c r="O26" i="12" s="1"/>
  <c r="I8" i="5"/>
  <c r="O60" i="12" s="1"/>
  <c r="L8" i="5"/>
  <c r="O36" i="12" s="1"/>
  <c r="M8" i="5"/>
  <c r="O15" i="12" s="1"/>
  <c r="Q8" i="5"/>
  <c r="O76" i="12" s="1"/>
  <c r="T8" i="5"/>
  <c r="O73" i="12" s="1"/>
  <c r="U8" i="5"/>
  <c r="O51" i="12" s="1"/>
  <c r="AB8" i="5"/>
  <c r="O56" i="12" s="1"/>
  <c r="AJ8" i="5"/>
  <c r="O78" i="12" s="1"/>
  <c r="AN8" i="5"/>
  <c r="O42" i="12" s="1"/>
  <c r="AR8" i="5"/>
  <c r="O44" i="12" s="1"/>
  <c r="AZ8" i="5"/>
  <c r="O54" i="12" s="1"/>
  <c r="BD8" i="5"/>
  <c r="O29" i="12" s="1"/>
  <c r="BG8" i="5"/>
  <c r="O33" i="12" s="1"/>
  <c r="BH8" i="5"/>
  <c r="O40" i="12" s="1"/>
  <c r="BM8" i="5"/>
  <c r="O41" i="12" s="1"/>
  <c r="BO8" i="5"/>
  <c r="O19" i="12" s="1"/>
  <c r="BP8" i="5"/>
  <c r="O62" i="12" s="1"/>
  <c r="BU8" i="5"/>
  <c r="O43" i="12" s="1"/>
  <c r="BW8" i="5"/>
  <c r="O39" i="12" s="1"/>
  <c r="F9" i="5"/>
  <c r="S16" i="12" s="1"/>
  <c r="H9" i="5"/>
  <c r="S34" i="12" s="1"/>
  <c r="J9" i="5"/>
  <c r="S70" i="12" s="1"/>
  <c r="K9" i="5"/>
  <c r="S21" i="12" s="1"/>
  <c r="O9" i="5"/>
  <c r="S33" i="12" s="1"/>
  <c r="R9" i="5"/>
  <c r="S75" i="12" s="1"/>
  <c r="S9" i="5"/>
  <c r="S64" i="12" s="1"/>
  <c r="T9" i="5"/>
  <c r="S55" i="12" s="1"/>
  <c r="W9" i="5"/>
  <c r="S15" i="12" s="1"/>
  <c r="Z9" i="5"/>
  <c r="S49" i="12" s="1"/>
  <c r="AD9" i="5"/>
  <c r="S46" i="12" s="1"/>
  <c r="AG9" i="5"/>
  <c r="S68" i="12" s="1"/>
  <c r="AH9" i="5"/>
  <c r="S50" i="12" s="1"/>
  <c r="AL9" i="5"/>
  <c r="S24" i="12" s="1"/>
  <c r="AO9" i="5"/>
  <c r="S6" i="12" s="1"/>
  <c r="AP9" i="5"/>
  <c r="S53" i="12" s="1"/>
  <c r="AT9" i="5"/>
  <c r="S26" i="12" s="1"/>
  <c r="AW9" i="5"/>
  <c r="S39" i="12" s="1"/>
  <c r="AX9" i="5"/>
  <c r="S77" i="12" s="1"/>
  <c r="BB9" i="5"/>
  <c r="S32" i="12" s="1"/>
  <c r="BD9" i="5"/>
  <c r="S19" i="12" s="1"/>
  <c r="BE9" i="5"/>
  <c r="S47" i="12" s="1"/>
  <c r="BI9" i="5"/>
  <c r="S22" i="12" s="1"/>
  <c r="BK9" i="5"/>
  <c r="S62" i="12" s="1"/>
  <c r="BL9" i="5"/>
  <c r="S54" i="12" s="1"/>
  <c r="BM9" i="5"/>
  <c r="S40" i="12" s="1"/>
  <c r="BQ9" i="5"/>
  <c r="S17" i="12" s="1"/>
  <c r="BT9" i="5"/>
  <c r="S74" i="12" s="1"/>
  <c r="BU9" i="5"/>
  <c r="S29" i="12" s="1"/>
  <c r="D6" i="5"/>
  <c r="G23" i="12" s="1"/>
  <c r="D8" i="5"/>
  <c r="O28" i="12" s="1"/>
  <c r="C6" i="5"/>
  <c r="G16" i="12" s="1"/>
  <c r="C8" i="5"/>
  <c r="O14" i="12" s="1"/>
  <c r="C5" i="5"/>
  <c r="C25" i="12" s="1"/>
  <c r="B6" i="5"/>
  <c r="G48" i="12" s="1"/>
  <c r="BW6" i="5"/>
  <c r="G21" i="12" s="1"/>
  <c r="BV7" i="5"/>
  <c r="K20" i="12" s="1"/>
  <c r="BU6" i="5"/>
  <c r="G56" i="12" s="1"/>
  <c r="BS5" i="5"/>
  <c r="C39" i="12" s="1"/>
  <c r="BR9" i="5"/>
  <c r="S60" i="12" s="1"/>
  <c r="BR5" i="5"/>
  <c r="C75" i="12" s="1"/>
  <c r="BQ6" i="5"/>
  <c r="G50" i="12" s="1"/>
  <c r="BP5" i="5"/>
  <c r="C60" i="12" s="1"/>
  <c r="BO9" i="5"/>
  <c r="S14" i="12" s="1"/>
  <c r="BN6" i="5"/>
  <c r="G33" i="12" s="1"/>
  <c r="BN7" i="5"/>
  <c r="K14" i="12" s="1"/>
  <c r="BM6" i="5"/>
  <c r="G60" i="12" s="1"/>
  <c r="BL7" i="5"/>
  <c r="K75" i="12" s="1"/>
  <c r="BL8" i="5"/>
  <c r="O47" i="12" s="1"/>
  <c r="BK7" i="5"/>
  <c r="K30" i="12" s="1"/>
  <c r="BK5" i="5"/>
  <c r="C56" i="12" s="1"/>
  <c r="BJ5" i="5"/>
  <c r="C36" i="12" s="1"/>
  <c r="BI6" i="5"/>
  <c r="G28" i="12" s="1"/>
  <c r="BF6" i="5"/>
  <c r="G47" i="12" s="1"/>
  <c r="BE6" i="5"/>
  <c r="G62" i="12" s="1"/>
  <c r="BD7" i="5"/>
  <c r="K71" i="12" s="1"/>
  <c r="BB6" i="5"/>
  <c r="G27" i="12" s="1"/>
  <c r="AX6" i="5"/>
  <c r="G31" i="12" s="1"/>
  <c r="AW7" i="5"/>
  <c r="K11" i="12" s="1"/>
  <c r="AV9" i="5"/>
  <c r="S35" i="12" s="1"/>
  <c r="AV5" i="5"/>
  <c r="C28" i="12" s="1"/>
  <c r="AU5" i="5"/>
  <c r="C13" i="12" s="1"/>
  <c r="AT6" i="5"/>
  <c r="G17" i="12" s="1"/>
  <c r="AR6" i="5"/>
  <c r="G49" i="12" s="1"/>
  <c r="AR5" i="5"/>
  <c r="C52" i="12" s="1"/>
  <c r="AP6" i="5"/>
  <c r="G51" i="12" s="1"/>
  <c r="AO7" i="5"/>
  <c r="K8" i="12" s="1"/>
  <c r="AN9" i="5"/>
  <c r="S25" i="12" s="1"/>
  <c r="AN5" i="5"/>
  <c r="C32" i="12" s="1"/>
  <c r="AM5" i="5"/>
  <c r="C42" i="12" s="1"/>
  <c r="AL6" i="5"/>
  <c r="G12" i="12" s="1"/>
  <c r="AI7" i="5"/>
  <c r="K62" i="12" s="1"/>
  <c r="AH6" i="5"/>
  <c r="G41" i="12" s="1"/>
  <c r="AG7" i="5"/>
  <c r="K36" i="12" s="1"/>
  <c r="AF9" i="5"/>
  <c r="S42" i="12" s="1"/>
  <c r="AF5" i="5"/>
  <c r="C69" i="12" s="1"/>
  <c r="AE8" i="5"/>
  <c r="O25" i="12" s="1"/>
  <c r="AE5" i="5"/>
  <c r="C20" i="12" s="1"/>
  <c r="AD6" i="5"/>
  <c r="G72" i="12" s="1"/>
  <c r="Z7" i="5"/>
  <c r="K7" i="12" s="1"/>
  <c r="Y7" i="5"/>
  <c r="K55" i="12" s="1"/>
  <c r="Y5" i="5"/>
  <c r="C63" i="12" s="1"/>
  <c r="X5" i="5"/>
  <c r="C55" i="12" s="1"/>
  <c r="W6" i="5"/>
  <c r="G14" i="12" s="1"/>
  <c r="W8" i="5"/>
  <c r="O10" i="12" s="1"/>
  <c r="V6" i="5"/>
  <c r="G39" i="12" s="1"/>
  <c r="V5" i="5"/>
  <c r="C37" i="12" s="1"/>
  <c r="S6" i="5"/>
  <c r="G76" i="12" s="1"/>
  <c r="S8" i="5"/>
  <c r="O74" i="12" s="1"/>
  <c r="R7" i="5"/>
  <c r="K72" i="12" s="1"/>
  <c r="P9" i="5"/>
  <c r="S52" i="12" s="1"/>
  <c r="P5" i="5"/>
  <c r="C66" i="12" s="1"/>
  <c r="O6" i="5"/>
  <c r="G24" i="12" s="1"/>
  <c r="N6" i="5"/>
  <c r="G29" i="12" s="1"/>
  <c r="N5" i="5"/>
  <c r="C30" i="12" s="1"/>
  <c r="L7" i="5"/>
  <c r="K42" i="12" s="1"/>
  <c r="L5" i="5"/>
  <c r="C27" i="12" s="1"/>
  <c r="K6" i="5"/>
  <c r="G18" i="12" s="1"/>
  <c r="J7" i="5"/>
  <c r="K67" i="12" s="1"/>
  <c r="I7" i="5"/>
  <c r="K74" i="12" s="1"/>
  <c r="I5" i="5"/>
  <c r="C70" i="12" s="1"/>
  <c r="G5" i="5"/>
  <c r="C15" i="12" s="1"/>
  <c r="AZ6" i="5" l="1"/>
  <c r="G52" i="12" s="1"/>
  <c r="BS9" i="5"/>
  <c r="S51" i="12" s="1"/>
  <c r="AF7" i="5"/>
  <c r="K46" i="12" s="1"/>
  <c r="AG8" i="5"/>
  <c r="O64" i="12" s="1"/>
  <c r="AO8" i="5"/>
  <c r="O6" i="12" s="1"/>
  <c r="AC5" i="5"/>
  <c r="C9" i="12" s="1"/>
  <c r="BA6" i="5"/>
  <c r="G46" i="12" s="1"/>
  <c r="AC6" i="5"/>
  <c r="G10" i="12" s="1"/>
  <c r="AK6" i="5"/>
  <c r="G5" i="12" s="1"/>
  <c r="AQ7" i="5"/>
  <c r="K51" i="12" s="1"/>
  <c r="BO6" i="5"/>
  <c r="G22" i="12" s="1"/>
  <c r="AI9" i="5"/>
  <c r="S58" i="12" s="1"/>
  <c r="AS5" i="5"/>
  <c r="C8" i="12" s="1"/>
  <c r="AY7" i="5"/>
  <c r="K23" i="12" s="1"/>
  <c r="BP6" i="5"/>
  <c r="G66" i="12" s="1"/>
  <c r="T7" i="5"/>
  <c r="K78" i="12" s="1"/>
  <c r="T6" i="5"/>
  <c r="G78" i="12" s="1"/>
  <c r="AI8" i="5"/>
  <c r="O67" i="12" s="1"/>
  <c r="AS6" i="5"/>
  <c r="G9" i="12" s="1"/>
  <c r="AZ5" i="5"/>
  <c r="C57" i="12" s="1"/>
  <c r="BG6" i="5"/>
  <c r="G20" i="12" s="1"/>
  <c r="BH5" i="5"/>
  <c r="C26" i="12" s="1"/>
  <c r="K8" i="5"/>
  <c r="O13" i="12" s="1"/>
  <c r="AB5" i="5"/>
  <c r="C45" i="12" s="1"/>
  <c r="AF8" i="5"/>
  <c r="O49" i="12" s="1"/>
  <c r="AJ5" i="5"/>
  <c r="C76" i="12" s="1"/>
  <c r="BA5" i="5"/>
  <c r="C49" i="12" s="1"/>
  <c r="M5" i="5"/>
  <c r="C58" i="12" s="1"/>
  <c r="U5" i="5"/>
  <c r="C72" i="12" s="1"/>
  <c r="AK5" i="5"/>
  <c r="C5" i="12" s="1"/>
  <c r="AB9" i="5"/>
  <c r="S66" i="12" s="1"/>
  <c r="BH9" i="5"/>
  <c r="S36" i="12" s="1"/>
  <c r="AD8" i="5"/>
  <c r="O37" i="12" s="1"/>
  <c r="BC9" i="5"/>
  <c r="S44" i="12" s="1"/>
  <c r="AS9" i="5"/>
  <c r="S8" i="12" s="1"/>
  <c r="M9" i="5"/>
  <c r="S13" i="12" s="1"/>
  <c r="AW8" i="5"/>
  <c r="O22" i="12" s="1"/>
  <c r="BB8" i="5"/>
  <c r="O46" i="12" s="1"/>
  <c r="AQ6" i="5"/>
  <c r="G45" i="12" s="1"/>
  <c r="AU9" i="5"/>
  <c r="S30" i="12" s="1"/>
  <c r="AY6" i="5"/>
  <c r="G6" i="12" s="1"/>
  <c r="BE8" i="5"/>
  <c r="O52" i="12" s="1"/>
  <c r="BO5" i="5"/>
  <c r="C19" i="12" s="1"/>
  <c r="I9" i="5"/>
  <c r="S78" i="12" s="1"/>
  <c r="L6" i="5"/>
  <c r="G26" i="12" s="1"/>
  <c r="Q5" i="5"/>
  <c r="C40" i="12" s="1"/>
  <c r="Y9" i="5"/>
  <c r="S43" i="12" s="1"/>
  <c r="AI6" i="5"/>
  <c r="G67" i="12" s="1"/>
  <c r="BG5" i="5"/>
  <c r="C22" i="12" s="1"/>
  <c r="Q9" i="5"/>
  <c r="S57" i="12" s="1"/>
  <c r="BV6" i="5"/>
  <c r="G25" i="12" s="1"/>
  <c r="BC5" i="5"/>
  <c r="C54" i="12" s="1"/>
  <c r="J8" i="5"/>
  <c r="O75" i="12" s="1"/>
  <c r="R8" i="5"/>
  <c r="O77" i="12" s="1"/>
  <c r="V9" i="5"/>
  <c r="S28" i="12" s="1"/>
  <c r="Z8" i="5"/>
  <c r="O34" i="12" s="1"/>
  <c r="AP8" i="5"/>
  <c r="O66" i="12" s="1"/>
  <c r="AX8" i="5"/>
  <c r="O35" i="12" s="1"/>
  <c r="BW5" i="5"/>
  <c r="C24" i="12" s="1"/>
  <c r="AE9" i="5"/>
  <c r="S18" i="12" s="1"/>
  <c r="AH8" i="5"/>
  <c r="O58" i="12" s="1"/>
  <c r="E8" i="5"/>
  <c r="O20" i="12" s="1"/>
  <c r="AM8" i="5"/>
  <c r="O24" i="12" s="1"/>
  <c r="BC7" i="5"/>
  <c r="K61" i="12" s="1"/>
  <c r="J6" i="5"/>
  <c r="G63" i="12" s="1"/>
  <c r="P7" i="5"/>
  <c r="K68" i="12" s="1"/>
  <c r="Z6" i="5"/>
  <c r="G8" i="12" s="1"/>
  <c r="AJ9" i="5"/>
  <c r="S76" i="12" s="1"/>
  <c r="AM7" i="5"/>
  <c r="K19" i="12" s="1"/>
  <c r="AT8" i="5"/>
  <c r="O17" i="12" s="1"/>
  <c r="AZ9" i="5"/>
  <c r="S73" i="12" s="1"/>
  <c r="BI8" i="5"/>
  <c r="O32" i="12" s="1"/>
  <c r="BW9" i="5"/>
  <c r="S56" i="12" s="1"/>
  <c r="F5" i="5"/>
  <c r="C64" i="12" s="1"/>
  <c r="AV7" i="5"/>
  <c r="K49" i="12" s="1"/>
  <c r="BR8" i="5"/>
  <c r="O63" i="12" s="1"/>
  <c r="BL6" i="5"/>
  <c r="G73" i="12" s="1"/>
  <c r="BP9" i="5"/>
  <c r="S61" i="12" s="1"/>
  <c r="AW6" i="5"/>
  <c r="G35" i="12" s="1"/>
  <c r="P8" i="5"/>
  <c r="O70" i="12" s="1"/>
  <c r="BS7" i="5"/>
  <c r="K33" i="12" s="1"/>
  <c r="O8" i="5"/>
  <c r="O30" i="12" s="1"/>
  <c r="Q7" i="5"/>
  <c r="K69" i="12" s="1"/>
  <c r="U9" i="5"/>
  <c r="S67" i="12" s="1"/>
  <c r="AN7" i="5"/>
  <c r="K37" i="12" s="1"/>
  <c r="AR9" i="5"/>
  <c r="S59" i="12" s="1"/>
  <c r="BA9" i="5"/>
  <c r="S71" i="12" s="1"/>
  <c r="BJ9" i="5"/>
  <c r="S41" i="12" s="1"/>
  <c r="BQ8" i="5"/>
  <c r="O23" i="12" s="1"/>
  <c r="BT7" i="5"/>
  <c r="K64" i="12" s="1"/>
  <c r="N9" i="5"/>
  <c r="S45" i="12" s="1"/>
  <c r="G9" i="5"/>
  <c r="S9" i="12" s="1"/>
  <c r="X8" i="5"/>
  <c r="O69" i="12" s="1"/>
  <c r="AK9" i="5"/>
  <c r="S5" i="12" s="1"/>
  <c r="AC9" i="5"/>
  <c r="S10" i="12" s="1"/>
  <c r="AL8" i="5"/>
  <c r="O21" i="12" s="1"/>
  <c r="AU8" i="5"/>
  <c r="O31" i="12" s="1"/>
  <c r="BG9" i="5"/>
  <c r="S27" i="12" s="1"/>
  <c r="BJ8" i="5"/>
  <c r="O27" i="12" s="1"/>
  <c r="AE7" i="5"/>
  <c r="K26" i="12" s="1"/>
  <c r="BF9" i="5"/>
  <c r="S11" i="12" s="1"/>
  <c r="AC8" i="5"/>
  <c r="O12" i="12" s="1"/>
  <c r="AJ6" i="5"/>
  <c r="G77" i="12" s="1"/>
  <c r="AM9" i="5"/>
  <c r="S65" i="12" s="1"/>
  <c r="AO6" i="5"/>
  <c r="G7" i="12" s="1"/>
  <c r="BC8" i="5"/>
  <c r="O65" i="12" s="1"/>
  <c r="R6" i="5"/>
  <c r="G59" i="12" s="1"/>
  <c r="G8" i="5"/>
  <c r="O18" i="12" s="1"/>
  <c r="X9" i="5"/>
  <c r="S69" i="12" s="1"/>
  <c r="BT8" i="5"/>
  <c r="O72" i="12" s="1"/>
  <c r="H8" i="5"/>
  <c r="O38" i="12" s="1"/>
  <c r="E5" i="5"/>
  <c r="C12" i="12" s="1"/>
  <c r="BD6" i="5"/>
  <c r="G74" i="12" s="1"/>
  <c r="AA9" i="5"/>
  <c r="S38" i="12" s="1"/>
  <c r="H7" i="5"/>
  <c r="K35" i="12" s="1"/>
  <c r="AA5" i="5"/>
  <c r="C47" i="12" s="1"/>
  <c r="L9" i="5"/>
  <c r="S63" i="12" s="1"/>
  <c r="N8" i="5"/>
  <c r="O45" i="12" s="1"/>
  <c r="T5" i="5"/>
  <c r="C77" i="12" s="1"/>
  <c r="AK8" i="5"/>
  <c r="O5" i="12" s="1"/>
  <c r="V8" i="5"/>
  <c r="O48" i="12" s="1"/>
  <c r="BJ7" i="5"/>
  <c r="K32" i="12" s="1"/>
  <c r="BC6" i="5"/>
  <c r="G61" i="12" s="1"/>
  <c r="AB6" i="5"/>
  <c r="G64" i="12" s="1"/>
  <c r="AQ8" i="5"/>
  <c r="O57" i="12" s="1"/>
  <c r="AS8" i="5"/>
  <c r="O7" i="12" s="1"/>
  <c r="BN9" i="5"/>
  <c r="S31" i="12" s="1"/>
  <c r="BR7" i="5"/>
  <c r="K59" i="12" s="1"/>
  <c r="AA8" i="5"/>
  <c r="O53" i="12" s="1"/>
  <c r="H6" i="5"/>
  <c r="G34" i="12" s="1"/>
  <c r="C9" i="5"/>
  <c r="S37" i="12" s="1"/>
  <c r="X7" i="5"/>
  <c r="K47" i="12" s="1"/>
  <c r="AQ9" i="5"/>
  <c r="S48" i="12" s="1"/>
  <c r="AU7" i="5"/>
  <c r="K22" i="12" s="1"/>
  <c r="Y8" i="5"/>
  <c r="O55" i="12" s="1"/>
  <c r="AG6" i="5"/>
  <c r="G30" i="12" s="1"/>
  <c r="AY9" i="5"/>
  <c r="S12" i="12" s="1"/>
  <c r="BA8" i="5"/>
  <c r="O68" i="12" s="1"/>
  <c r="BK8" i="5"/>
  <c r="O61" i="12" s="1"/>
  <c r="BN8" i="5"/>
  <c r="O16" i="12" s="1"/>
  <c r="BV9" i="5"/>
  <c r="S7" i="12" s="1"/>
  <c r="AV8" i="5"/>
  <c r="O59" i="12" s="1"/>
  <c r="BS8" i="5"/>
  <c r="O50" i="12" s="1"/>
  <c r="BV8" i="5"/>
  <c r="O8" i="12" s="1"/>
  <c r="B5" i="5"/>
  <c r="C59" i="12" s="1"/>
  <c r="C7" i="5"/>
  <c r="K17" i="12" s="1"/>
  <c r="D5" i="5"/>
  <c r="C18" i="12" s="1"/>
  <c r="AY8" i="5"/>
  <c r="O9" i="12" s="1"/>
  <c r="B9" i="5"/>
  <c r="S72" i="12" s="1"/>
  <c r="E7" i="5"/>
  <c r="K24" i="12" s="1"/>
  <c r="B8" i="5"/>
  <c r="O71" i="12" s="1"/>
  <c r="D7" i="5"/>
  <c r="K29" i="12" s="1"/>
  <c r="G6" i="5"/>
  <c r="G11" i="12" s="1"/>
  <c r="B7" i="5"/>
  <c r="K60" i="12" s="1"/>
  <c r="E9" i="5"/>
  <c r="S20" i="12" s="1"/>
  <c r="BF8" i="5"/>
  <c r="O11" i="12" s="1"/>
  <c r="BH6" i="5"/>
  <c r="G32" i="12" s="1"/>
  <c r="C6" i="43"/>
  <c r="D5" i="43"/>
  <c r="H6" i="43"/>
  <c r="I5" i="43"/>
  <c r="H7" i="43" l="1"/>
  <c r="I6" i="43"/>
  <c r="C7" i="43"/>
  <c r="D6" i="43"/>
  <c r="C8" i="43" l="1"/>
  <c r="D7" i="43"/>
  <c r="H8" i="43"/>
  <c r="I7" i="43"/>
  <c r="H9" i="43" l="1"/>
  <c r="I8" i="43"/>
  <c r="C9" i="43"/>
  <c r="D8" i="43"/>
  <c r="C10" i="43" l="1"/>
  <c r="D9" i="43"/>
  <c r="H10" i="43"/>
  <c r="I9" i="43"/>
  <c r="H11" i="43" l="1"/>
  <c r="I10" i="43"/>
  <c r="C11" i="43"/>
  <c r="D10" i="43"/>
  <c r="C12" i="43" l="1"/>
  <c r="D11" i="43"/>
  <c r="H12" i="43"/>
  <c r="I11" i="43"/>
  <c r="H13" i="43" l="1"/>
  <c r="I12" i="43"/>
  <c r="C13" i="43"/>
  <c r="D12" i="43"/>
  <c r="C14" i="43" l="1"/>
  <c r="D13" i="43"/>
  <c r="H14" i="43"/>
  <c r="I13" i="43"/>
  <c r="H15" i="43" l="1"/>
  <c r="I14" i="43"/>
  <c r="C15" i="43"/>
  <c r="D14" i="43"/>
  <c r="C16" i="43" l="1"/>
  <c r="D15" i="43"/>
  <c r="H16" i="43"/>
  <c r="I15" i="43"/>
  <c r="H17" i="43" l="1"/>
  <c r="I16" i="43"/>
  <c r="C17" i="43"/>
  <c r="D16" i="43"/>
  <c r="C18" i="43" l="1"/>
  <c r="D17" i="43"/>
  <c r="H18" i="43"/>
  <c r="I17" i="43"/>
  <c r="H19" i="43" l="1"/>
  <c r="I18" i="43"/>
  <c r="C19" i="43"/>
  <c r="D18" i="43"/>
  <c r="H20" i="43" l="1"/>
  <c r="I19" i="43"/>
  <c r="C20" i="43"/>
  <c r="D19" i="43"/>
  <c r="C21" i="43" l="1"/>
  <c r="D20" i="43"/>
  <c r="H21" i="43"/>
  <c r="I20" i="43"/>
  <c r="C22" i="43" l="1"/>
  <c r="D21" i="43"/>
  <c r="H22" i="43"/>
  <c r="I21" i="43"/>
  <c r="H23" i="43" l="1"/>
  <c r="I22" i="43"/>
  <c r="C23" i="43"/>
  <c r="D22" i="43"/>
  <c r="C24" i="43" l="1"/>
  <c r="D23" i="43"/>
  <c r="H24" i="43"/>
  <c r="I23" i="43"/>
  <c r="H25" i="43" l="1"/>
  <c r="I24" i="43"/>
  <c r="C25" i="43"/>
  <c r="D24" i="43"/>
  <c r="C26" i="43" l="1"/>
  <c r="D25" i="43"/>
  <c r="H26" i="43"/>
  <c r="I25" i="43"/>
  <c r="H27" i="43" l="1"/>
  <c r="I26" i="43"/>
  <c r="C27" i="43"/>
  <c r="D26" i="43"/>
  <c r="C28" i="43" l="1"/>
  <c r="D27" i="43"/>
  <c r="H28" i="43"/>
  <c r="I27" i="43"/>
  <c r="H29" i="43" l="1"/>
  <c r="I28" i="43"/>
  <c r="C29" i="43"/>
  <c r="D28" i="43"/>
  <c r="C30" i="43" l="1"/>
  <c r="D29" i="43"/>
  <c r="H30" i="43"/>
  <c r="I29" i="43"/>
  <c r="H31" i="43" l="1"/>
  <c r="I30" i="43"/>
  <c r="C31" i="43"/>
  <c r="D30" i="43"/>
  <c r="C32" i="43" l="1"/>
  <c r="D31" i="43"/>
  <c r="H32" i="43"/>
  <c r="I31" i="43"/>
  <c r="C33" i="43" l="1"/>
  <c r="D32" i="43"/>
  <c r="H33" i="43"/>
  <c r="I32" i="43"/>
  <c r="H34" i="43" l="1"/>
  <c r="I33" i="43"/>
  <c r="C34" i="43"/>
  <c r="D33" i="43"/>
  <c r="C35" i="43" l="1"/>
  <c r="D34" i="43"/>
  <c r="H35" i="43"/>
  <c r="I34" i="43"/>
  <c r="H36" i="43" l="1"/>
  <c r="I35" i="43"/>
  <c r="C36" i="43"/>
  <c r="D35" i="43"/>
  <c r="C37" i="43" l="1"/>
  <c r="D36" i="43"/>
  <c r="H37" i="43"/>
  <c r="I36" i="43"/>
  <c r="H38" i="43" l="1"/>
  <c r="I37" i="43"/>
  <c r="C38" i="43"/>
  <c r="D37" i="43"/>
  <c r="C39" i="43" l="1"/>
  <c r="D38" i="43"/>
  <c r="H39" i="43"/>
  <c r="I38" i="43"/>
  <c r="H40" i="43" l="1"/>
  <c r="I39" i="43"/>
  <c r="C40" i="43"/>
  <c r="D39" i="43"/>
  <c r="C41" i="43" l="1"/>
  <c r="D40" i="43"/>
  <c r="H41" i="43"/>
  <c r="I40" i="43"/>
  <c r="H42" i="43" l="1"/>
  <c r="I41" i="43"/>
  <c r="C42" i="43"/>
  <c r="D41" i="43"/>
  <c r="C43" i="43" l="1"/>
  <c r="D42" i="43"/>
  <c r="H43" i="43"/>
  <c r="I42" i="43"/>
  <c r="H44" i="43" l="1"/>
  <c r="I43" i="43"/>
  <c r="C44" i="43"/>
  <c r="D43" i="43"/>
  <c r="C45" i="43" l="1"/>
  <c r="D44" i="43"/>
  <c r="H45" i="43"/>
  <c r="I44" i="43"/>
  <c r="H46" i="43" l="1"/>
  <c r="I45" i="43"/>
  <c r="C46" i="43"/>
  <c r="D45" i="43"/>
  <c r="C47" i="43" l="1"/>
  <c r="D46" i="43"/>
  <c r="H47" i="43"/>
  <c r="I46" i="43"/>
  <c r="H48" i="43" l="1"/>
  <c r="I47" i="43"/>
  <c r="C48" i="43"/>
  <c r="D47" i="43"/>
  <c r="C49" i="43" l="1"/>
  <c r="D48" i="43"/>
  <c r="H49" i="43"/>
  <c r="I48" i="43"/>
  <c r="H50" i="43" l="1"/>
  <c r="I49" i="43"/>
  <c r="C50" i="43"/>
  <c r="D49" i="43"/>
  <c r="C51" i="43" l="1"/>
  <c r="D50" i="43"/>
  <c r="H51" i="43"/>
  <c r="I50" i="43"/>
  <c r="H52" i="43" l="1"/>
  <c r="I51" i="43"/>
  <c r="C52" i="43"/>
  <c r="D51" i="43"/>
  <c r="C53" i="43" l="1"/>
  <c r="D52" i="43"/>
  <c r="H53" i="43"/>
  <c r="I52" i="43"/>
  <c r="H54" i="43" l="1"/>
  <c r="I53" i="43"/>
  <c r="C54" i="43"/>
  <c r="D53" i="43"/>
  <c r="C55" i="43" l="1"/>
  <c r="D54" i="43"/>
  <c r="H55" i="43"/>
  <c r="I54" i="43"/>
  <c r="H56" i="43" l="1"/>
  <c r="I55" i="43"/>
  <c r="C56" i="43"/>
  <c r="D55" i="43"/>
  <c r="C57" i="43" l="1"/>
  <c r="D56" i="43"/>
  <c r="H57" i="43"/>
  <c r="I56" i="43"/>
  <c r="H58" i="43" l="1"/>
  <c r="I57" i="43"/>
  <c r="C58" i="43"/>
  <c r="D57" i="43"/>
  <c r="C59" i="43" l="1"/>
  <c r="D58" i="43"/>
  <c r="H59" i="43"/>
  <c r="I58" i="43"/>
  <c r="H60" i="43" l="1"/>
  <c r="I59" i="43"/>
  <c r="C60" i="43"/>
  <c r="D59" i="43"/>
  <c r="C61" i="43" l="1"/>
  <c r="D60" i="43"/>
  <c r="H61" i="43"/>
  <c r="I60" i="43"/>
  <c r="H62" i="43" l="1"/>
  <c r="I61" i="43"/>
  <c r="C62" i="43"/>
  <c r="D61" i="43"/>
  <c r="C63" i="43" l="1"/>
  <c r="D62" i="43"/>
  <c r="H63" i="43"/>
  <c r="I62" i="43"/>
  <c r="H64" i="43" l="1"/>
  <c r="I63" i="43"/>
  <c r="C64" i="43"/>
  <c r="D63" i="43"/>
  <c r="C65" i="43" l="1"/>
  <c r="D64" i="43"/>
  <c r="H65" i="43"/>
  <c r="I64" i="43"/>
  <c r="H66" i="43" l="1"/>
  <c r="I65" i="43"/>
  <c r="C66" i="43"/>
  <c r="D65" i="43"/>
  <c r="C67" i="43" l="1"/>
  <c r="D66" i="43"/>
  <c r="H67" i="43"/>
  <c r="I66" i="43"/>
  <c r="C68" i="43" l="1"/>
  <c r="D67" i="43"/>
  <c r="H68" i="43"/>
  <c r="I67" i="43"/>
  <c r="H69" i="43" l="1"/>
  <c r="I68" i="43"/>
  <c r="C69" i="43"/>
  <c r="D68" i="43"/>
  <c r="C70" i="43" l="1"/>
  <c r="D69" i="43"/>
  <c r="H70" i="43"/>
  <c r="I69" i="43"/>
  <c r="H71" i="43" l="1"/>
  <c r="I70" i="43"/>
  <c r="C71" i="43"/>
  <c r="D70" i="43"/>
  <c r="C72" i="43" l="1"/>
  <c r="D71" i="43"/>
  <c r="H72" i="43"/>
  <c r="I71" i="43"/>
  <c r="H73" i="43" l="1"/>
  <c r="I72" i="43"/>
  <c r="C73" i="43"/>
  <c r="D72" i="43"/>
  <c r="C74" i="43" l="1"/>
  <c r="D73" i="43"/>
  <c r="H74" i="43"/>
  <c r="I73" i="43"/>
  <c r="H75" i="43" l="1"/>
  <c r="I74" i="43"/>
  <c r="C75" i="43"/>
  <c r="D74" i="43"/>
  <c r="C76" i="43" l="1"/>
  <c r="D75" i="43"/>
  <c r="H76" i="43"/>
  <c r="I75" i="43"/>
  <c r="H77" i="43" l="1"/>
  <c r="I76" i="43"/>
  <c r="C77" i="43"/>
  <c r="D76" i="43"/>
  <c r="C78" i="43" l="1"/>
  <c r="D77" i="43"/>
  <c r="H78" i="43"/>
  <c r="I77" i="43"/>
  <c r="C79" i="43" l="1"/>
  <c r="D78" i="43"/>
  <c r="H79" i="43"/>
  <c r="I78" i="43"/>
  <c r="H80" i="43" l="1"/>
  <c r="I79" i="43"/>
  <c r="C80" i="43"/>
  <c r="D79" i="43"/>
  <c r="C81" i="43" l="1"/>
  <c r="D80" i="43"/>
  <c r="H81" i="43"/>
  <c r="I80" i="43"/>
  <c r="H82" i="43" l="1"/>
  <c r="I81" i="43"/>
  <c r="C82" i="43"/>
  <c r="D81" i="43"/>
  <c r="C83" i="43" l="1"/>
  <c r="D82" i="43"/>
  <c r="H83" i="43"/>
  <c r="I82" i="43"/>
  <c r="H84" i="43" l="1"/>
  <c r="I83" i="43"/>
  <c r="C84" i="43"/>
  <c r="D83" i="43"/>
  <c r="C85" i="43" l="1"/>
  <c r="D84" i="43"/>
  <c r="H85" i="43"/>
  <c r="I84" i="43"/>
  <c r="H86" i="43" l="1"/>
  <c r="I85" i="43"/>
  <c r="C86" i="43"/>
  <c r="D85" i="43"/>
  <c r="C87" i="43" l="1"/>
  <c r="D86" i="43"/>
  <c r="H87" i="43"/>
  <c r="I86" i="43"/>
  <c r="H88" i="43" l="1"/>
  <c r="I87" i="43"/>
  <c r="C88" i="43"/>
  <c r="D87" i="43"/>
  <c r="H89" i="43" l="1"/>
  <c r="I88" i="43"/>
  <c r="C89" i="43"/>
  <c r="D88" i="43"/>
  <c r="H90" i="43" l="1"/>
  <c r="I89" i="43"/>
  <c r="C90" i="43"/>
  <c r="D89" i="43"/>
  <c r="C91" i="43" l="1"/>
  <c r="D90" i="43"/>
  <c r="H91" i="43"/>
  <c r="I90" i="43"/>
  <c r="C92" i="43" l="1"/>
  <c r="D91" i="43"/>
  <c r="H92" i="43"/>
  <c r="I91" i="43"/>
  <c r="C93" i="43" l="1"/>
  <c r="D92" i="43"/>
  <c r="H93" i="43"/>
  <c r="I92" i="43"/>
  <c r="H94" i="43" l="1"/>
  <c r="I93" i="43"/>
  <c r="C94" i="43"/>
  <c r="D93" i="43"/>
  <c r="C95" i="43" l="1"/>
  <c r="D94" i="43"/>
  <c r="H95" i="43"/>
  <c r="I94" i="43"/>
  <c r="H96" i="43" l="1"/>
  <c r="I95" i="43"/>
  <c r="C96" i="43"/>
  <c r="D95" i="43"/>
  <c r="C97" i="43" l="1"/>
  <c r="D96" i="43"/>
  <c r="H97" i="43"/>
  <c r="I96" i="43"/>
  <c r="H98" i="43" l="1"/>
  <c r="I97" i="43"/>
  <c r="C98" i="43"/>
  <c r="D97" i="43"/>
  <c r="C99" i="43" l="1"/>
  <c r="D98" i="43"/>
  <c r="H99" i="43"/>
  <c r="I98" i="43"/>
  <c r="C100" i="43" l="1"/>
  <c r="D99" i="43"/>
  <c r="H100" i="43"/>
  <c r="I99" i="43"/>
  <c r="H101" i="43" l="1"/>
  <c r="I100" i="43"/>
  <c r="C101" i="43"/>
  <c r="D100" i="43"/>
  <c r="C102" i="43" l="1"/>
  <c r="D101" i="43"/>
  <c r="H102" i="43"/>
  <c r="I101" i="43"/>
  <c r="C103" i="43" l="1"/>
  <c r="D102" i="43"/>
  <c r="H103" i="43"/>
  <c r="I102" i="43"/>
  <c r="H104" i="43" l="1"/>
  <c r="I103" i="43"/>
  <c r="C104" i="43"/>
  <c r="D103" i="43"/>
  <c r="C105" i="43" l="1"/>
  <c r="D104" i="43"/>
  <c r="H105" i="43"/>
  <c r="I104" i="43"/>
  <c r="C106" i="43" l="1"/>
  <c r="D105" i="43"/>
  <c r="H106" i="43"/>
  <c r="I105" i="43"/>
  <c r="C107" i="43" l="1"/>
  <c r="D106" i="43"/>
  <c r="H107" i="43"/>
  <c r="I106" i="43"/>
  <c r="H108" i="43" l="1"/>
  <c r="I107" i="43"/>
  <c r="C108" i="43"/>
  <c r="D107" i="43"/>
  <c r="C109" i="43" l="1"/>
  <c r="D108" i="43"/>
  <c r="H109" i="43"/>
  <c r="I108" i="43"/>
  <c r="H110" i="43" l="1"/>
  <c r="I109" i="43"/>
  <c r="C110" i="43"/>
  <c r="D109" i="43"/>
  <c r="C111" i="43" l="1"/>
  <c r="D110" i="43"/>
  <c r="H111" i="43"/>
  <c r="I110" i="43"/>
  <c r="H112" i="43" l="1"/>
  <c r="I111" i="43"/>
  <c r="C112" i="43"/>
  <c r="D111" i="43"/>
  <c r="C113" i="43" l="1"/>
  <c r="D112" i="43"/>
  <c r="H113" i="43"/>
  <c r="I112" i="43"/>
  <c r="H114" i="43" l="1"/>
  <c r="I113" i="43"/>
  <c r="C114" i="43"/>
  <c r="D113" i="43"/>
  <c r="C115" i="43" l="1"/>
  <c r="D114" i="43"/>
  <c r="H115" i="43"/>
  <c r="I114" i="43"/>
  <c r="H116" i="43" l="1"/>
  <c r="I115" i="43"/>
  <c r="C116" i="43"/>
  <c r="D115" i="43"/>
  <c r="C117" i="43" l="1"/>
  <c r="D116" i="43"/>
  <c r="H117" i="43"/>
  <c r="I116" i="43"/>
  <c r="H118" i="43" l="1"/>
  <c r="I117" i="43"/>
  <c r="C118" i="43"/>
  <c r="D117" i="43"/>
  <c r="C119" i="43" l="1"/>
  <c r="D118" i="43"/>
  <c r="H119" i="43"/>
  <c r="I118" i="43"/>
  <c r="H120" i="43" l="1"/>
  <c r="I119" i="43"/>
  <c r="C120" i="43"/>
  <c r="D119" i="43"/>
  <c r="C121" i="43" l="1"/>
  <c r="D120" i="43"/>
  <c r="H121" i="43"/>
  <c r="I120" i="43"/>
  <c r="H122" i="43" l="1"/>
  <c r="I121" i="43"/>
  <c r="C122" i="43"/>
  <c r="D121" i="43"/>
  <c r="C123" i="43" l="1"/>
  <c r="D122" i="43"/>
  <c r="H123" i="43"/>
  <c r="I122" i="43"/>
  <c r="H124" i="43" l="1"/>
  <c r="I123" i="43"/>
  <c r="C124" i="43"/>
  <c r="D123" i="43"/>
  <c r="C125" i="43" l="1"/>
  <c r="D124" i="43"/>
  <c r="H125" i="43"/>
  <c r="I124" i="43"/>
  <c r="H126" i="43" l="1"/>
  <c r="I125" i="43"/>
  <c r="C126" i="43"/>
  <c r="D125" i="43"/>
  <c r="C127" i="43" l="1"/>
  <c r="D126" i="43"/>
  <c r="H127" i="43"/>
  <c r="I126" i="43"/>
  <c r="H128" i="43" l="1"/>
  <c r="I127" i="43"/>
  <c r="C128" i="43"/>
  <c r="D127" i="43"/>
  <c r="C129" i="43" l="1"/>
  <c r="D128" i="43"/>
  <c r="H129" i="43"/>
  <c r="I128" i="43"/>
  <c r="H130" i="43" l="1"/>
  <c r="I129" i="43"/>
  <c r="C130" i="43"/>
  <c r="D129" i="43"/>
  <c r="C131" i="43" l="1"/>
  <c r="D130" i="43"/>
  <c r="H131" i="43"/>
  <c r="I130" i="43"/>
  <c r="H132" i="43" l="1"/>
  <c r="I131" i="43"/>
  <c r="C132" i="43"/>
  <c r="D131" i="43"/>
  <c r="C133" i="43" l="1"/>
  <c r="D132" i="43"/>
  <c r="H133" i="43"/>
  <c r="I132" i="43"/>
  <c r="H134" i="43" l="1"/>
  <c r="I133" i="43"/>
  <c r="C134" i="43"/>
  <c r="D133" i="43"/>
  <c r="C135" i="43" l="1"/>
  <c r="D134" i="43"/>
  <c r="H135" i="43"/>
  <c r="I134" i="43"/>
  <c r="H136" i="43" l="1"/>
  <c r="I135" i="43"/>
  <c r="C136" i="43"/>
  <c r="D135" i="43"/>
  <c r="C137" i="43" l="1"/>
  <c r="D136" i="43"/>
  <c r="H137" i="43"/>
  <c r="I136" i="43"/>
  <c r="H138" i="43" l="1"/>
  <c r="I137" i="43"/>
  <c r="C138" i="43"/>
  <c r="D137" i="43"/>
  <c r="C139" i="43" l="1"/>
  <c r="D138" i="43"/>
  <c r="H139" i="43"/>
  <c r="I138" i="43"/>
  <c r="H140" i="43" l="1"/>
  <c r="I139" i="43"/>
  <c r="C140" i="43"/>
  <c r="D139" i="43"/>
  <c r="C141" i="43" l="1"/>
  <c r="D140" i="43"/>
  <c r="H141" i="43"/>
  <c r="I140" i="43"/>
  <c r="H142" i="43" l="1"/>
  <c r="I141" i="43"/>
  <c r="C142" i="43"/>
  <c r="D141" i="43"/>
  <c r="C143" i="43" l="1"/>
  <c r="D142" i="43"/>
  <c r="H143" i="43"/>
  <c r="I142" i="43"/>
  <c r="H144" i="43" l="1"/>
  <c r="I143" i="43"/>
  <c r="C144" i="43"/>
  <c r="D143" i="43"/>
  <c r="C145" i="43" l="1"/>
  <c r="D144" i="43"/>
  <c r="H145" i="43"/>
  <c r="I144" i="43"/>
  <c r="H146" i="43" l="1"/>
  <c r="I145" i="43"/>
  <c r="C146" i="43"/>
  <c r="D145" i="43"/>
  <c r="C147" i="43" l="1"/>
  <c r="D146" i="43"/>
  <c r="H147" i="43"/>
  <c r="I146" i="43"/>
  <c r="H148" i="43" l="1"/>
  <c r="I147" i="43"/>
  <c r="C148" i="43"/>
  <c r="D147" i="43"/>
  <c r="C149" i="43" l="1"/>
  <c r="D148" i="43"/>
  <c r="H149" i="43"/>
  <c r="I148" i="43"/>
  <c r="H150" i="43" l="1"/>
  <c r="I149" i="43"/>
  <c r="C150" i="43"/>
  <c r="D149" i="43"/>
  <c r="C151" i="43" l="1"/>
  <c r="D150" i="43"/>
  <c r="H151" i="43"/>
  <c r="I150" i="43"/>
  <c r="C152" i="43" l="1"/>
  <c r="D151" i="43"/>
  <c r="H152" i="43"/>
  <c r="I151" i="43"/>
  <c r="H153" i="43" l="1"/>
  <c r="I152" i="43"/>
  <c r="C153" i="43"/>
  <c r="D152" i="43"/>
  <c r="C154" i="43" l="1"/>
  <c r="D153" i="43"/>
  <c r="H154" i="43"/>
  <c r="I153" i="43"/>
  <c r="H155" i="43" l="1"/>
  <c r="I154" i="43"/>
  <c r="C155" i="43"/>
  <c r="D154" i="43"/>
  <c r="C156" i="43" l="1"/>
  <c r="D155" i="43"/>
  <c r="H156" i="43"/>
  <c r="I155" i="43"/>
  <c r="H157" i="43" l="1"/>
  <c r="I156" i="43"/>
  <c r="C157" i="43"/>
  <c r="D156" i="43"/>
  <c r="C158" i="43" l="1"/>
  <c r="D157" i="43"/>
  <c r="H158" i="43"/>
  <c r="I157" i="43"/>
  <c r="C159" i="43" l="1"/>
  <c r="D158" i="43"/>
  <c r="H159" i="43"/>
  <c r="I158" i="43"/>
  <c r="H160" i="43" l="1"/>
  <c r="I159" i="43"/>
  <c r="C160" i="43"/>
  <c r="D159" i="43"/>
  <c r="C161" i="43" l="1"/>
  <c r="D160" i="43"/>
  <c r="H161" i="43"/>
  <c r="I160" i="43"/>
  <c r="H162" i="43" l="1"/>
  <c r="I161" i="43"/>
  <c r="C162" i="43"/>
  <c r="D161" i="43"/>
  <c r="C163" i="43" l="1"/>
  <c r="D162" i="43"/>
  <c r="H163" i="43"/>
  <c r="I162" i="43"/>
  <c r="C164" i="43" l="1"/>
  <c r="D163" i="43"/>
  <c r="H164" i="43"/>
  <c r="I163" i="43"/>
  <c r="H165" i="43" l="1"/>
  <c r="I164" i="43"/>
  <c r="C165" i="43"/>
  <c r="D164" i="43"/>
  <c r="C166" i="43" l="1"/>
  <c r="D165" i="43"/>
  <c r="H166" i="43"/>
  <c r="I165" i="43"/>
  <c r="H167" i="43" l="1"/>
  <c r="I166" i="43"/>
  <c r="C167" i="43"/>
  <c r="D166" i="43"/>
  <c r="C168" i="43" l="1"/>
  <c r="D167" i="43"/>
  <c r="H168" i="43"/>
  <c r="I167" i="43"/>
  <c r="H169" i="43" l="1"/>
  <c r="I168" i="43"/>
  <c r="C169" i="43"/>
  <c r="D168" i="43"/>
  <c r="C170" i="43" l="1"/>
  <c r="D169" i="43"/>
  <c r="H170" i="43"/>
  <c r="I169" i="43"/>
  <c r="H171" i="43" l="1"/>
  <c r="I170" i="43"/>
  <c r="C171" i="43"/>
  <c r="D170" i="43"/>
  <c r="C172" i="43" l="1"/>
  <c r="D171" i="43"/>
  <c r="H172" i="43"/>
  <c r="I171" i="43"/>
  <c r="H173" i="43" l="1"/>
  <c r="I172" i="43"/>
  <c r="C173" i="43"/>
  <c r="D172" i="43"/>
  <c r="C174" i="43" l="1"/>
  <c r="D173" i="43"/>
  <c r="H174" i="43"/>
  <c r="I173" i="43"/>
  <c r="H175" i="43" l="1"/>
  <c r="I174" i="43"/>
  <c r="C175" i="43"/>
  <c r="D174" i="43"/>
  <c r="C176" i="43" l="1"/>
  <c r="D175" i="43"/>
  <c r="H176" i="43"/>
  <c r="I175" i="43"/>
  <c r="H177" i="43" l="1"/>
  <c r="I176" i="43"/>
  <c r="C177" i="43"/>
  <c r="D176" i="43"/>
  <c r="C178" i="43" l="1"/>
  <c r="D177" i="43"/>
  <c r="H178" i="43"/>
  <c r="I177" i="43"/>
  <c r="H179" i="43" l="1"/>
  <c r="I178" i="43"/>
  <c r="C179" i="43"/>
  <c r="D178" i="43"/>
  <c r="C180" i="43" l="1"/>
  <c r="D179" i="43"/>
  <c r="H180" i="43"/>
  <c r="I179" i="43"/>
  <c r="H181" i="43" l="1"/>
  <c r="I180" i="43"/>
  <c r="C181" i="43"/>
  <c r="D180" i="43"/>
  <c r="C182" i="43" l="1"/>
  <c r="D181" i="43"/>
  <c r="H182" i="43"/>
  <c r="I181" i="43"/>
  <c r="H183" i="43" l="1"/>
  <c r="I182" i="43"/>
  <c r="C183" i="43"/>
  <c r="D182" i="43"/>
  <c r="C184" i="43" l="1"/>
  <c r="D183" i="43"/>
  <c r="H184" i="43"/>
  <c r="I183" i="43"/>
  <c r="H185" i="43" l="1"/>
  <c r="I184" i="43"/>
  <c r="C185" i="43"/>
  <c r="D184" i="43"/>
  <c r="C186" i="43" l="1"/>
  <c r="D185" i="43"/>
  <c r="H186" i="43"/>
  <c r="I185" i="43"/>
  <c r="H187" i="43" l="1"/>
  <c r="I186" i="43"/>
  <c r="C187" i="43"/>
  <c r="D186" i="43"/>
  <c r="C188" i="43" l="1"/>
  <c r="D187" i="43"/>
  <c r="H188" i="43"/>
  <c r="I187" i="43"/>
  <c r="H189" i="43" l="1"/>
  <c r="I188" i="43"/>
  <c r="C189" i="43"/>
  <c r="D188" i="43"/>
  <c r="C190" i="43" l="1"/>
  <c r="D189" i="43"/>
  <c r="H190" i="43"/>
  <c r="I189" i="43"/>
  <c r="H191" i="43" l="1"/>
  <c r="I190" i="43"/>
  <c r="C191" i="43"/>
  <c r="D190" i="43"/>
  <c r="C192" i="43" l="1"/>
  <c r="D191" i="43"/>
  <c r="H192" i="43"/>
  <c r="I191" i="43"/>
  <c r="H193" i="43" l="1"/>
  <c r="I192" i="43"/>
  <c r="C193" i="43"/>
  <c r="D192" i="43"/>
  <c r="C194" i="43" l="1"/>
  <c r="D193" i="43"/>
  <c r="H194" i="43"/>
  <c r="I193" i="43"/>
  <c r="H195" i="43" l="1"/>
  <c r="I194" i="43"/>
  <c r="C195" i="43"/>
  <c r="D194" i="43"/>
  <c r="C196" i="43" l="1"/>
  <c r="D195" i="43"/>
  <c r="H196" i="43"/>
  <c r="I195" i="43"/>
  <c r="H197" i="43" l="1"/>
  <c r="I196" i="43"/>
  <c r="C197" i="43"/>
  <c r="D196" i="43"/>
  <c r="C198" i="43" l="1"/>
  <c r="D197" i="43"/>
  <c r="H198" i="43"/>
  <c r="I197" i="43"/>
  <c r="H199" i="43" l="1"/>
  <c r="I198" i="43"/>
  <c r="C199" i="43"/>
  <c r="D198" i="43"/>
  <c r="C200" i="43" l="1"/>
  <c r="D199" i="43"/>
  <c r="H200" i="43"/>
  <c r="I199" i="43"/>
  <c r="H201" i="43" l="1"/>
  <c r="I200" i="43"/>
  <c r="C201" i="43"/>
  <c r="D200" i="43"/>
  <c r="C202" i="43" l="1"/>
  <c r="D201" i="43"/>
  <c r="H202" i="43"/>
  <c r="I201" i="43"/>
  <c r="H203" i="43" l="1"/>
  <c r="I202" i="43"/>
  <c r="C203" i="43"/>
  <c r="D202" i="43"/>
  <c r="C204" i="43" l="1"/>
  <c r="D203" i="43"/>
  <c r="H204" i="43"/>
  <c r="I203" i="43"/>
  <c r="H205" i="43" l="1"/>
  <c r="I204" i="43"/>
  <c r="C205" i="43"/>
  <c r="D204" i="43"/>
  <c r="C206" i="43" l="1"/>
  <c r="D205" i="43"/>
  <c r="H206" i="43"/>
  <c r="I205" i="43"/>
  <c r="H207" i="43" l="1"/>
  <c r="I206" i="43"/>
  <c r="C207" i="43"/>
  <c r="D206" i="43"/>
  <c r="C208" i="43" l="1"/>
  <c r="D207" i="43"/>
  <c r="H208" i="43"/>
  <c r="I207" i="43"/>
  <c r="H209" i="43" l="1"/>
  <c r="I208" i="43"/>
  <c r="C209" i="43"/>
  <c r="D208" i="43"/>
  <c r="C210" i="43" l="1"/>
  <c r="D209" i="43"/>
  <c r="H210" i="43"/>
  <c r="I209" i="43"/>
  <c r="H211" i="43" l="1"/>
  <c r="I210" i="43"/>
  <c r="C211" i="43"/>
  <c r="D210" i="43"/>
  <c r="C212" i="43" l="1"/>
  <c r="D211" i="43"/>
  <c r="H212" i="43"/>
  <c r="I211" i="43"/>
  <c r="H213" i="43" l="1"/>
  <c r="I212" i="43"/>
  <c r="C213" i="43"/>
  <c r="D212" i="43"/>
  <c r="C214" i="43" l="1"/>
  <c r="D213" i="43"/>
  <c r="H214" i="43"/>
  <c r="I213" i="43"/>
  <c r="H215" i="43" l="1"/>
  <c r="I214" i="43"/>
  <c r="C215" i="43"/>
  <c r="D214" i="43"/>
  <c r="C216" i="43" l="1"/>
  <c r="D215" i="43"/>
  <c r="H216" i="43"/>
  <c r="I215" i="43"/>
  <c r="H217" i="43" l="1"/>
  <c r="I216" i="43"/>
  <c r="C217" i="43"/>
  <c r="D216" i="43"/>
  <c r="C218" i="43" l="1"/>
  <c r="D217" i="43"/>
  <c r="H218" i="43"/>
  <c r="I217" i="43"/>
  <c r="C219" i="43" l="1"/>
  <c r="D218" i="43"/>
  <c r="H219" i="43"/>
  <c r="I218" i="43"/>
  <c r="H220" i="43" l="1"/>
  <c r="I219" i="43"/>
  <c r="C220" i="43"/>
  <c r="D219" i="43"/>
  <c r="C221" i="43" l="1"/>
  <c r="D220" i="43"/>
  <c r="H221" i="43"/>
  <c r="I220" i="43"/>
  <c r="H222" i="43" l="1"/>
  <c r="I221" i="43"/>
  <c r="C222" i="43"/>
  <c r="D221" i="43"/>
  <c r="C223" i="43" l="1"/>
  <c r="D222" i="43"/>
  <c r="H223" i="43"/>
  <c r="I222" i="43"/>
  <c r="H224" i="43" l="1"/>
  <c r="I223" i="43"/>
  <c r="C224" i="43"/>
  <c r="D223" i="43"/>
  <c r="C225" i="43" l="1"/>
  <c r="D224" i="43"/>
  <c r="H225" i="43"/>
  <c r="I224" i="43"/>
  <c r="H226" i="43" l="1"/>
  <c r="I225" i="43"/>
  <c r="C226" i="43"/>
  <c r="D225" i="43"/>
  <c r="C227" i="43" l="1"/>
  <c r="D226" i="43"/>
  <c r="H227" i="43"/>
  <c r="I226" i="43"/>
  <c r="H228" i="43" l="1"/>
  <c r="I227" i="43"/>
  <c r="C228" i="43"/>
  <c r="D227" i="43"/>
  <c r="C229" i="43" l="1"/>
  <c r="D228" i="43"/>
  <c r="H229" i="43"/>
  <c r="I228" i="43"/>
  <c r="H230" i="43" l="1"/>
  <c r="I229" i="43"/>
  <c r="C230" i="43"/>
  <c r="D229" i="43"/>
  <c r="C231" i="43" l="1"/>
  <c r="D230" i="43"/>
  <c r="H231" i="43"/>
  <c r="I230" i="43"/>
  <c r="H232" i="43" l="1"/>
  <c r="I231" i="43"/>
  <c r="C232" i="43"/>
  <c r="D231" i="43"/>
  <c r="C233" i="43" l="1"/>
  <c r="D232" i="43"/>
  <c r="H233" i="43"/>
  <c r="I232" i="43"/>
  <c r="H234" i="43" l="1"/>
  <c r="I233" i="43"/>
  <c r="C234" i="43"/>
  <c r="D233" i="43"/>
  <c r="H235" i="43" l="1"/>
  <c r="I234" i="43"/>
  <c r="C235" i="43"/>
  <c r="D234" i="43"/>
  <c r="C236" i="43" l="1"/>
  <c r="D235" i="43"/>
  <c r="H236" i="43"/>
  <c r="I235" i="43"/>
  <c r="H237" i="43" l="1"/>
  <c r="I236" i="43"/>
  <c r="C237" i="43"/>
  <c r="D236" i="43"/>
  <c r="C238" i="43" l="1"/>
  <c r="D237" i="43"/>
  <c r="H238" i="43"/>
  <c r="I237" i="43"/>
  <c r="H239" i="43" l="1"/>
  <c r="I238" i="43"/>
  <c r="C239" i="43"/>
  <c r="D238" i="43"/>
  <c r="C240" i="43" l="1"/>
  <c r="D239" i="43"/>
  <c r="H240" i="43"/>
  <c r="I239" i="43"/>
  <c r="H241" i="43" l="1"/>
  <c r="I240" i="43"/>
  <c r="C241" i="43"/>
  <c r="D240" i="43"/>
  <c r="C242" i="43" l="1"/>
  <c r="D241" i="43"/>
  <c r="H242" i="43"/>
  <c r="I241" i="43"/>
  <c r="H243" i="43" l="1"/>
  <c r="I242" i="43"/>
  <c r="C243" i="43"/>
  <c r="D242" i="43"/>
  <c r="C244" i="43" l="1"/>
  <c r="D243" i="43"/>
  <c r="H244" i="43"/>
  <c r="I243" i="43"/>
  <c r="H245" i="43" l="1"/>
  <c r="I244" i="43"/>
  <c r="C245" i="43"/>
  <c r="D244" i="43"/>
  <c r="C246" i="43" l="1"/>
  <c r="D245" i="43"/>
  <c r="H246" i="43"/>
  <c r="I245" i="43"/>
  <c r="H247" i="43" l="1"/>
  <c r="I246" i="43"/>
  <c r="C247" i="43"/>
  <c r="D246" i="43"/>
  <c r="C248" i="43" l="1"/>
  <c r="D247" i="43"/>
  <c r="H248" i="43"/>
  <c r="I247" i="43"/>
  <c r="H249" i="43" l="1"/>
  <c r="I248" i="43"/>
  <c r="C249" i="43"/>
  <c r="D248" i="43"/>
  <c r="C250" i="43" l="1"/>
  <c r="D249" i="43"/>
  <c r="H250" i="43"/>
  <c r="I249" i="43"/>
  <c r="H251" i="43" l="1"/>
  <c r="I250" i="43"/>
  <c r="C251" i="43"/>
  <c r="D250" i="43"/>
  <c r="C252" i="43" l="1"/>
  <c r="D251" i="43"/>
  <c r="H252" i="43"/>
  <c r="I251" i="43"/>
  <c r="H253" i="43" l="1"/>
  <c r="I252" i="43"/>
  <c r="C253" i="43"/>
  <c r="D252" i="43"/>
  <c r="C254" i="43" l="1"/>
  <c r="D253" i="43"/>
  <c r="H254" i="43"/>
  <c r="I253" i="43"/>
  <c r="H255" i="43" l="1"/>
  <c r="I254" i="43"/>
  <c r="C255" i="43"/>
  <c r="D254" i="43"/>
  <c r="C256" i="43" l="1"/>
  <c r="D255" i="43"/>
  <c r="H256" i="43"/>
  <c r="I255" i="43"/>
  <c r="H257" i="43" l="1"/>
  <c r="I256" i="43"/>
  <c r="C257" i="43"/>
  <c r="D256" i="43"/>
  <c r="C258" i="43" l="1"/>
  <c r="D257" i="43"/>
  <c r="H258" i="43"/>
  <c r="I257" i="43"/>
  <c r="H259" i="43" l="1"/>
  <c r="I258" i="43"/>
  <c r="C259" i="43"/>
  <c r="D258" i="43"/>
  <c r="C260" i="43" l="1"/>
  <c r="D259" i="43"/>
  <c r="H260" i="43"/>
  <c r="I259" i="43"/>
  <c r="H261" i="43" l="1"/>
  <c r="I260" i="43"/>
  <c r="C261" i="43"/>
  <c r="D260" i="43"/>
  <c r="C262" i="43" l="1"/>
  <c r="D261" i="43"/>
  <c r="H262" i="43"/>
  <c r="I261" i="43"/>
  <c r="H263" i="43" l="1"/>
  <c r="I262" i="43"/>
  <c r="C263" i="43"/>
  <c r="D262" i="43"/>
  <c r="C264" i="43" l="1"/>
  <c r="D263" i="43"/>
  <c r="H264" i="43"/>
  <c r="I263" i="43"/>
  <c r="H265" i="43" l="1"/>
  <c r="I264" i="43"/>
  <c r="C265" i="43"/>
  <c r="D264" i="43"/>
  <c r="C266" i="43" l="1"/>
  <c r="D265" i="43"/>
  <c r="H266" i="43"/>
  <c r="I265" i="43"/>
  <c r="H267" i="43" l="1"/>
  <c r="I266" i="43"/>
  <c r="C267" i="43"/>
  <c r="D266" i="43"/>
  <c r="C268" i="43" l="1"/>
  <c r="D267" i="43"/>
  <c r="H268" i="43"/>
  <c r="I267" i="43"/>
  <c r="H269" i="43" l="1"/>
  <c r="I268" i="43"/>
  <c r="C269" i="43"/>
  <c r="D268" i="43"/>
  <c r="C270" i="43" l="1"/>
  <c r="D269" i="43"/>
  <c r="H270" i="43"/>
  <c r="I269" i="43"/>
  <c r="H271" i="43" l="1"/>
  <c r="I270" i="43"/>
  <c r="C271" i="43"/>
  <c r="D270" i="43"/>
  <c r="C272" i="43" l="1"/>
  <c r="D271" i="43"/>
  <c r="H272" i="43"/>
  <c r="I271" i="43"/>
  <c r="H273" i="43" l="1"/>
  <c r="I272" i="43"/>
  <c r="C273" i="43"/>
  <c r="D272" i="43"/>
  <c r="C274" i="43" l="1"/>
  <c r="D273" i="43"/>
  <c r="H274" i="43"/>
  <c r="I273" i="43"/>
  <c r="H275" i="43" l="1"/>
  <c r="I274" i="43"/>
  <c r="C275" i="43"/>
  <c r="D274" i="43"/>
  <c r="C276" i="43" l="1"/>
  <c r="D275" i="43"/>
  <c r="H276" i="43"/>
  <c r="I275" i="43"/>
  <c r="H277" i="43" l="1"/>
  <c r="I276" i="43"/>
  <c r="C277" i="43"/>
  <c r="D276" i="43"/>
  <c r="C278" i="43" l="1"/>
  <c r="D277" i="43"/>
  <c r="H278" i="43"/>
  <c r="I277" i="43"/>
  <c r="H279" i="43" l="1"/>
  <c r="I278" i="43"/>
  <c r="C279" i="43"/>
  <c r="D278" i="43"/>
  <c r="C280" i="43" l="1"/>
  <c r="D279" i="43"/>
  <c r="H280" i="43"/>
  <c r="I279" i="43"/>
  <c r="H281" i="43" l="1"/>
  <c r="I280" i="43"/>
  <c r="C281" i="43"/>
  <c r="D280" i="43"/>
  <c r="C282" i="43" l="1"/>
  <c r="D281" i="43"/>
  <c r="H282" i="43"/>
  <c r="I281" i="43"/>
  <c r="H283" i="43" l="1"/>
  <c r="I282" i="43"/>
  <c r="C283" i="43"/>
  <c r="D282" i="43"/>
  <c r="C284" i="43" l="1"/>
  <c r="D283" i="43"/>
  <c r="H284" i="43"/>
  <c r="I283" i="43"/>
  <c r="H285" i="43" l="1"/>
  <c r="I284" i="43"/>
  <c r="C285" i="43"/>
  <c r="D284" i="43"/>
  <c r="C286" i="43" l="1"/>
  <c r="D285" i="43"/>
  <c r="H286" i="43"/>
  <c r="I285" i="43"/>
  <c r="H287" i="43" l="1"/>
  <c r="I286" i="43"/>
  <c r="C287" i="43"/>
  <c r="D286" i="43"/>
  <c r="C288" i="43" l="1"/>
  <c r="D287" i="43"/>
  <c r="H288" i="43"/>
  <c r="I287" i="43"/>
  <c r="H289" i="43" l="1"/>
  <c r="I288" i="43"/>
  <c r="C289" i="43"/>
  <c r="D288" i="43"/>
  <c r="C290" i="43" l="1"/>
  <c r="D289" i="43"/>
  <c r="H290" i="43"/>
  <c r="I289" i="43"/>
  <c r="H291" i="43" l="1"/>
  <c r="I290" i="43"/>
  <c r="C291" i="43"/>
  <c r="D290" i="43"/>
  <c r="C292" i="43" l="1"/>
  <c r="D291" i="43"/>
  <c r="H292" i="43"/>
  <c r="I291" i="43"/>
  <c r="H293" i="43" l="1"/>
  <c r="I292" i="43"/>
  <c r="C293" i="43"/>
  <c r="D292" i="43"/>
  <c r="C294" i="43" l="1"/>
  <c r="D293" i="43"/>
  <c r="H294" i="43"/>
  <c r="I293" i="43"/>
  <c r="H295" i="43" l="1"/>
  <c r="I294" i="43"/>
  <c r="C295" i="43"/>
  <c r="D294" i="43"/>
  <c r="C296" i="43" l="1"/>
  <c r="D295" i="43"/>
  <c r="H296" i="43"/>
  <c r="I295" i="43"/>
  <c r="H297" i="43" l="1"/>
  <c r="I296" i="43"/>
  <c r="C297" i="43"/>
  <c r="D296" i="43"/>
  <c r="C298" i="43" l="1"/>
  <c r="D297" i="43"/>
  <c r="H298" i="43"/>
  <c r="I297" i="43"/>
  <c r="H299" i="43" l="1"/>
  <c r="I298" i="43"/>
  <c r="C299" i="43"/>
  <c r="D298" i="43"/>
  <c r="C300" i="43" l="1"/>
  <c r="D299" i="43"/>
  <c r="H300" i="43"/>
  <c r="I299" i="43"/>
  <c r="H301" i="43" l="1"/>
  <c r="I300" i="43"/>
  <c r="C301" i="43"/>
  <c r="D300" i="43"/>
  <c r="C302" i="43" l="1"/>
  <c r="D301" i="43"/>
  <c r="H302" i="43"/>
  <c r="I301" i="43"/>
  <c r="H303" i="43" l="1"/>
  <c r="I302" i="43"/>
  <c r="C303" i="43"/>
  <c r="D302" i="43"/>
  <c r="C304" i="43" l="1"/>
  <c r="D303" i="43"/>
  <c r="H304" i="43"/>
  <c r="I303" i="43"/>
  <c r="H305" i="43" l="1"/>
  <c r="I304" i="43"/>
  <c r="C305" i="43"/>
  <c r="D304" i="43"/>
  <c r="C306" i="43" l="1"/>
  <c r="D305" i="43"/>
  <c r="H306" i="43"/>
  <c r="I305" i="43"/>
  <c r="H307" i="43" l="1"/>
  <c r="I306" i="43"/>
  <c r="C307" i="43"/>
  <c r="D306" i="43"/>
  <c r="C308" i="43" l="1"/>
  <c r="D307" i="43"/>
  <c r="H308" i="43"/>
  <c r="I307" i="43"/>
  <c r="H309" i="43" l="1"/>
  <c r="I308" i="43"/>
  <c r="C309" i="43"/>
  <c r="D308" i="43"/>
  <c r="C310" i="43" l="1"/>
  <c r="D309" i="43"/>
  <c r="H310" i="43"/>
  <c r="I309" i="43"/>
  <c r="H311" i="43" l="1"/>
  <c r="I310" i="43"/>
  <c r="C311" i="43"/>
  <c r="D310" i="43"/>
  <c r="C312" i="43" l="1"/>
  <c r="D311" i="43"/>
  <c r="H312" i="43"/>
  <c r="I311" i="43"/>
  <c r="H313" i="43" l="1"/>
  <c r="I312" i="43"/>
  <c r="C313" i="43"/>
  <c r="D312" i="43"/>
  <c r="C314" i="43" l="1"/>
  <c r="D313" i="43"/>
  <c r="H314" i="43"/>
  <c r="I313" i="43"/>
  <c r="H315" i="43" l="1"/>
  <c r="I314" i="43"/>
  <c r="C315" i="43"/>
  <c r="D314" i="43"/>
  <c r="C316" i="43" l="1"/>
  <c r="D315" i="43"/>
  <c r="H316" i="43"/>
  <c r="I315" i="43"/>
  <c r="H317" i="43" l="1"/>
  <c r="I316" i="43"/>
  <c r="C317" i="43"/>
  <c r="D316" i="43"/>
  <c r="C318" i="43" l="1"/>
  <c r="D317" i="43"/>
  <c r="H318" i="43"/>
  <c r="I317" i="43"/>
  <c r="H319" i="43" l="1"/>
  <c r="I318" i="43"/>
  <c r="C319" i="43"/>
  <c r="D318" i="43"/>
  <c r="C320" i="43" l="1"/>
  <c r="D319" i="43"/>
  <c r="H320" i="43"/>
  <c r="I319" i="43"/>
  <c r="H321" i="43" l="1"/>
  <c r="I320" i="43"/>
  <c r="C321" i="43"/>
  <c r="D320" i="43"/>
  <c r="C322" i="43" l="1"/>
  <c r="D321" i="43"/>
  <c r="H322" i="43"/>
  <c r="I321" i="43"/>
  <c r="H323" i="43" l="1"/>
  <c r="I322" i="43"/>
  <c r="C323" i="43"/>
  <c r="D322" i="43"/>
  <c r="C324" i="43" l="1"/>
  <c r="D323" i="43"/>
  <c r="H324" i="43"/>
  <c r="I323" i="43"/>
  <c r="H325" i="43" l="1"/>
  <c r="I324" i="43"/>
  <c r="C325" i="43"/>
  <c r="D324" i="43"/>
  <c r="C326" i="43" l="1"/>
  <c r="D325" i="43"/>
  <c r="H326" i="43"/>
  <c r="I325" i="43"/>
  <c r="H327" i="43" l="1"/>
  <c r="I326" i="43"/>
  <c r="C327" i="43"/>
  <c r="D326" i="43"/>
  <c r="C328" i="43" l="1"/>
  <c r="D327" i="43"/>
  <c r="H328" i="43"/>
  <c r="I327" i="43"/>
  <c r="H329" i="43" l="1"/>
  <c r="I328" i="43"/>
  <c r="C329" i="43"/>
  <c r="D328" i="43"/>
  <c r="C330" i="43" l="1"/>
  <c r="D329" i="43"/>
  <c r="H330" i="43"/>
  <c r="I329" i="43"/>
  <c r="H331" i="43" l="1"/>
  <c r="I330" i="43"/>
  <c r="C331" i="43"/>
  <c r="D330" i="43"/>
  <c r="C332" i="43" l="1"/>
  <c r="D331" i="43"/>
  <c r="H332" i="43"/>
  <c r="I331" i="43"/>
  <c r="H333" i="43" l="1"/>
  <c r="I332" i="43"/>
  <c r="C333" i="43"/>
  <c r="D332" i="43"/>
  <c r="C334" i="43" l="1"/>
  <c r="D333" i="43"/>
  <c r="H334" i="43"/>
  <c r="I333" i="43"/>
  <c r="H335" i="43" l="1"/>
  <c r="I334" i="43"/>
  <c r="C335" i="43"/>
  <c r="D334" i="43"/>
  <c r="C336" i="43" l="1"/>
  <c r="D335" i="43"/>
  <c r="H336" i="43"/>
  <c r="I335" i="43"/>
  <c r="H337" i="43" l="1"/>
  <c r="I336" i="43"/>
  <c r="C337" i="43"/>
  <c r="D336" i="43"/>
  <c r="C338" i="43" l="1"/>
  <c r="D337" i="43"/>
  <c r="H338" i="43"/>
  <c r="I337" i="43"/>
  <c r="H339" i="43" l="1"/>
  <c r="I338" i="43"/>
  <c r="C339" i="43"/>
  <c r="D338" i="43"/>
  <c r="C340" i="43" l="1"/>
  <c r="D339" i="43"/>
  <c r="H340" i="43"/>
  <c r="I339" i="43"/>
  <c r="H341" i="43" l="1"/>
  <c r="I340" i="43"/>
  <c r="C341" i="43"/>
  <c r="D340" i="43"/>
  <c r="C342" i="43" l="1"/>
  <c r="D341" i="43"/>
  <c r="H342" i="43"/>
  <c r="I341" i="43"/>
  <c r="H343" i="43" l="1"/>
  <c r="I342" i="43"/>
  <c r="C343" i="43"/>
  <c r="D342" i="43"/>
  <c r="C344" i="43" l="1"/>
  <c r="D343" i="43"/>
  <c r="H344" i="43"/>
  <c r="I343" i="43"/>
  <c r="H345" i="43" l="1"/>
  <c r="I344" i="43"/>
  <c r="C345" i="43"/>
  <c r="D344" i="43"/>
  <c r="C346" i="43" l="1"/>
  <c r="D345" i="43"/>
  <c r="H346" i="43"/>
  <c r="I345" i="43"/>
  <c r="H347" i="43" l="1"/>
  <c r="I346" i="43"/>
  <c r="C347" i="43"/>
  <c r="D346" i="43"/>
  <c r="C348" i="43" l="1"/>
  <c r="D347" i="43"/>
  <c r="H348" i="43"/>
  <c r="I347" i="43"/>
  <c r="H349" i="43" l="1"/>
  <c r="I348" i="43"/>
  <c r="C349" i="43"/>
  <c r="D348" i="43"/>
  <c r="C350" i="43" l="1"/>
  <c r="D349" i="43"/>
  <c r="H350" i="43"/>
  <c r="I349" i="43"/>
  <c r="H351" i="43" l="1"/>
  <c r="I350" i="43"/>
  <c r="C351" i="43"/>
  <c r="D350" i="43"/>
  <c r="C352" i="43" l="1"/>
  <c r="D351" i="43"/>
  <c r="H352" i="43"/>
  <c r="I351" i="43"/>
  <c r="H353" i="43" l="1"/>
  <c r="I352" i="43"/>
  <c r="C353" i="43"/>
  <c r="D352" i="43"/>
  <c r="C354" i="43" l="1"/>
  <c r="D353" i="43"/>
  <c r="H354" i="43"/>
  <c r="I353" i="43"/>
  <c r="H355" i="43" l="1"/>
  <c r="I354" i="43"/>
  <c r="C355" i="43"/>
  <c r="D354" i="43"/>
  <c r="C356" i="43" l="1"/>
  <c r="D355" i="43"/>
  <c r="H356" i="43"/>
  <c r="I355" i="43"/>
  <c r="H357" i="43" l="1"/>
  <c r="I356" i="43"/>
  <c r="C357" i="43"/>
  <c r="D356" i="43"/>
  <c r="C358" i="43" l="1"/>
  <c r="D357" i="43"/>
  <c r="H358" i="43"/>
  <c r="I357" i="43"/>
  <c r="H359" i="43" l="1"/>
  <c r="I358" i="43"/>
  <c r="C359" i="43"/>
  <c r="D358" i="43"/>
  <c r="C360" i="43" l="1"/>
  <c r="D359" i="43"/>
  <c r="H360" i="43"/>
  <c r="I359" i="43"/>
  <c r="H361" i="43" l="1"/>
  <c r="I360" i="43"/>
  <c r="C361" i="43"/>
  <c r="D360" i="43"/>
  <c r="C362" i="43" l="1"/>
  <c r="D361" i="43"/>
  <c r="H362" i="43"/>
  <c r="I361" i="43"/>
  <c r="H363" i="43" l="1"/>
  <c r="I362" i="43"/>
  <c r="C363" i="43"/>
  <c r="D362" i="43"/>
  <c r="C364" i="43" l="1"/>
  <c r="D363" i="43"/>
  <c r="H364" i="43"/>
  <c r="I363" i="43"/>
  <c r="H365" i="43" l="1"/>
  <c r="I364" i="43"/>
  <c r="C365" i="43"/>
  <c r="D364" i="43"/>
  <c r="C366" i="43" l="1"/>
  <c r="D365" i="43"/>
  <c r="H366" i="43"/>
  <c r="I365" i="43"/>
  <c r="H367" i="43" l="1"/>
  <c r="I366" i="43"/>
  <c r="C367" i="43"/>
  <c r="D366" i="43"/>
  <c r="C368" i="43" l="1"/>
  <c r="D367" i="43"/>
  <c r="H368" i="43"/>
  <c r="I367" i="43"/>
  <c r="H369" i="43" l="1"/>
  <c r="I368" i="43"/>
  <c r="C369" i="43"/>
  <c r="D368" i="43"/>
  <c r="C370" i="43" l="1"/>
  <c r="D369" i="43"/>
  <c r="H370" i="43"/>
  <c r="I369" i="43"/>
  <c r="H371" i="43" l="1"/>
  <c r="I370" i="43"/>
  <c r="C371" i="43"/>
  <c r="D370" i="43"/>
  <c r="C372" i="43" l="1"/>
  <c r="D371" i="43"/>
  <c r="H372" i="43"/>
  <c r="I371" i="43"/>
  <c r="H373" i="43" l="1"/>
  <c r="I372" i="43"/>
  <c r="C373" i="43"/>
  <c r="D372" i="43"/>
  <c r="C374" i="43" l="1"/>
  <c r="D373" i="43"/>
  <c r="H374" i="43"/>
  <c r="I373" i="43"/>
  <c r="H375" i="43" l="1"/>
  <c r="I374" i="43"/>
  <c r="C375" i="43"/>
  <c r="D374" i="43"/>
  <c r="C376" i="43" l="1"/>
  <c r="D375" i="43"/>
  <c r="H376" i="43"/>
  <c r="I375" i="43"/>
  <c r="H377" i="43" l="1"/>
  <c r="I376" i="43"/>
  <c r="C377" i="43"/>
  <c r="D376" i="43"/>
  <c r="C378" i="43" l="1"/>
  <c r="D377" i="43"/>
  <c r="H378" i="43"/>
  <c r="I377" i="43"/>
  <c r="H379" i="43" l="1"/>
  <c r="I378" i="43"/>
  <c r="C379" i="43"/>
  <c r="D378" i="43"/>
  <c r="C380" i="43" l="1"/>
  <c r="D379" i="43"/>
  <c r="H380" i="43"/>
  <c r="I379" i="43"/>
  <c r="H381" i="43" l="1"/>
  <c r="I380" i="43"/>
  <c r="C381" i="43"/>
  <c r="D380" i="43"/>
  <c r="C382" i="43" l="1"/>
  <c r="D381" i="43"/>
  <c r="H382" i="43"/>
  <c r="I381" i="43"/>
  <c r="H383" i="43" l="1"/>
  <c r="I382" i="43"/>
  <c r="C383" i="43"/>
  <c r="D382" i="43"/>
  <c r="C384" i="43" l="1"/>
  <c r="D383" i="43"/>
  <c r="H384" i="43"/>
  <c r="I383" i="43"/>
  <c r="H385" i="43" l="1"/>
  <c r="I384" i="43"/>
  <c r="C385" i="43"/>
  <c r="D384" i="43"/>
  <c r="C386" i="43" l="1"/>
  <c r="D385" i="43"/>
  <c r="H386" i="43"/>
  <c r="I385" i="43"/>
  <c r="H387" i="43" l="1"/>
  <c r="I386" i="43"/>
  <c r="C387" i="43"/>
  <c r="D386" i="43"/>
  <c r="C388" i="43" l="1"/>
  <c r="D387" i="43"/>
  <c r="H388" i="43"/>
  <c r="I387" i="43"/>
  <c r="H389" i="43" l="1"/>
  <c r="I388" i="43"/>
  <c r="C389" i="43"/>
  <c r="D388" i="43"/>
  <c r="C390" i="43" l="1"/>
  <c r="D389" i="43"/>
  <c r="H390" i="43"/>
  <c r="I389" i="43"/>
  <c r="H391" i="43" l="1"/>
  <c r="I390" i="43"/>
  <c r="C391" i="43"/>
  <c r="D390" i="43"/>
  <c r="C392" i="43" l="1"/>
  <c r="D391" i="43"/>
  <c r="H392" i="43"/>
  <c r="I391" i="43"/>
  <c r="H393" i="43" l="1"/>
  <c r="I392" i="43"/>
  <c r="C393" i="43"/>
  <c r="D392" i="43"/>
  <c r="C394" i="43" l="1"/>
  <c r="D393" i="43"/>
  <c r="H394" i="43"/>
  <c r="I393" i="43"/>
  <c r="H395" i="43" l="1"/>
  <c r="I394" i="43"/>
  <c r="C395" i="43"/>
  <c r="D394" i="43"/>
  <c r="C396" i="43" l="1"/>
  <c r="D395" i="43"/>
  <c r="H396" i="43"/>
  <c r="I395" i="43"/>
  <c r="H397" i="43" l="1"/>
  <c r="I396" i="43"/>
  <c r="C397" i="43"/>
  <c r="D396" i="43"/>
  <c r="C398" i="43" l="1"/>
  <c r="D397" i="43"/>
  <c r="H398" i="43"/>
  <c r="I397" i="43"/>
  <c r="H399" i="43" l="1"/>
  <c r="I398" i="43"/>
  <c r="C399" i="43"/>
  <c r="D398" i="43"/>
  <c r="C400" i="43" l="1"/>
  <c r="D399" i="43"/>
  <c r="H400" i="43"/>
  <c r="I399" i="43"/>
  <c r="H401" i="43" l="1"/>
  <c r="I400" i="43"/>
  <c r="C401" i="43"/>
  <c r="D400" i="43"/>
  <c r="C402" i="43" l="1"/>
  <c r="D401" i="43"/>
  <c r="H402" i="43"/>
  <c r="I401" i="43"/>
  <c r="H403" i="43" l="1"/>
  <c r="I402" i="43"/>
  <c r="C403" i="43"/>
  <c r="D402" i="43"/>
  <c r="C404" i="43" l="1"/>
  <c r="D403" i="43"/>
  <c r="H404" i="43"/>
  <c r="I403" i="43"/>
  <c r="H405" i="43" l="1"/>
  <c r="I404" i="43"/>
  <c r="C405" i="43"/>
  <c r="D404" i="43"/>
  <c r="C406" i="43" l="1"/>
  <c r="D405" i="43"/>
  <c r="H406" i="43"/>
  <c r="I405" i="43"/>
  <c r="H407" i="43" l="1"/>
  <c r="I406" i="43"/>
  <c r="C407" i="43"/>
  <c r="D406" i="43"/>
  <c r="C408" i="43" l="1"/>
  <c r="D407" i="43"/>
  <c r="H408" i="43"/>
  <c r="I407" i="43"/>
  <c r="H409" i="43" l="1"/>
  <c r="I408" i="43"/>
  <c r="C409" i="43"/>
  <c r="D408" i="43"/>
  <c r="C410" i="43" l="1"/>
  <c r="D409" i="43"/>
  <c r="H410" i="43"/>
  <c r="I409" i="43"/>
  <c r="H411" i="43" l="1"/>
  <c r="I410" i="43"/>
  <c r="C411" i="43"/>
  <c r="D410" i="43"/>
  <c r="C412" i="43" l="1"/>
  <c r="D411" i="43"/>
  <c r="H412" i="43"/>
  <c r="I411" i="43"/>
  <c r="H413" i="43" l="1"/>
  <c r="I412" i="43"/>
  <c r="C413" i="43"/>
  <c r="D412" i="43"/>
  <c r="C414" i="43" l="1"/>
  <c r="D413" i="43"/>
  <c r="H414" i="43"/>
  <c r="I413" i="43"/>
  <c r="H415" i="43" l="1"/>
  <c r="I414" i="43"/>
  <c r="C415" i="43"/>
  <c r="D414" i="43"/>
  <c r="C416" i="43" l="1"/>
  <c r="D415" i="43"/>
  <c r="H416" i="43"/>
  <c r="I415" i="43"/>
  <c r="H417" i="43" l="1"/>
  <c r="I416" i="43"/>
  <c r="C417" i="43"/>
  <c r="D416" i="43"/>
  <c r="C418" i="43" l="1"/>
  <c r="D417" i="43"/>
  <c r="H418" i="43"/>
  <c r="I417" i="43"/>
  <c r="H419" i="43" l="1"/>
  <c r="I418" i="43"/>
  <c r="C419" i="43"/>
  <c r="D418" i="43"/>
  <c r="C420" i="43" l="1"/>
  <c r="D419" i="43"/>
  <c r="H420" i="43"/>
  <c r="I419" i="43"/>
  <c r="H421" i="43" l="1"/>
  <c r="I420" i="43"/>
  <c r="C421" i="43"/>
  <c r="D420" i="43"/>
  <c r="H422" i="43" l="1"/>
  <c r="I421" i="43"/>
  <c r="C422" i="43"/>
  <c r="D421" i="43"/>
  <c r="C423" i="43" l="1"/>
  <c r="D422" i="43"/>
  <c r="H423" i="43"/>
  <c r="I422" i="43"/>
  <c r="H424" i="43" l="1"/>
  <c r="I423" i="43"/>
  <c r="C424" i="43"/>
  <c r="D423" i="43"/>
  <c r="C425" i="43" l="1"/>
  <c r="D424" i="43"/>
  <c r="H425" i="43"/>
  <c r="I424" i="43"/>
  <c r="H426" i="43" l="1"/>
  <c r="I425" i="43"/>
  <c r="C426" i="43"/>
  <c r="D425" i="43"/>
  <c r="C427" i="43" l="1"/>
  <c r="D426" i="43"/>
  <c r="H427" i="43"/>
  <c r="I426" i="43"/>
  <c r="H428" i="43" l="1"/>
  <c r="I427" i="43"/>
  <c r="C428" i="43"/>
  <c r="D427" i="43"/>
  <c r="C429" i="43" l="1"/>
  <c r="D428" i="43"/>
  <c r="H429" i="43"/>
  <c r="I428" i="43"/>
  <c r="H430" i="43" l="1"/>
  <c r="I429" i="43"/>
  <c r="C430" i="43"/>
  <c r="D429" i="43"/>
  <c r="C431" i="43" l="1"/>
  <c r="D430" i="43"/>
  <c r="H431" i="43"/>
  <c r="I430" i="43"/>
  <c r="H432" i="43" l="1"/>
  <c r="I431" i="43"/>
  <c r="C432" i="43"/>
  <c r="D431" i="43"/>
  <c r="C433" i="43" l="1"/>
  <c r="D432" i="43"/>
  <c r="H433" i="43"/>
  <c r="I432" i="43"/>
  <c r="H434" i="43" l="1"/>
  <c r="I433" i="43"/>
  <c r="C434" i="43"/>
  <c r="D433" i="43"/>
  <c r="C435" i="43" l="1"/>
  <c r="D434" i="43"/>
  <c r="H435" i="43"/>
  <c r="I434" i="43"/>
  <c r="H436" i="43" l="1"/>
  <c r="I435" i="43"/>
  <c r="C436" i="43"/>
  <c r="D435" i="43"/>
  <c r="C437" i="43" l="1"/>
  <c r="D436" i="43"/>
  <c r="H437" i="43"/>
  <c r="I436" i="43"/>
  <c r="H438" i="43" l="1"/>
  <c r="I437" i="43"/>
  <c r="C438" i="43"/>
  <c r="D437" i="43"/>
  <c r="C439" i="43" l="1"/>
  <c r="D438" i="43"/>
  <c r="H439" i="43"/>
  <c r="I438" i="43"/>
  <c r="H440" i="43" l="1"/>
  <c r="I439" i="43"/>
  <c r="C440" i="43"/>
  <c r="D439" i="43"/>
  <c r="C441" i="43" l="1"/>
  <c r="D440" i="43"/>
  <c r="H441" i="43"/>
  <c r="I440" i="43"/>
  <c r="H442" i="43" l="1"/>
  <c r="I441" i="43"/>
  <c r="C442" i="43"/>
  <c r="D441" i="43"/>
  <c r="C443" i="43" l="1"/>
  <c r="D442" i="43"/>
  <c r="H443" i="43"/>
  <c r="I442" i="43"/>
  <c r="H444" i="43" l="1"/>
  <c r="I443" i="43"/>
  <c r="C444" i="43"/>
  <c r="D443" i="43"/>
  <c r="C445" i="43" l="1"/>
  <c r="D444" i="43"/>
  <c r="H445" i="43"/>
  <c r="I444" i="43"/>
  <c r="H446" i="43" l="1"/>
  <c r="I445" i="43"/>
  <c r="C446" i="43"/>
  <c r="D445" i="43"/>
  <c r="C447" i="43" l="1"/>
  <c r="D446" i="43"/>
  <c r="H447" i="43"/>
  <c r="I446" i="43"/>
  <c r="H448" i="43" l="1"/>
  <c r="I447" i="43"/>
  <c r="C448" i="43"/>
  <c r="D447" i="43"/>
  <c r="C449" i="43" l="1"/>
  <c r="D448" i="43"/>
  <c r="H449" i="43"/>
  <c r="I448" i="43"/>
  <c r="H450" i="43" l="1"/>
  <c r="I449" i="43"/>
  <c r="C450" i="43"/>
  <c r="D449" i="43"/>
  <c r="C451" i="43" l="1"/>
  <c r="D450" i="43"/>
  <c r="H451" i="43"/>
  <c r="I450" i="43"/>
  <c r="H452" i="43" l="1"/>
  <c r="I451" i="43"/>
  <c r="C452" i="43"/>
  <c r="D451" i="43"/>
  <c r="C453" i="43" l="1"/>
  <c r="D452" i="43"/>
  <c r="H453" i="43"/>
  <c r="I452" i="43"/>
  <c r="H454" i="43" l="1"/>
  <c r="I453" i="43"/>
  <c r="C454" i="43"/>
  <c r="D453" i="43"/>
  <c r="C455" i="43" l="1"/>
  <c r="D454" i="43"/>
  <c r="H455" i="43"/>
  <c r="I454" i="43"/>
  <c r="H456" i="43" l="1"/>
  <c r="I455" i="43"/>
  <c r="C456" i="43"/>
  <c r="D455" i="43"/>
  <c r="C457" i="43" l="1"/>
  <c r="D456" i="43"/>
  <c r="H457" i="43"/>
  <c r="I456" i="43"/>
  <c r="H458" i="43" l="1"/>
  <c r="I457" i="43"/>
  <c r="C458" i="43"/>
  <c r="D457" i="43"/>
  <c r="C459" i="43" l="1"/>
  <c r="D458" i="43"/>
  <c r="H459" i="43"/>
  <c r="I458" i="43"/>
  <c r="H460" i="43" l="1"/>
  <c r="I459" i="43"/>
  <c r="C460" i="43"/>
  <c r="D459" i="43"/>
  <c r="C461" i="43" l="1"/>
  <c r="D460" i="43"/>
  <c r="H461" i="43"/>
  <c r="I460" i="43"/>
  <c r="H462" i="43" l="1"/>
  <c r="I461" i="43"/>
  <c r="C462" i="43"/>
  <c r="D461" i="43"/>
  <c r="C463" i="43" l="1"/>
  <c r="D462" i="43"/>
  <c r="H463" i="43"/>
  <c r="I462" i="43"/>
  <c r="H464" i="43" l="1"/>
  <c r="I463" i="43"/>
  <c r="C464" i="43"/>
  <c r="D463" i="43"/>
  <c r="C465" i="43" l="1"/>
  <c r="D464" i="43"/>
  <c r="H465" i="43"/>
  <c r="I464" i="43"/>
  <c r="H466" i="43" l="1"/>
  <c r="I465" i="43"/>
  <c r="C466" i="43"/>
  <c r="D465" i="43"/>
  <c r="C467" i="43" l="1"/>
  <c r="D466" i="43"/>
  <c r="H467" i="43"/>
  <c r="I466" i="43"/>
  <c r="H468" i="43" l="1"/>
  <c r="I467" i="43"/>
  <c r="C468" i="43"/>
  <c r="D467" i="43"/>
  <c r="C469" i="43" l="1"/>
  <c r="D468" i="43"/>
  <c r="H469" i="43"/>
  <c r="I468" i="43"/>
  <c r="H470" i="43" l="1"/>
  <c r="I469" i="43"/>
  <c r="C470" i="43"/>
  <c r="D469" i="43"/>
  <c r="C471" i="43" l="1"/>
  <c r="D470" i="43"/>
  <c r="H471" i="43"/>
  <c r="I470" i="43"/>
  <c r="H472" i="43" l="1"/>
  <c r="I471" i="43"/>
  <c r="C472" i="43"/>
  <c r="D471" i="43"/>
  <c r="C473" i="43" l="1"/>
  <c r="D472" i="43"/>
  <c r="H473" i="43"/>
  <c r="I472" i="43"/>
  <c r="H474" i="43" l="1"/>
  <c r="I473" i="43"/>
  <c r="C474" i="43"/>
  <c r="D473" i="43"/>
  <c r="C475" i="43" l="1"/>
  <c r="D474" i="43"/>
  <c r="H475" i="43"/>
  <c r="I474" i="43"/>
  <c r="H476" i="43" l="1"/>
  <c r="I475" i="43"/>
  <c r="C476" i="43"/>
  <c r="D475" i="43"/>
  <c r="C477" i="43" l="1"/>
  <c r="D476" i="43"/>
  <c r="H477" i="43"/>
  <c r="I476" i="43"/>
  <c r="H478" i="43" l="1"/>
  <c r="I477" i="43"/>
  <c r="C478" i="43"/>
  <c r="D477" i="43"/>
  <c r="C479" i="43" l="1"/>
  <c r="D478" i="43"/>
  <c r="H479" i="43"/>
  <c r="I478" i="43"/>
  <c r="H480" i="43" l="1"/>
  <c r="I479" i="43"/>
  <c r="C480" i="43"/>
  <c r="D479" i="43"/>
  <c r="C481" i="43" l="1"/>
  <c r="D480" i="43"/>
  <c r="H481" i="43"/>
  <c r="I480" i="43"/>
  <c r="H482" i="43" l="1"/>
  <c r="I481" i="43"/>
  <c r="C482" i="43"/>
  <c r="D481" i="43"/>
  <c r="C483" i="43" l="1"/>
  <c r="D482" i="43"/>
  <c r="H483" i="43"/>
  <c r="I482" i="43"/>
  <c r="H484" i="43" l="1"/>
  <c r="I483" i="43"/>
  <c r="C484" i="43"/>
  <c r="D483" i="43"/>
  <c r="C485" i="43" l="1"/>
  <c r="D484" i="43"/>
  <c r="H485" i="43"/>
  <c r="I484" i="43"/>
  <c r="H486" i="43" l="1"/>
  <c r="I485" i="43"/>
  <c r="C486" i="43"/>
  <c r="D485" i="43"/>
  <c r="C487" i="43" l="1"/>
  <c r="D486" i="43"/>
  <c r="H487" i="43"/>
  <c r="I486" i="43"/>
  <c r="H488" i="43" l="1"/>
  <c r="I487" i="43"/>
  <c r="C488" i="43"/>
  <c r="D487" i="43"/>
  <c r="C489" i="43" l="1"/>
  <c r="D488" i="43"/>
  <c r="H489" i="43"/>
  <c r="I488" i="43"/>
  <c r="H490" i="43" l="1"/>
  <c r="I489" i="43"/>
  <c r="C490" i="43"/>
  <c r="D489" i="43"/>
  <c r="C491" i="43" l="1"/>
  <c r="D490" i="43"/>
  <c r="H491" i="43"/>
  <c r="I490" i="43"/>
  <c r="H492" i="43" l="1"/>
  <c r="I491" i="43"/>
  <c r="C492" i="43"/>
  <c r="D491" i="43"/>
  <c r="C493" i="43" l="1"/>
  <c r="D492" i="43"/>
  <c r="H493" i="43"/>
  <c r="I492" i="43"/>
  <c r="H494" i="43" l="1"/>
  <c r="I493" i="43"/>
  <c r="C494" i="43"/>
  <c r="D493" i="43"/>
  <c r="C495" i="43" l="1"/>
  <c r="D494" i="43"/>
  <c r="H495" i="43"/>
  <c r="I494" i="43"/>
  <c r="H496" i="43" l="1"/>
  <c r="I495" i="43"/>
  <c r="C496" i="43"/>
  <c r="D495" i="43"/>
  <c r="C497" i="43" l="1"/>
  <c r="D496" i="43"/>
  <c r="H497" i="43"/>
  <c r="I496" i="43"/>
  <c r="H498" i="43" l="1"/>
  <c r="I497" i="43"/>
  <c r="C498" i="43"/>
  <c r="D497" i="43"/>
  <c r="C499" i="43" l="1"/>
  <c r="D498" i="43"/>
  <c r="H499" i="43"/>
  <c r="I498" i="43"/>
  <c r="H500" i="43" l="1"/>
  <c r="I499" i="43"/>
  <c r="C500" i="43"/>
  <c r="D499" i="43"/>
  <c r="C501" i="43" l="1"/>
  <c r="D500" i="43"/>
  <c r="H501" i="43"/>
  <c r="I500" i="43"/>
  <c r="H502" i="43" l="1"/>
  <c r="I501" i="43"/>
  <c r="C502" i="43"/>
  <c r="D501" i="43"/>
  <c r="C503" i="43" l="1"/>
  <c r="D502" i="43"/>
  <c r="H503" i="43"/>
  <c r="I502" i="43"/>
  <c r="H504" i="43" l="1"/>
  <c r="I503" i="43"/>
  <c r="C504" i="43"/>
  <c r="D503" i="43"/>
  <c r="C505" i="43" l="1"/>
  <c r="D504" i="43"/>
  <c r="H505" i="43"/>
  <c r="I504" i="43"/>
  <c r="H506" i="43" l="1"/>
  <c r="I505" i="43"/>
  <c r="C506" i="43"/>
  <c r="D505" i="43"/>
  <c r="C507" i="43" l="1"/>
  <c r="D506" i="43"/>
  <c r="H507" i="43"/>
  <c r="I506" i="43"/>
  <c r="H508" i="43" l="1"/>
  <c r="I507" i="43"/>
  <c r="C508" i="43"/>
  <c r="D507" i="43"/>
  <c r="C509" i="43" l="1"/>
  <c r="D508" i="43"/>
  <c r="H509" i="43"/>
  <c r="I508" i="43"/>
  <c r="H510" i="43" l="1"/>
  <c r="I509" i="43"/>
  <c r="C510" i="43"/>
  <c r="D509" i="43"/>
  <c r="C511" i="43" l="1"/>
  <c r="D510" i="43"/>
  <c r="H511" i="43"/>
  <c r="I510" i="43"/>
  <c r="H512" i="43" l="1"/>
  <c r="I511" i="43"/>
  <c r="C512" i="43"/>
  <c r="D511" i="43"/>
  <c r="C513" i="43" l="1"/>
  <c r="D512" i="43"/>
  <c r="H513" i="43"/>
  <c r="I512" i="43"/>
  <c r="H514" i="43" l="1"/>
  <c r="I513" i="43"/>
  <c r="C514" i="43"/>
  <c r="D513" i="43"/>
  <c r="C515" i="43" l="1"/>
  <c r="D514" i="43"/>
  <c r="H515" i="43"/>
  <c r="I514" i="43"/>
  <c r="H516" i="43" l="1"/>
  <c r="I515" i="43"/>
  <c r="C516" i="43"/>
  <c r="D515" i="43"/>
  <c r="C517" i="43" l="1"/>
  <c r="D516" i="43"/>
  <c r="H517" i="43"/>
  <c r="I516" i="43"/>
  <c r="H518" i="43" l="1"/>
  <c r="I517" i="43"/>
  <c r="C518" i="43"/>
  <c r="D517" i="43"/>
  <c r="C519" i="43" l="1"/>
  <c r="D518" i="43"/>
  <c r="H519" i="43"/>
  <c r="I518" i="43"/>
  <c r="H520" i="43" l="1"/>
  <c r="I519" i="43"/>
  <c r="C520" i="43"/>
  <c r="D519" i="43"/>
  <c r="C521" i="43" l="1"/>
  <c r="D520" i="43"/>
  <c r="H521" i="43"/>
  <c r="I520" i="43"/>
  <c r="H522" i="43" l="1"/>
  <c r="I521" i="43"/>
  <c r="C522" i="43"/>
  <c r="D521" i="43"/>
  <c r="C523" i="43" l="1"/>
  <c r="D522" i="43"/>
  <c r="H523" i="43"/>
  <c r="I522" i="43"/>
  <c r="H524" i="43" l="1"/>
  <c r="I523" i="43"/>
  <c r="C524" i="43"/>
  <c r="D523" i="43"/>
  <c r="C525" i="43" l="1"/>
  <c r="D524" i="43"/>
  <c r="H525" i="43"/>
  <c r="I524" i="43"/>
  <c r="H526" i="43" l="1"/>
  <c r="I525" i="43"/>
  <c r="C526" i="43"/>
  <c r="D525" i="43"/>
  <c r="C527" i="43" l="1"/>
  <c r="D526" i="43"/>
  <c r="H527" i="43"/>
  <c r="I526" i="43"/>
  <c r="H528" i="43" l="1"/>
  <c r="I527" i="43"/>
  <c r="C528" i="43"/>
  <c r="D527" i="43"/>
  <c r="C529" i="43" l="1"/>
  <c r="D528" i="43"/>
  <c r="H529" i="43"/>
  <c r="I528" i="43"/>
  <c r="H530" i="43" l="1"/>
  <c r="I529" i="43"/>
  <c r="C530" i="43"/>
  <c r="D529" i="43"/>
  <c r="C531" i="43" l="1"/>
  <c r="D530" i="43"/>
  <c r="H531" i="43"/>
  <c r="I530" i="43"/>
  <c r="H532" i="43" l="1"/>
  <c r="I531" i="43"/>
  <c r="C532" i="43"/>
  <c r="D531" i="43"/>
  <c r="C533" i="43" l="1"/>
  <c r="D532" i="43"/>
  <c r="H533" i="43"/>
  <c r="I532" i="43"/>
  <c r="H534" i="43" l="1"/>
  <c r="I533" i="43"/>
  <c r="C534" i="43"/>
  <c r="D533" i="43"/>
  <c r="C535" i="43" l="1"/>
  <c r="D534" i="43"/>
  <c r="H535" i="43"/>
  <c r="I534" i="43"/>
  <c r="H536" i="43" l="1"/>
  <c r="I535" i="43"/>
  <c r="C536" i="43"/>
  <c r="D535" i="43"/>
  <c r="C537" i="43" l="1"/>
  <c r="D536" i="43"/>
  <c r="H537" i="43"/>
  <c r="I536" i="43"/>
  <c r="H538" i="43" l="1"/>
  <c r="I537" i="43"/>
  <c r="C538" i="43"/>
  <c r="D537" i="43"/>
  <c r="C539" i="43" l="1"/>
  <c r="D538" i="43"/>
  <c r="H539" i="43"/>
  <c r="I538" i="43"/>
  <c r="H540" i="43" l="1"/>
  <c r="I539" i="43"/>
  <c r="C540" i="43"/>
  <c r="D539" i="43"/>
  <c r="C541" i="43" l="1"/>
  <c r="D540" i="43"/>
  <c r="H541" i="43"/>
  <c r="I540" i="43"/>
  <c r="H542" i="43" l="1"/>
  <c r="I541" i="43"/>
  <c r="C542" i="43"/>
  <c r="D541" i="43"/>
  <c r="C543" i="43" l="1"/>
  <c r="D542" i="43"/>
  <c r="H543" i="43"/>
  <c r="I542" i="43"/>
  <c r="H544" i="43" l="1"/>
  <c r="I543" i="43"/>
  <c r="C544" i="43"/>
  <c r="D543" i="43"/>
  <c r="C545" i="43" l="1"/>
  <c r="D544" i="43"/>
  <c r="H545" i="43"/>
  <c r="I544" i="43"/>
  <c r="H546" i="43" l="1"/>
  <c r="I545" i="43"/>
  <c r="C546" i="43"/>
  <c r="D545" i="43"/>
  <c r="C547" i="43" l="1"/>
  <c r="D546" i="43"/>
  <c r="H547" i="43"/>
  <c r="I546" i="43"/>
  <c r="H548" i="43" l="1"/>
  <c r="I547" i="43"/>
  <c r="C548" i="43"/>
  <c r="D547" i="43"/>
  <c r="C549" i="43" l="1"/>
  <c r="D548" i="43"/>
  <c r="H549" i="43"/>
  <c r="I548" i="43"/>
  <c r="H550" i="43" l="1"/>
  <c r="I549" i="43"/>
  <c r="C550" i="43"/>
  <c r="D549" i="43"/>
  <c r="C551" i="43" l="1"/>
  <c r="D550" i="43"/>
  <c r="H551" i="43"/>
  <c r="I550" i="43"/>
  <c r="H552" i="43" l="1"/>
  <c r="I551" i="43"/>
  <c r="C552" i="43"/>
  <c r="D551" i="43"/>
  <c r="C553" i="43" l="1"/>
  <c r="D552" i="43"/>
  <c r="H553" i="43"/>
  <c r="I552" i="43"/>
  <c r="H554" i="43" l="1"/>
  <c r="I553" i="43"/>
  <c r="C554" i="43"/>
  <c r="D553" i="43"/>
  <c r="C555" i="43" l="1"/>
  <c r="D554" i="43"/>
  <c r="H555" i="43"/>
  <c r="I554" i="43"/>
  <c r="H556" i="43" l="1"/>
  <c r="I555" i="43"/>
  <c r="C556" i="43"/>
  <c r="D555" i="43"/>
  <c r="C557" i="43" l="1"/>
  <c r="D556" i="43"/>
  <c r="H557" i="43"/>
  <c r="I556" i="43"/>
  <c r="H558" i="43" l="1"/>
  <c r="I557" i="43"/>
  <c r="C558" i="43"/>
  <c r="D557" i="43"/>
  <c r="C559" i="43" l="1"/>
  <c r="D558" i="43"/>
  <c r="H559" i="43"/>
  <c r="I558" i="43"/>
  <c r="H560" i="43" l="1"/>
  <c r="I559" i="43"/>
  <c r="C560" i="43"/>
  <c r="D559" i="43"/>
  <c r="C561" i="43" l="1"/>
  <c r="D560" i="43"/>
  <c r="H561" i="43"/>
  <c r="I560" i="43"/>
  <c r="H562" i="43" l="1"/>
  <c r="I561" i="43"/>
  <c r="C562" i="43"/>
  <c r="D561" i="43"/>
  <c r="C563" i="43" l="1"/>
  <c r="D562" i="43"/>
  <c r="H563" i="43"/>
  <c r="I562" i="43"/>
  <c r="H564" i="43" l="1"/>
  <c r="I563" i="43"/>
  <c r="C564" i="43"/>
  <c r="D563" i="43"/>
  <c r="C565" i="43" l="1"/>
  <c r="D564" i="43"/>
  <c r="H565" i="43"/>
  <c r="I564" i="43"/>
  <c r="H566" i="43" l="1"/>
  <c r="I565" i="43"/>
  <c r="C566" i="43"/>
  <c r="D565" i="43"/>
  <c r="C567" i="43" l="1"/>
  <c r="D566" i="43"/>
  <c r="H567" i="43"/>
  <c r="I566" i="43"/>
  <c r="H568" i="43" l="1"/>
  <c r="I567" i="43"/>
  <c r="C568" i="43"/>
  <c r="D567" i="43"/>
  <c r="C569" i="43" l="1"/>
  <c r="D568" i="43"/>
  <c r="H569" i="43"/>
  <c r="I568" i="43"/>
  <c r="H570" i="43" l="1"/>
  <c r="I569" i="43"/>
  <c r="C570" i="43"/>
  <c r="D569" i="43"/>
  <c r="C571" i="43" l="1"/>
  <c r="D570" i="43"/>
  <c r="H571" i="43"/>
  <c r="I570" i="43"/>
  <c r="H572" i="43" l="1"/>
  <c r="I571" i="43"/>
  <c r="C572" i="43"/>
  <c r="D571" i="43"/>
  <c r="C573" i="43" l="1"/>
  <c r="D572" i="43"/>
  <c r="H573" i="43"/>
  <c r="I572" i="43"/>
  <c r="H574" i="43" l="1"/>
  <c r="I573" i="43"/>
  <c r="C574" i="43"/>
  <c r="D573" i="43"/>
  <c r="C575" i="43" l="1"/>
  <c r="D574" i="43"/>
  <c r="H575" i="43"/>
  <c r="I574" i="43"/>
  <c r="H576" i="43" l="1"/>
  <c r="I575" i="43"/>
  <c r="C576" i="43"/>
  <c r="D575" i="43"/>
  <c r="C577" i="43" l="1"/>
  <c r="D576" i="43"/>
  <c r="H577" i="43"/>
  <c r="I576" i="43"/>
  <c r="H578" i="43" l="1"/>
  <c r="I577" i="43"/>
  <c r="C578" i="43"/>
  <c r="D577" i="43"/>
  <c r="C579" i="43" l="1"/>
  <c r="D578" i="43"/>
  <c r="H579" i="43"/>
  <c r="I578" i="43"/>
  <c r="H580" i="43" l="1"/>
  <c r="I579" i="43"/>
  <c r="C580" i="43"/>
  <c r="D579" i="43"/>
  <c r="C581" i="43" l="1"/>
  <c r="D580" i="43"/>
  <c r="H581" i="43"/>
  <c r="I580" i="43"/>
  <c r="H582" i="43" l="1"/>
  <c r="I581" i="43"/>
  <c r="C582" i="43"/>
  <c r="D581" i="43"/>
  <c r="C583" i="43" l="1"/>
  <c r="D582" i="43"/>
  <c r="H583" i="43"/>
  <c r="I582" i="43"/>
  <c r="H584" i="43" l="1"/>
  <c r="I583" i="43"/>
  <c r="C584" i="43"/>
  <c r="D583" i="43"/>
  <c r="H585" i="43" l="1"/>
  <c r="I584" i="43"/>
  <c r="C585" i="43"/>
  <c r="D584" i="43"/>
  <c r="C586" i="43" l="1"/>
  <c r="D585" i="43"/>
  <c r="H586" i="43"/>
  <c r="I585" i="43"/>
  <c r="H587" i="43" l="1"/>
  <c r="I586" i="43"/>
  <c r="C587" i="43"/>
  <c r="D586" i="43"/>
  <c r="C588" i="43" l="1"/>
  <c r="D587" i="43"/>
  <c r="H588" i="43"/>
  <c r="I587" i="43"/>
  <c r="H589" i="43" l="1"/>
  <c r="I588" i="43"/>
  <c r="C589" i="43"/>
  <c r="D588" i="43"/>
  <c r="C590" i="43" l="1"/>
  <c r="D589" i="43"/>
  <c r="H590" i="43"/>
  <c r="I589" i="43"/>
  <c r="H591" i="43" l="1"/>
  <c r="I590" i="43"/>
  <c r="C591" i="43"/>
  <c r="D590" i="43"/>
  <c r="C592" i="43" l="1"/>
  <c r="D591" i="43"/>
  <c r="H592" i="43"/>
  <c r="I591" i="43"/>
  <c r="H593" i="43" l="1"/>
  <c r="I592" i="43"/>
  <c r="C593" i="43"/>
  <c r="D592" i="43"/>
  <c r="C594" i="43" l="1"/>
  <c r="D593" i="43"/>
  <c r="H594" i="43"/>
  <c r="I593" i="43"/>
  <c r="H595" i="43" l="1"/>
  <c r="I594" i="43"/>
  <c r="C595" i="43"/>
  <c r="D594" i="43"/>
  <c r="C596" i="43" l="1"/>
  <c r="D595" i="43"/>
  <c r="H596" i="43"/>
  <c r="I595" i="43"/>
  <c r="H597" i="43" l="1"/>
  <c r="I596" i="43"/>
  <c r="C597" i="43"/>
  <c r="D596" i="43"/>
  <c r="C598" i="43" l="1"/>
  <c r="D597" i="43"/>
  <c r="H598" i="43"/>
  <c r="I597" i="43"/>
  <c r="H599" i="43" l="1"/>
  <c r="I598" i="43"/>
  <c r="C599" i="43"/>
  <c r="D598" i="43"/>
  <c r="C600" i="43" l="1"/>
  <c r="D599" i="43"/>
  <c r="H600" i="43"/>
  <c r="I599" i="43"/>
  <c r="H601" i="43" l="1"/>
  <c r="I600" i="43"/>
  <c r="C601" i="43"/>
  <c r="D600" i="43"/>
  <c r="C602" i="43" l="1"/>
  <c r="D601" i="43"/>
  <c r="H602" i="43"/>
  <c r="I601" i="43"/>
  <c r="H603" i="43" l="1"/>
  <c r="I602" i="43"/>
  <c r="C603" i="43"/>
  <c r="D602" i="43"/>
  <c r="C604" i="43" l="1"/>
  <c r="D603" i="43"/>
  <c r="H604" i="43"/>
  <c r="I603" i="43"/>
  <c r="H605" i="43" l="1"/>
  <c r="I604" i="43"/>
  <c r="C605" i="43"/>
  <c r="D604" i="43"/>
  <c r="C606" i="43" l="1"/>
  <c r="D605" i="43"/>
  <c r="H606" i="43"/>
  <c r="I605" i="43"/>
  <c r="H607" i="43" l="1"/>
  <c r="I606" i="43"/>
  <c r="C607" i="43"/>
  <c r="D606" i="43"/>
  <c r="C608" i="43" l="1"/>
  <c r="D607" i="43"/>
  <c r="H608" i="43"/>
  <c r="I607" i="43"/>
  <c r="H609" i="43" l="1"/>
  <c r="I608" i="43"/>
  <c r="C609" i="43"/>
  <c r="D608" i="43"/>
  <c r="C610" i="43" l="1"/>
  <c r="D609" i="43"/>
  <c r="H610" i="43"/>
  <c r="I609" i="43"/>
  <c r="H611" i="43" l="1"/>
  <c r="I610" i="43"/>
  <c r="C611" i="43"/>
  <c r="D610" i="43"/>
  <c r="C612" i="43" l="1"/>
  <c r="D611" i="43"/>
  <c r="H612" i="43"/>
  <c r="I611" i="43"/>
  <c r="H613" i="43" l="1"/>
  <c r="I612" i="43"/>
  <c r="C613" i="43"/>
  <c r="D612" i="43"/>
  <c r="C614" i="43" l="1"/>
  <c r="D613" i="43"/>
  <c r="H614" i="43"/>
  <c r="I613" i="43"/>
  <c r="H615" i="43" l="1"/>
  <c r="I614" i="43"/>
  <c r="C615" i="43"/>
  <c r="D614" i="43"/>
  <c r="C616" i="43" l="1"/>
  <c r="D615" i="43"/>
  <c r="H616" i="43"/>
  <c r="I615" i="43"/>
  <c r="H617" i="43" l="1"/>
  <c r="I616" i="43"/>
  <c r="C617" i="43"/>
  <c r="D616" i="43"/>
  <c r="C618" i="43" l="1"/>
  <c r="D617" i="43"/>
  <c r="H618" i="43"/>
  <c r="I617" i="43"/>
  <c r="H619" i="43" l="1"/>
  <c r="I618" i="43"/>
  <c r="C619" i="43"/>
  <c r="D618" i="43"/>
  <c r="C620" i="43" l="1"/>
  <c r="D619" i="43"/>
  <c r="H620" i="43"/>
  <c r="I619" i="43"/>
  <c r="H621" i="43" l="1"/>
  <c r="I620" i="43"/>
  <c r="C621" i="43"/>
  <c r="D620" i="43"/>
  <c r="C622" i="43" l="1"/>
  <c r="D621" i="43"/>
  <c r="H622" i="43"/>
  <c r="I621" i="43"/>
  <c r="H623" i="43" l="1"/>
  <c r="I622" i="43"/>
  <c r="C623" i="43"/>
  <c r="D622" i="43"/>
  <c r="C624" i="43" l="1"/>
  <c r="D623" i="43"/>
  <c r="H624" i="43"/>
  <c r="I623" i="43"/>
  <c r="H625" i="43" l="1"/>
  <c r="I624" i="43"/>
  <c r="C625" i="43"/>
  <c r="D624" i="43"/>
  <c r="C626" i="43" l="1"/>
  <c r="D625" i="43"/>
  <c r="H626" i="43"/>
  <c r="I625" i="43"/>
  <c r="H627" i="43" l="1"/>
  <c r="I626" i="43"/>
  <c r="C627" i="43"/>
  <c r="D626" i="43"/>
  <c r="C628" i="43" l="1"/>
  <c r="D627" i="43"/>
  <c r="H628" i="43"/>
  <c r="I627" i="43"/>
  <c r="H629" i="43" l="1"/>
  <c r="I628" i="43"/>
  <c r="C629" i="43"/>
  <c r="D628" i="43"/>
  <c r="C630" i="43" l="1"/>
  <c r="D629" i="43"/>
  <c r="H630" i="43"/>
  <c r="I629" i="43"/>
  <c r="H631" i="43" l="1"/>
  <c r="I630" i="43"/>
  <c r="C631" i="43"/>
  <c r="D630" i="43"/>
  <c r="C632" i="43" l="1"/>
  <c r="D631" i="43"/>
  <c r="H632" i="43"/>
  <c r="I631" i="43"/>
  <c r="H633" i="43" l="1"/>
  <c r="I632" i="43"/>
  <c r="C633" i="43"/>
  <c r="D632" i="43"/>
  <c r="C634" i="43" l="1"/>
  <c r="D633" i="43"/>
  <c r="H634" i="43"/>
  <c r="I633" i="43"/>
  <c r="H635" i="43" l="1"/>
  <c r="I634" i="43"/>
  <c r="C635" i="43"/>
  <c r="D634" i="43"/>
  <c r="C636" i="43" l="1"/>
  <c r="D635" i="43"/>
  <c r="H636" i="43"/>
  <c r="I635" i="43"/>
  <c r="H637" i="43" l="1"/>
  <c r="I636" i="43"/>
  <c r="C637" i="43"/>
  <c r="D636" i="43"/>
  <c r="C638" i="43" l="1"/>
  <c r="D637" i="43"/>
  <c r="H638" i="43"/>
  <c r="I637" i="43"/>
  <c r="H639" i="43" l="1"/>
  <c r="I638" i="43"/>
  <c r="C639" i="43"/>
  <c r="D638" i="43"/>
  <c r="C640" i="43" l="1"/>
  <c r="D639" i="43"/>
  <c r="H640" i="43"/>
  <c r="I639" i="43"/>
  <c r="H641" i="43" l="1"/>
  <c r="I640" i="43"/>
  <c r="C641" i="43"/>
  <c r="D640" i="43"/>
  <c r="C642" i="43" l="1"/>
  <c r="D641" i="43"/>
  <c r="H642" i="43"/>
  <c r="I641" i="43"/>
  <c r="H643" i="43" l="1"/>
  <c r="I642" i="43"/>
  <c r="C643" i="43"/>
  <c r="D642" i="43"/>
  <c r="C644" i="43" l="1"/>
  <c r="D643" i="43"/>
  <c r="H644" i="43"/>
  <c r="I643" i="43"/>
  <c r="H645" i="43" l="1"/>
  <c r="I644" i="43"/>
  <c r="C645" i="43"/>
  <c r="D644" i="43"/>
  <c r="C646" i="43" l="1"/>
  <c r="D645" i="43"/>
  <c r="H646" i="43"/>
  <c r="I645" i="43"/>
  <c r="H647" i="43" l="1"/>
  <c r="I646" i="43"/>
  <c r="C647" i="43"/>
  <c r="D646" i="43"/>
  <c r="C648" i="43" l="1"/>
  <c r="D647" i="43"/>
  <c r="H648" i="43"/>
  <c r="I647" i="43"/>
  <c r="H649" i="43" l="1"/>
  <c r="I648" i="43"/>
  <c r="C649" i="43"/>
  <c r="D648" i="43"/>
  <c r="C650" i="43" l="1"/>
  <c r="D649" i="43"/>
  <c r="H650" i="43"/>
  <c r="I649" i="43"/>
  <c r="H651" i="43" l="1"/>
  <c r="I650" i="43"/>
  <c r="C651" i="43"/>
  <c r="D650" i="43"/>
  <c r="C652" i="43" l="1"/>
  <c r="D651" i="43"/>
  <c r="H652" i="43"/>
  <c r="I651" i="43"/>
  <c r="H653" i="43" l="1"/>
  <c r="I652" i="43"/>
  <c r="C653" i="43"/>
  <c r="D652" i="43"/>
  <c r="C654" i="43" l="1"/>
  <c r="D653" i="43"/>
  <c r="H654" i="43"/>
  <c r="I653" i="43"/>
  <c r="H655" i="43" l="1"/>
  <c r="I654" i="43"/>
  <c r="C655" i="43"/>
  <c r="D654" i="43"/>
  <c r="C656" i="43" l="1"/>
  <c r="D655" i="43"/>
  <c r="H656" i="43"/>
  <c r="I655" i="43"/>
  <c r="H657" i="43" l="1"/>
  <c r="I656" i="43"/>
  <c r="C657" i="43"/>
  <c r="D656" i="43"/>
  <c r="C658" i="43" l="1"/>
  <c r="D657" i="43"/>
  <c r="H658" i="43"/>
  <c r="I657" i="43"/>
  <c r="H659" i="43" l="1"/>
  <c r="I658" i="43"/>
  <c r="C659" i="43"/>
  <c r="D658" i="43"/>
  <c r="C660" i="43" l="1"/>
  <c r="D659" i="43"/>
  <c r="H660" i="43"/>
  <c r="I659" i="43"/>
  <c r="H661" i="43" l="1"/>
  <c r="I660" i="43"/>
  <c r="C661" i="43"/>
  <c r="D660" i="43"/>
  <c r="C662" i="43" l="1"/>
  <c r="D661" i="43"/>
  <c r="H662" i="43"/>
  <c r="I661" i="43"/>
  <c r="H663" i="43" l="1"/>
  <c r="I662" i="43"/>
  <c r="C663" i="43"/>
  <c r="D662" i="43"/>
  <c r="C664" i="43" l="1"/>
  <c r="D663" i="43"/>
  <c r="H664" i="43"/>
  <c r="I663" i="43"/>
  <c r="H665" i="43" l="1"/>
  <c r="I664" i="43"/>
  <c r="C665" i="43"/>
  <c r="D664" i="43"/>
  <c r="C666" i="43" l="1"/>
  <c r="D665" i="43"/>
  <c r="H666" i="43"/>
  <c r="I665" i="43"/>
  <c r="H667" i="43" l="1"/>
  <c r="I666" i="43"/>
  <c r="C667" i="43"/>
  <c r="D666" i="43"/>
  <c r="C668" i="43" l="1"/>
  <c r="D667" i="43"/>
  <c r="H668" i="43"/>
  <c r="I667" i="43"/>
  <c r="H669" i="43" l="1"/>
  <c r="I668" i="43"/>
  <c r="C669" i="43"/>
  <c r="D668" i="43"/>
  <c r="C670" i="43" l="1"/>
  <c r="D669" i="43"/>
  <c r="H670" i="43"/>
  <c r="I669" i="43"/>
  <c r="H671" i="43" l="1"/>
  <c r="I670" i="43"/>
  <c r="C671" i="43"/>
  <c r="D670" i="43"/>
  <c r="C672" i="43" l="1"/>
  <c r="D671" i="43"/>
  <c r="H672" i="43"/>
  <c r="I671" i="43"/>
  <c r="H673" i="43" l="1"/>
  <c r="I672" i="43"/>
  <c r="C673" i="43"/>
  <c r="D672" i="43"/>
  <c r="C674" i="43" l="1"/>
  <c r="D673" i="43"/>
  <c r="H674" i="43"/>
  <c r="I673" i="43"/>
  <c r="H675" i="43" l="1"/>
  <c r="I674" i="43"/>
  <c r="C675" i="43"/>
  <c r="D674" i="43"/>
  <c r="C676" i="43" l="1"/>
  <c r="D675" i="43"/>
  <c r="H676" i="43"/>
  <c r="I675" i="43"/>
  <c r="H677" i="43" l="1"/>
  <c r="I676" i="43"/>
  <c r="C677" i="43"/>
  <c r="D676" i="43"/>
  <c r="C678" i="43" l="1"/>
  <c r="D677" i="43"/>
  <c r="H678" i="43"/>
  <c r="I677" i="43"/>
  <c r="H679" i="43" l="1"/>
  <c r="I678" i="43"/>
  <c r="C679" i="43"/>
  <c r="D678" i="43"/>
  <c r="C680" i="43" l="1"/>
  <c r="D679" i="43"/>
  <c r="H680" i="43"/>
  <c r="I679" i="43"/>
  <c r="H681" i="43" l="1"/>
  <c r="I680" i="43"/>
  <c r="C681" i="43"/>
  <c r="D680" i="43"/>
  <c r="C682" i="43" l="1"/>
  <c r="D681" i="43"/>
  <c r="H682" i="43"/>
  <c r="I681" i="43"/>
  <c r="H683" i="43" l="1"/>
  <c r="I682" i="43"/>
  <c r="C683" i="43"/>
  <c r="D682" i="43"/>
  <c r="C684" i="43" l="1"/>
  <c r="D683" i="43"/>
  <c r="H684" i="43"/>
  <c r="I683" i="43"/>
  <c r="H685" i="43" l="1"/>
  <c r="I684" i="43"/>
  <c r="C685" i="43"/>
  <c r="D684" i="43"/>
  <c r="C686" i="43" l="1"/>
  <c r="D685" i="43"/>
  <c r="H686" i="43"/>
  <c r="I685" i="43"/>
  <c r="H687" i="43" l="1"/>
  <c r="I686" i="43"/>
  <c r="C687" i="43"/>
  <c r="D686" i="43"/>
  <c r="C688" i="43" l="1"/>
  <c r="D687" i="43"/>
  <c r="H688" i="43"/>
  <c r="I687" i="43"/>
  <c r="H689" i="43" l="1"/>
  <c r="I688" i="43"/>
  <c r="C689" i="43"/>
  <c r="D688" i="43"/>
  <c r="C690" i="43" l="1"/>
  <c r="D689" i="43"/>
  <c r="H690" i="43"/>
  <c r="I689" i="43"/>
  <c r="H691" i="43" l="1"/>
  <c r="I690" i="43"/>
  <c r="C691" i="43"/>
  <c r="D690" i="43"/>
  <c r="C692" i="43" l="1"/>
  <c r="D691" i="43"/>
  <c r="H692" i="43"/>
  <c r="I691" i="43"/>
  <c r="H693" i="43" l="1"/>
  <c r="I692" i="43"/>
  <c r="C693" i="43"/>
  <c r="D692" i="43"/>
  <c r="C694" i="43" l="1"/>
  <c r="D693" i="43"/>
  <c r="H694" i="43"/>
  <c r="I693" i="43"/>
  <c r="H695" i="43" l="1"/>
  <c r="I694" i="43"/>
  <c r="C695" i="43"/>
  <c r="D694" i="43"/>
  <c r="C696" i="43" l="1"/>
  <c r="D695" i="43"/>
  <c r="H696" i="43"/>
  <c r="I695" i="43"/>
  <c r="H697" i="43" l="1"/>
  <c r="I696" i="43"/>
  <c r="C697" i="43"/>
  <c r="D696" i="43"/>
  <c r="C698" i="43" l="1"/>
  <c r="D697" i="43"/>
  <c r="H698" i="43"/>
  <c r="I697" i="43"/>
  <c r="H699" i="43" l="1"/>
  <c r="I698" i="43"/>
  <c r="C699" i="43"/>
  <c r="D698" i="43"/>
  <c r="C700" i="43" l="1"/>
  <c r="D699" i="43"/>
  <c r="H700" i="43"/>
  <c r="I699" i="43"/>
  <c r="H701" i="43" l="1"/>
  <c r="I700" i="43"/>
  <c r="C701" i="43"/>
  <c r="D700" i="43"/>
  <c r="C702" i="43" l="1"/>
  <c r="D701" i="43"/>
  <c r="H702" i="43"/>
  <c r="I701" i="43"/>
  <c r="H703" i="43" l="1"/>
  <c r="I702" i="43"/>
  <c r="C703" i="43"/>
  <c r="D702" i="43"/>
  <c r="C704" i="43" l="1"/>
  <c r="D703" i="43"/>
  <c r="H704" i="43"/>
  <c r="I703" i="43"/>
  <c r="H705" i="43" l="1"/>
  <c r="I704" i="43"/>
  <c r="C705" i="43"/>
  <c r="D704" i="43"/>
  <c r="C706" i="43" l="1"/>
  <c r="D705" i="43"/>
  <c r="H706" i="43"/>
  <c r="I705" i="43"/>
  <c r="H707" i="43" l="1"/>
  <c r="I706" i="43"/>
  <c r="C707" i="43"/>
  <c r="D706" i="43"/>
  <c r="C708" i="43" l="1"/>
  <c r="D707" i="43"/>
  <c r="H708" i="43"/>
  <c r="I707" i="43"/>
  <c r="H709" i="43" l="1"/>
  <c r="I708" i="43"/>
  <c r="C709" i="43"/>
  <c r="D708" i="43"/>
  <c r="C710" i="43" l="1"/>
  <c r="D709" i="43"/>
  <c r="H710" i="43"/>
  <c r="I709" i="43"/>
  <c r="H711" i="43" l="1"/>
  <c r="I710" i="43"/>
  <c r="C711" i="43"/>
  <c r="D710" i="43"/>
  <c r="C712" i="43" l="1"/>
  <c r="D711" i="43"/>
  <c r="H712" i="43"/>
  <c r="I711" i="43"/>
  <c r="H713" i="43" l="1"/>
  <c r="I712" i="43"/>
  <c r="C713" i="43"/>
  <c r="D712" i="43"/>
  <c r="C714" i="43" l="1"/>
  <c r="D713" i="43"/>
  <c r="H714" i="43"/>
  <c r="I713" i="43"/>
  <c r="H715" i="43" l="1"/>
  <c r="I714" i="43"/>
  <c r="C715" i="43"/>
  <c r="D714" i="43"/>
  <c r="C716" i="43" l="1"/>
  <c r="D715" i="43"/>
  <c r="H716" i="43"/>
  <c r="I715" i="43"/>
  <c r="H717" i="43" l="1"/>
  <c r="I716" i="43"/>
  <c r="C717" i="43"/>
  <c r="D716" i="43"/>
  <c r="C718" i="43" l="1"/>
  <c r="D717" i="43"/>
  <c r="H718" i="43"/>
  <c r="I717" i="43"/>
  <c r="H719" i="43" l="1"/>
  <c r="I718" i="43"/>
  <c r="C719" i="43"/>
  <c r="D718" i="43"/>
  <c r="C720" i="43" l="1"/>
  <c r="D719" i="43"/>
  <c r="H720" i="43"/>
  <c r="I719" i="43"/>
  <c r="H721" i="43" l="1"/>
  <c r="I720" i="43"/>
  <c r="C721" i="43"/>
  <c r="D720" i="43"/>
  <c r="C722" i="43" l="1"/>
  <c r="D721" i="43"/>
  <c r="H722" i="43"/>
  <c r="I721" i="43"/>
  <c r="H723" i="43" l="1"/>
  <c r="I722" i="43"/>
  <c r="C723" i="43"/>
  <c r="D722" i="43"/>
  <c r="C724" i="43" l="1"/>
  <c r="D723" i="43"/>
  <c r="H724" i="43"/>
  <c r="I723" i="43"/>
  <c r="H725" i="43" l="1"/>
  <c r="I724" i="43"/>
  <c r="C725" i="43"/>
  <c r="D724" i="43"/>
  <c r="C726" i="43" l="1"/>
  <c r="D725" i="43"/>
  <c r="H726" i="43"/>
  <c r="I725" i="43"/>
  <c r="H727" i="43" l="1"/>
  <c r="I726" i="43"/>
  <c r="C727" i="43"/>
  <c r="D726" i="43"/>
  <c r="C728" i="43" l="1"/>
  <c r="D727" i="43"/>
  <c r="H728" i="43"/>
  <c r="I727" i="43"/>
  <c r="H729" i="43" l="1"/>
  <c r="I728" i="43"/>
  <c r="C729" i="43"/>
  <c r="D728" i="43"/>
  <c r="C730" i="43" l="1"/>
  <c r="D729" i="43"/>
  <c r="H730" i="43"/>
  <c r="I729" i="43"/>
  <c r="H731" i="43" l="1"/>
  <c r="I730" i="43"/>
  <c r="C731" i="43"/>
  <c r="D730" i="43"/>
  <c r="C732" i="43" l="1"/>
  <c r="D731" i="43"/>
  <c r="H732" i="43"/>
  <c r="I731" i="43"/>
  <c r="H733" i="43" l="1"/>
  <c r="I732" i="43"/>
  <c r="C733" i="43"/>
  <c r="D732" i="43"/>
  <c r="C734" i="43" l="1"/>
  <c r="D733" i="43"/>
  <c r="H734" i="43"/>
  <c r="I733" i="43"/>
  <c r="H735" i="43" l="1"/>
  <c r="I734" i="43"/>
  <c r="C735" i="43"/>
  <c r="D734" i="43"/>
  <c r="C736" i="43" l="1"/>
  <c r="D735" i="43"/>
  <c r="H736" i="43"/>
  <c r="I735" i="43"/>
  <c r="H737" i="43" l="1"/>
  <c r="I736" i="43"/>
  <c r="C737" i="43"/>
  <c r="D736" i="43"/>
  <c r="C738" i="43" l="1"/>
  <c r="D737" i="43"/>
  <c r="H738" i="43"/>
  <c r="I737" i="43"/>
  <c r="H739" i="43" l="1"/>
  <c r="I738" i="43"/>
  <c r="C739" i="43"/>
  <c r="D738" i="43"/>
  <c r="C740" i="43" l="1"/>
  <c r="D739" i="43"/>
  <c r="H740" i="43"/>
  <c r="I739" i="43"/>
  <c r="H741" i="43" l="1"/>
  <c r="I740" i="43"/>
  <c r="C741" i="43"/>
  <c r="D740" i="43"/>
  <c r="C742" i="43" l="1"/>
  <c r="D741" i="43"/>
  <c r="H742" i="43"/>
  <c r="I741" i="43"/>
  <c r="H743" i="43" l="1"/>
  <c r="I742" i="43"/>
  <c r="C743" i="43"/>
  <c r="D742" i="43"/>
  <c r="C744" i="43" l="1"/>
  <c r="D743" i="43"/>
  <c r="H744" i="43"/>
  <c r="I743" i="43"/>
  <c r="H745" i="43" l="1"/>
  <c r="I744" i="43"/>
  <c r="C745" i="43"/>
  <c r="D744" i="43"/>
  <c r="C746" i="43" l="1"/>
  <c r="D745" i="43"/>
  <c r="H746" i="43"/>
  <c r="I745" i="43"/>
  <c r="H747" i="43" l="1"/>
  <c r="I746" i="43"/>
  <c r="C747" i="43"/>
  <c r="D746" i="43"/>
  <c r="C748" i="43" l="1"/>
  <c r="D747" i="43"/>
  <c r="H748" i="43"/>
  <c r="I747" i="43"/>
  <c r="H749" i="43" l="1"/>
  <c r="I748" i="43"/>
  <c r="C749" i="43"/>
  <c r="D748" i="43"/>
  <c r="C750" i="43" l="1"/>
  <c r="D749" i="43"/>
  <c r="H750" i="43"/>
  <c r="I749" i="43"/>
  <c r="H751" i="43" l="1"/>
  <c r="I750" i="43"/>
  <c r="C751" i="43"/>
  <c r="D750" i="43"/>
  <c r="C752" i="43" l="1"/>
  <c r="D751" i="43"/>
  <c r="H752" i="43"/>
  <c r="I751" i="43"/>
  <c r="H753" i="43" l="1"/>
  <c r="I752" i="43"/>
  <c r="C753" i="43"/>
  <c r="D752" i="43"/>
  <c r="C754" i="43" l="1"/>
  <c r="D753" i="43"/>
  <c r="H754" i="43"/>
  <c r="I753" i="43"/>
  <c r="H755" i="43" l="1"/>
  <c r="I754" i="43"/>
  <c r="C755" i="43"/>
  <c r="D754" i="43"/>
  <c r="C756" i="43" l="1"/>
  <c r="D755" i="43"/>
  <c r="H756" i="43"/>
  <c r="I755" i="43"/>
  <c r="H757" i="43" l="1"/>
  <c r="I756" i="43"/>
  <c r="C757" i="43"/>
  <c r="D756" i="43"/>
  <c r="C758" i="43" l="1"/>
  <c r="D757" i="43"/>
  <c r="H758" i="43"/>
  <c r="I757" i="43"/>
  <c r="H759" i="43" l="1"/>
  <c r="I758" i="43"/>
  <c r="C759" i="43"/>
  <c r="D758" i="43"/>
  <c r="C760" i="43" l="1"/>
  <c r="D759" i="43"/>
  <c r="H760" i="43"/>
  <c r="I759" i="43"/>
  <c r="H761" i="43" l="1"/>
  <c r="I760" i="43"/>
  <c r="C761" i="43"/>
  <c r="D760" i="43"/>
  <c r="C762" i="43" l="1"/>
  <c r="D761" i="43"/>
  <c r="H762" i="43"/>
  <c r="I761" i="43"/>
  <c r="H763" i="43" l="1"/>
  <c r="I762" i="43"/>
  <c r="C763" i="43"/>
  <c r="D762" i="43"/>
  <c r="C764" i="43" l="1"/>
  <c r="D763" i="43"/>
  <c r="H764" i="43"/>
  <c r="I763" i="43"/>
  <c r="H765" i="43" l="1"/>
  <c r="I764" i="43"/>
  <c r="C765" i="43"/>
  <c r="D764" i="43"/>
  <c r="C766" i="43" l="1"/>
  <c r="D765" i="43"/>
  <c r="H766" i="43"/>
  <c r="I765" i="43"/>
  <c r="H767" i="43" l="1"/>
  <c r="I766" i="43"/>
  <c r="C767" i="43"/>
  <c r="D766" i="43"/>
  <c r="C768" i="43" l="1"/>
  <c r="D767" i="43"/>
  <c r="H768" i="43"/>
  <c r="I767" i="43"/>
  <c r="H769" i="43" l="1"/>
  <c r="I768" i="43"/>
  <c r="C769" i="43"/>
  <c r="D768" i="43"/>
  <c r="C770" i="43" l="1"/>
  <c r="D769" i="43"/>
  <c r="H770" i="43"/>
  <c r="I769" i="43"/>
  <c r="H771" i="43" l="1"/>
  <c r="I770" i="43"/>
  <c r="C771" i="43"/>
  <c r="D770" i="43"/>
  <c r="C772" i="43" l="1"/>
  <c r="D771" i="43"/>
  <c r="H772" i="43"/>
  <c r="I771" i="43"/>
  <c r="H773" i="43" l="1"/>
  <c r="I772" i="43"/>
  <c r="C773" i="43"/>
  <c r="D772" i="43"/>
  <c r="C774" i="43" l="1"/>
  <c r="D773" i="43"/>
  <c r="H774" i="43"/>
  <c r="I773" i="43"/>
  <c r="H775" i="43" l="1"/>
  <c r="I774" i="43"/>
  <c r="C775" i="43"/>
  <c r="D774" i="43"/>
  <c r="C776" i="43" l="1"/>
  <c r="D775" i="43"/>
  <c r="H776" i="43"/>
  <c r="I775" i="43"/>
  <c r="H777" i="43" l="1"/>
  <c r="I776" i="43"/>
  <c r="C777" i="43"/>
  <c r="D776" i="43"/>
  <c r="C778" i="43" l="1"/>
  <c r="D777" i="43"/>
  <c r="H778" i="43"/>
  <c r="I777" i="43"/>
  <c r="H779" i="43" l="1"/>
  <c r="I778" i="43"/>
  <c r="C779" i="43"/>
  <c r="D778" i="43"/>
  <c r="C780" i="43" l="1"/>
  <c r="D779" i="43"/>
  <c r="H780" i="43"/>
  <c r="I779" i="43"/>
  <c r="H781" i="43" l="1"/>
  <c r="I780" i="43"/>
  <c r="C781" i="43"/>
  <c r="D780" i="43"/>
  <c r="C782" i="43" l="1"/>
  <c r="D781" i="43"/>
  <c r="H782" i="43"/>
  <c r="I781" i="43"/>
  <c r="H783" i="43" l="1"/>
  <c r="I782" i="43"/>
  <c r="C783" i="43"/>
  <c r="D782" i="43"/>
  <c r="C784" i="43" l="1"/>
  <c r="D783" i="43"/>
  <c r="H784" i="43"/>
  <c r="I783" i="43"/>
  <c r="H785" i="43" l="1"/>
  <c r="I784" i="43"/>
  <c r="C785" i="43"/>
  <c r="D784" i="43"/>
  <c r="C786" i="43" l="1"/>
  <c r="D785" i="43"/>
  <c r="H786" i="43"/>
  <c r="I785" i="43"/>
  <c r="H787" i="43" l="1"/>
  <c r="I786" i="43"/>
  <c r="C787" i="43"/>
  <c r="D786" i="43"/>
  <c r="C788" i="43" l="1"/>
  <c r="D787" i="43"/>
  <c r="H788" i="43"/>
  <c r="I787" i="43"/>
  <c r="H789" i="43" l="1"/>
  <c r="I788" i="43"/>
  <c r="C789" i="43"/>
  <c r="D788" i="43"/>
  <c r="C790" i="43" l="1"/>
  <c r="D789" i="43"/>
  <c r="H790" i="43"/>
  <c r="I789" i="43"/>
  <c r="H791" i="43" l="1"/>
  <c r="I790" i="43"/>
  <c r="C791" i="43"/>
  <c r="D790" i="43"/>
  <c r="C792" i="43" l="1"/>
  <c r="D791" i="43"/>
  <c r="H792" i="43"/>
  <c r="I791" i="43"/>
  <c r="H793" i="43" l="1"/>
  <c r="I792" i="43"/>
  <c r="C793" i="43"/>
  <c r="D792" i="43"/>
  <c r="C794" i="43" l="1"/>
  <c r="D793" i="43"/>
  <c r="H794" i="43"/>
  <c r="I793" i="43"/>
  <c r="H795" i="43" l="1"/>
  <c r="I794" i="43"/>
  <c r="C795" i="43"/>
  <c r="D794" i="43"/>
  <c r="C796" i="43" l="1"/>
  <c r="D795" i="43"/>
  <c r="H796" i="43"/>
  <c r="I795" i="43"/>
  <c r="H797" i="43" l="1"/>
  <c r="I796" i="43"/>
  <c r="C797" i="43"/>
  <c r="D796" i="43"/>
  <c r="C798" i="43" l="1"/>
  <c r="D797" i="43"/>
  <c r="H798" i="43"/>
  <c r="I797" i="43"/>
  <c r="H799" i="43" l="1"/>
  <c r="I798" i="43"/>
  <c r="C799" i="43"/>
  <c r="D798" i="43"/>
  <c r="C800" i="43" l="1"/>
  <c r="D799" i="43"/>
  <c r="H800" i="43"/>
  <c r="I799" i="43"/>
  <c r="H801" i="43" l="1"/>
  <c r="I800" i="43"/>
  <c r="C801" i="43"/>
  <c r="D800" i="43"/>
  <c r="C802" i="43" l="1"/>
  <c r="D801" i="43"/>
  <c r="H802" i="43"/>
  <c r="I801" i="43"/>
  <c r="H803" i="43" l="1"/>
  <c r="I802" i="43"/>
  <c r="C803" i="43"/>
  <c r="D802" i="43"/>
  <c r="C804" i="43" l="1"/>
  <c r="D803" i="43"/>
  <c r="H804" i="43"/>
  <c r="I803" i="43"/>
  <c r="H805" i="43" l="1"/>
  <c r="I804" i="43"/>
  <c r="C805" i="43"/>
  <c r="D804" i="43"/>
  <c r="C806" i="43" l="1"/>
  <c r="D805" i="43"/>
  <c r="H806" i="43"/>
  <c r="I805" i="43"/>
  <c r="H807" i="43" l="1"/>
  <c r="I806" i="43"/>
  <c r="C807" i="43"/>
  <c r="D806" i="43"/>
  <c r="C808" i="43" l="1"/>
  <c r="D807" i="43"/>
  <c r="H808" i="43"/>
  <c r="I807" i="43"/>
  <c r="H809" i="43" l="1"/>
  <c r="I808" i="43"/>
  <c r="C809" i="43"/>
  <c r="D808" i="43"/>
  <c r="C810" i="43" l="1"/>
  <c r="D809" i="43"/>
  <c r="H810" i="43"/>
  <c r="I809" i="43"/>
  <c r="H811" i="43" l="1"/>
  <c r="I810" i="43"/>
  <c r="C811" i="43"/>
  <c r="D810" i="43"/>
  <c r="C812" i="43" l="1"/>
  <c r="D811" i="43"/>
  <c r="H812" i="43"/>
  <c r="I811" i="43"/>
  <c r="H813" i="43" l="1"/>
  <c r="I812" i="43"/>
  <c r="C813" i="43"/>
  <c r="D812" i="43"/>
  <c r="C814" i="43" l="1"/>
  <c r="D813" i="43"/>
  <c r="H814" i="43"/>
  <c r="I813" i="43"/>
  <c r="H815" i="43" l="1"/>
  <c r="I814" i="43"/>
  <c r="C815" i="43"/>
  <c r="D814" i="43"/>
  <c r="C816" i="43" l="1"/>
  <c r="D815" i="43"/>
  <c r="H816" i="43"/>
  <c r="I815" i="43"/>
  <c r="H817" i="43" l="1"/>
  <c r="I816" i="43"/>
  <c r="C817" i="43"/>
  <c r="D816" i="43"/>
  <c r="C818" i="43" l="1"/>
  <c r="D817" i="43"/>
  <c r="H818" i="43"/>
  <c r="I817" i="43"/>
  <c r="H819" i="43" l="1"/>
  <c r="I818" i="43"/>
  <c r="C819" i="43"/>
  <c r="D818" i="43"/>
  <c r="C820" i="43" l="1"/>
  <c r="D819" i="43"/>
  <c r="H820" i="43"/>
  <c r="I819" i="43"/>
  <c r="H821" i="43" l="1"/>
  <c r="I820" i="43"/>
  <c r="C821" i="43"/>
  <c r="D820" i="43"/>
  <c r="C822" i="43" l="1"/>
  <c r="D821" i="43"/>
  <c r="H822" i="43"/>
  <c r="I821" i="43"/>
  <c r="H823" i="43" l="1"/>
  <c r="I822" i="43"/>
  <c r="C823" i="43"/>
  <c r="D822" i="43"/>
  <c r="C824" i="43" l="1"/>
  <c r="D823" i="43"/>
  <c r="H824" i="43"/>
  <c r="I823" i="43"/>
  <c r="H825" i="43" l="1"/>
  <c r="I824" i="43"/>
  <c r="C825" i="43"/>
  <c r="D824" i="43"/>
  <c r="C826" i="43" l="1"/>
  <c r="D825" i="43"/>
  <c r="H826" i="43"/>
  <c r="I825" i="43"/>
  <c r="H827" i="43" l="1"/>
  <c r="I826" i="43"/>
  <c r="C827" i="43"/>
  <c r="D826" i="43"/>
  <c r="C828" i="43" l="1"/>
  <c r="D827" i="43"/>
  <c r="H828" i="43"/>
  <c r="I827" i="43"/>
  <c r="H829" i="43" l="1"/>
  <c r="I828" i="43"/>
  <c r="C829" i="43"/>
  <c r="D828" i="43"/>
  <c r="C830" i="43" l="1"/>
  <c r="D829" i="43"/>
  <c r="H830" i="43"/>
  <c r="I829" i="43"/>
  <c r="H831" i="43" l="1"/>
  <c r="I830" i="43"/>
  <c r="C831" i="43"/>
  <c r="D830" i="43"/>
  <c r="C832" i="43" l="1"/>
  <c r="D831" i="43"/>
  <c r="H832" i="43"/>
  <c r="I831" i="43"/>
  <c r="H833" i="43" l="1"/>
  <c r="I832" i="43"/>
  <c r="C833" i="43"/>
  <c r="D832" i="43"/>
  <c r="C834" i="43" l="1"/>
  <c r="D833" i="43"/>
  <c r="H834" i="43"/>
  <c r="I833" i="43"/>
  <c r="H835" i="43" l="1"/>
  <c r="I834" i="43"/>
  <c r="C835" i="43"/>
  <c r="D834" i="43"/>
  <c r="C836" i="43" l="1"/>
  <c r="D835" i="43"/>
  <c r="H836" i="43"/>
  <c r="I835" i="43"/>
  <c r="H837" i="43" l="1"/>
  <c r="I836" i="43"/>
  <c r="C837" i="43"/>
  <c r="D836" i="43"/>
  <c r="C838" i="43" l="1"/>
  <c r="D837" i="43"/>
  <c r="H838" i="43"/>
  <c r="I837" i="43"/>
  <c r="H839" i="43" l="1"/>
  <c r="I838" i="43"/>
  <c r="C839" i="43"/>
  <c r="D838" i="43"/>
  <c r="C840" i="43" l="1"/>
  <c r="D839" i="43"/>
  <c r="H840" i="43"/>
  <c r="I839" i="43"/>
  <c r="H841" i="43" l="1"/>
  <c r="I840" i="43"/>
  <c r="C841" i="43"/>
  <c r="D840" i="43"/>
  <c r="C842" i="43" l="1"/>
  <c r="D841" i="43"/>
  <c r="H842" i="43"/>
  <c r="I841" i="43"/>
  <c r="H843" i="43" l="1"/>
  <c r="I842" i="43"/>
  <c r="C843" i="43"/>
  <c r="D842" i="43"/>
  <c r="C844" i="43" l="1"/>
  <c r="D843" i="43"/>
  <c r="H844" i="43"/>
  <c r="I843" i="43"/>
  <c r="H845" i="43" l="1"/>
  <c r="I844" i="43"/>
  <c r="C845" i="43"/>
  <c r="D844" i="43"/>
  <c r="C846" i="43" l="1"/>
  <c r="D845" i="43"/>
  <c r="H846" i="43"/>
  <c r="I845" i="43"/>
  <c r="H847" i="43" l="1"/>
  <c r="I846" i="43"/>
  <c r="C847" i="43"/>
  <c r="D846" i="43"/>
  <c r="C848" i="43" l="1"/>
  <c r="D847" i="43"/>
  <c r="H848" i="43"/>
  <c r="I847" i="43"/>
  <c r="H849" i="43" l="1"/>
  <c r="I848" i="43"/>
  <c r="C849" i="43"/>
  <c r="D848" i="43"/>
  <c r="C850" i="43" l="1"/>
  <c r="D849" i="43"/>
  <c r="H850" i="43"/>
  <c r="I849" i="43"/>
  <c r="H851" i="43" l="1"/>
  <c r="I850" i="43"/>
  <c r="C851" i="43"/>
  <c r="D850" i="43"/>
  <c r="C852" i="43" l="1"/>
  <c r="D851" i="43"/>
  <c r="H852" i="43"/>
  <c r="I851" i="43"/>
  <c r="H853" i="43" l="1"/>
  <c r="I852" i="43"/>
  <c r="C853" i="43"/>
  <c r="D852" i="43"/>
  <c r="C854" i="43" l="1"/>
  <c r="D853" i="43"/>
  <c r="H854" i="43"/>
  <c r="I853" i="43"/>
  <c r="H855" i="43" l="1"/>
  <c r="I854" i="43"/>
  <c r="C855" i="43"/>
  <c r="D854" i="43"/>
  <c r="C856" i="43" l="1"/>
  <c r="D855" i="43"/>
  <c r="H856" i="43"/>
  <c r="I855" i="43"/>
  <c r="H857" i="43" l="1"/>
  <c r="I856" i="43"/>
  <c r="C857" i="43"/>
  <c r="D856" i="43"/>
  <c r="C858" i="43" l="1"/>
  <c r="D857" i="43"/>
  <c r="H858" i="43"/>
  <c r="I857" i="43"/>
  <c r="H859" i="43" l="1"/>
  <c r="I858" i="43"/>
  <c r="C859" i="43"/>
  <c r="D858" i="43"/>
  <c r="C860" i="43" l="1"/>
  <c r="D859" i="43"/>
  <c r="H860" i="43"/>
  <c r="I859" i="43"/>
  <c r="H861" i="43" l="1"/>
  <c r="I860" i="43"/>
  <c r="C861" i="43"/>
  <c r="D860" i="43"/>
  <c r="C862" i="43" l="1"/>
  <c r="D861" i="43"/>
  <c r="H862" i="43"/>
  <c r="I861" i="43"/>
  <c r="H863" i="43" l="1"/>
  <c r="I862" i="43"/>
  <c r="C863" i="43"/>
  <c r="D862" i="43"/>
  <c r="C864" i="43" l="1"/>
  <c r="D863" i="43"/>
  <c r="H864" i="43"/>
  <c r="I863" i="43"/>
  <c r="H865" i="43" l="1"/>
  <c r="I864" i="43"/>
  <c r="C865" i="43"/>
  <c r="D864" i="43"/>
  <c r="C866" i="43" l="1"/>
  <c r="D865" i="43"/>
  <c r="H866" i="43"/>
  <c r="I865" i="43"/>
  <c r="H867" i="43" l="1"/>
  <c r="I866" i="43"/>
  <c r="C867" i="43"/>
  <c r="D866" i="43"/>
  <c r="C868" i="43" l="1"/>
  <c r="D867" i="43"/>
  <c r="H868" i="43"/>
  <c r="I867" i="43"/>
  <c r="H869" i="43" l="1"/>
  <c r="I868" i="43"/>
  <c r="C869" i="43"/>
  <c r="D868" i="43"/>
  <c r="C870" i="43" l="1"/>
  <c r="D869" i="43"/>
  <c r="H870" i="43"/>
  <c r="I869" i="43"/>
  <c r="H871" i="43" l="1"/>
  <c r="I870" i="43"/>
  <c r="C871" i="43"/>
  <c r="D870" i="43"/>
  <c r="C872" i="43" l="1"/>
  <c r="D871" i="43"/>
  <c r="H872" i="43"/>
  <c r="I871" i="43"/>
  <c r="H873" i="43" l="1"/>
  <c r="I872" i="43"/>
  <c r="C873" i="43"/>
  <c r="D872" i="43"/>
  <c r="C874" i="43" l="1"/>
  <c r="D873" i="43"/>
  <c r="H874" i="43"/>
  <c r="I873" i="43"/>
  <c r="H875" i="43" l="1"/>
  <c r="I874" i="43"/>
  <c r="C875" i="43"/>
  <c r="D874" i="43"/>
  <c r="C876" i="43" l="1"/>
  <c r="D875" i="43"/>
  <c r="H876" i="43"/>
  <c r="I875" i="43"/>
  <c r="H877" i="43" l="1"/>
  <c r="I876" i="43"/>
  <c r="C877" i="43"/>
  <c r="D876" i="43"/>
  <c r="C878" i="43" l="1"/>
  <c r="D877" i="43"/>
  <c r="H878" i="43"/>
  <c r="I877" i="43"/>
  <c r="H879" i="43" l="1"/>
  <c r="I878" i="43"/>
  <c r="C879" i="43"/>
  <c r="D878" i="43"/>
  <c r="C880" i="43" l="1"/>
  <c r="D879" i="43"/>
  <c r="H880" i="43"/>
  <c r="I879" i="43"/>
  <c r="H881" i="43" l="1"/>
  <c r="I880" i="43"/>
  <c r="C881" i="43"/>
  <c r="D880" i="43"/>
  <c r="C882" i="43" l="1"/>
  <c r="D881" i="43"/>
  <c r="H882" i="43"/>
  <c r="I881" i="43"/>
  <c r="H883" i="43" l="1"/>
  <c r="I882" i="43"/>
  <c r="C883" i="43"/>
  <c r="D882" i="43"/>
  <c r="C884" i="43" l="1"/>
  <c r="D883" i="43"/>
  <c r="H884" i="43"/>
  <c r="I883" i="43"/>
  <c r="H885" i="43" l="1"/>
  <c r="I884" i="43"/>
  <c r="C885" i="43"/>
  <c r="D884" i="43"/>
  <c r="C886" i="43" l="1"/>
  <c r="D885" i="43"/>
  <c r="H886" i="43"/>
  <c r="I885" i="43"/>
  <c r="H887" i="43" l="1"/>
  <c r="I886" i="43"/>
  <c r="C887" i="43"/>
  <c r="D886" i="43"/>
  <c r="C888" i="43" l="1"/>
  <c r="D887" i="43"/>
  <c r="H888" i="43"/>
  <c r="I887" i="43"/>
  <c r="H889" i="43" l="1"/>
  <c r="I888" i="43"/>
  <c r="C889" i="43"/>
  <c r="D888" i="43"/>
  <c r="C890" i="43" l="1"/>
  <c r="D889" i="43"/>
  <c r="H890" i="43"/>
  <c r="I889" i="43"/>
  <c r="H891" i="43" l="1"/>
  <c r="I890" i="43"/>
  <c r="C891" i="43"/>
  <c r="D890" i="43"/>
  <c r="C892" i="43" l="1"/>
  <c r="D891" i="43"/>
  <c r="H892" i="43"/>
  <c r="I891" i="43"/>
  <c r="H893" i="43" l="1"/>
  <c r="I892" i="43"/>
  <c r="C893" i="43"/>
  <c r="D892" i="43"/>
  <c r="C894" i="43" l="1"/>
  <c r="D893" i="43"/>
  <c r="H894" i="43"/>
  <c r="I893" i="43"/>
  <c r="H895" i="43" l="1"/>
  <c r="I894" i="43"/>
  <c r="C895" i="43"/>
  <c r="D894" i="43"/>
  <c r="C896" i="43" l="1"/>
  <c r="D895" i="43"/>
  <c r="H896" i="43"/>
  <c r="I895" i="43"/>
  <c r="H897" i="43" l="1"/>
  <c r="I896" i="43"/>
  <c r="C897" i="43"/>
  <c r="D896" i="43"/>
  <c r="C898" i="43" l="1"/>
  <c r="D897" i="43"/>
  <c r="H898" i="43"/>
  <c r="I897" i="43"/>
  <c r="H899" i="43" l="1"/>
  <c r="I898" i="43"/>
  <c r="C899" i="43"/>
  <c r="D898" i="43"/>
  <c r="C900" i="43" l="1"/>
  <c r="D899" i="43"/>
  <c r="H900" i="43"/>
  <c r="I899" i="43"/>
  <c r="H901" i="43" l="1"/>
  <c r="I900" i="43"/>
  <c r="C901" i="43"/>
  <c r="D900" i="43"/>
  <c r="C902" i="43" l="1"/>
  <c r="D901" i="43"/>
  <c r="H902" i="43"/>
  <c r="I901" i="43"/>
  <c r="H903" i="43" l="1"/>
  <c r="I902" i="43"/>
  <c r="C903" i="43"/>
  <c r="D902" i="43"/>
  <c r="C904" i="43" l="1"/>
  <c r="D903" i="43"/>
  <c r="H904" i="43"/>
  <c r="I903" i="43"/>
  <c r="H905" i="43" l="1"/>
  <c r="I904" i="43"/>
  <c r="C905" i="43"/>
  <c r="D904" i="43"/>
  <c r="C906" i="43" l="1"/>
  <c r="D905" i="43"/>
  <c r="H906" i="43"/>
  <c r="I905" i="43"/>
  <c r="H907" i="43" l="1"/>
  <c r="I906" i="43"/>
  <c r="C907" i="43"/>
  <c r="D906" i="43"/>
  <c r="C908" i="43" l="1"/>
  <c r="D907" i="43"/>
  <c r="H908" i="43"/>
  <c r="I907" i="43"/>
  <c r="H909" i="43" l="1"/>
  <c r="I908" i="43"/>
  <c r="C909" i="43"/>
  <c r="D908" i="43"/>
  <c r="C910" i="43" l="1"/>
  <c r="D909" i="43"/>
  <c r="H910" i="43"/>
  <c r="I909" i="43"/>
  <c r="H911" i="43" l="1"/>
  <c r="I910" i="43"/>
  <c r="C911" i="43"/>
  <c r="D910" i="43"/>
  <c r="C912" i="43" l="1"/>
  <c r="D911" i="43"/>
  <c r="H912" i="43"/>
  <c r="I911" i="43"/>
  <c r="H913" i="43" l="1"/>
  <c r="I912" i="43"/>
  <c r="C913" i="43"/>
  <c r="D912" i="43"/>
  <c r="C914" i="43" l="1"/>
  <c r="D913" i="43"/>
  <c r="H914" i="43"/>
  <c r="I913" i="43"/>
  <c r="H915" i="43" l="1"/>
  <c r="I914" i="43"/>
  <c r="C915" i="43"/>
  <c r="D914" i="43"/>
  <c r="C916" i="43" l="1"/>
  <c r="D915" i="43"/>
  <c r="H916" i="43"/>
  <c r="I915" i="43"/>
  <c r="H917" i="43" l="1"/>
  <c r="I916" i="43"/>
  <c r="C917" i="43"/>
  <c r="D916" i="43"/>
  <c r="C918" i="43" l="1"/>
  <c r="D917" i="43"/>
  <c r="H918" i="43"/>
  <c r="I917" i="43"/>
  <c r="H919" i="43" l="1"/>
  <c r="I918" i="43"/>
  <c r="C919" i="43"/>
  <c r="D918" i="43"/>
  <c r="C920" i="43" l="1"/>
  <c r="D919" i="43"/>
  <c r="H920" i="43"/>
  <c r="I919" i="43"/>
  <c r="H921" i="43" l="1"/>
  <c r="I920" i="43"/>
  <c r="C921" i="43"/>
  <c r="D920" i="43"/>
  <c r="C922" i="43" l="1"/>
  <c r="D921" i="43"/>
  <c r="H922" i="43"/>
  <c r="I921" i="43"/>
  <c r="H923" i="43" l="1"/>
  <c r="I922" i="43"/>
  <c r="C923" i="43"/>
  <c r="D922" i="43"/>
  <c r="C924" i="43" l="1"/>
  <c r="D923" i="43"/>
  <c r="H924" i="43"/>
  <c r="I923" i="43"/>
  <c r="H925" i="43" l="1"/>
  <c r="I924" i="43"/>
  <c r="C925" i="43"/>
  <c r="D924" i="43"/>
  <c r="C926" i="43" l="1"/>
  <c r="D925" i="43"/>
  <c r="H926" i="43"/>
  <c r="I925" i="43"/>
  <c r="H927" i="43" l="1"/>
  <c r="I926" i="43"/>
  <c r="C927" i="43"/>
  <c r="D926" i="43"/>
  <c r="C928" i="43" l="1"/>
  <c r="D927" i="43"/>
  <c r="H928" i="43"/>
  <c r="I927" i="43"/>
  <c r="H929" i="43" l="1"/>
  <c r="I928" i="43"/>
  <c r="C929" i="43"/>
  <c r="D928" i="43"/>
  <c r="C930" i="43" l="1"/>
  <c r="D929" i="43"/>
  <c r="H930" i="43"/>
  <c r="I929" i="43"/>
  <c r="H931" i="43" l="1"/>
  <c r="I930" i="43"/>
  <c r="C931" i="43"/>
  <c r="D930" i="43"/>
  <c r="C932" i="43" l="1"/>
  <c r="D931" i="43"/>
  <c r="H932" i="43"/>
  <c r="I931" i="43"/>
  <c r="H933" i="43" l="1"/>
  <c r="I932" i="43"/>
  <c r="C933" i="43"/>
  <c r="D932" i="43"/>
  <c r="C934" i="43" l="1"/>
  <c r="D933" i="43"/>
  <c r="H934" i="43"/>
  <c r="I933" i="43"/>
  <c r="H935" i="43" l="1"/>
  <c r="I934" i="43"/>
  <c r="C935" i="43"/>
  <c r="D934" i="43"/>
  <c r="C936" i="43" l="1"/>
  <c r="D935" i="43"/>
  <c r="H936" i="43"/>
  <c r="I935" i="43"/>
  <c r="H937" i="43" l="1"/>
  <c r="I936" i="43"/>
  <c r="C937" i="43"/>
  <c r="D936" i="43"/>
  <c r="C938" i="43" l="1"/>
  <c r="D937" i="43"/>
  <c r="H938" i="43"/>
  <c r="I937" i="43"/>
  <c r="H939" i="43" l="1"/>
  <c r="I938" i="43"/>
  <c r="C939" i="43"/>
  <c r="D938" i="43"/>
  <c r="C940" i="43" l="1"/>
  <c r="D939" i="43"/>
  <c r="H940" i="43"/>
  <c r="I939" i="43"/>
  <c r="H941" i="43" l="1"/>
  <c r="I940" i="43"/>
  <c r="C941" i="43"/>
  <c r="D940" i="43"/>
  <c r="C942" i="43" l="1"/>
  <c r="D941" i="43"/>
  <c r="H942" i="43"/>
  <c r="I941" i="43"/>
  <c r="H943" i="43" l="1"/>
  <c r="I942" i="43"/>
  <c r="C943" i="43"/>
  <c r="D942" i="43"/>
  <c r="C944" i="43" l="1"/>
  <c r="D943" i="43"/>
  <c r="H944" i="43"/>
  <c r="I943" i="43"/>
  <c r="H945" i="43" l="1"/>
  <c r="I944" i="43"/>
  <c r="C945" i="43"/>
  <c r="D944" i="43"/>
  <c r="C946" i="43" l="1"/>
  <c r="D945" i="43"/>
  <c r="H946" i="43"/>
  <c r="I945" i="43"/>
  <c r="H947" i="43" l="1"/>
  <c r="I946" i="43"/>
  <c r="C947" i="43"/>
  <c r="D946" i="43"/>
  <c r="C948" i="43" l="1"/>
  <c r="D947" i="43"/>
  <c r="H948" i="43"/>
  <c r="I947" i="43"/>
  <c r="H949" i="43" l="1"/>
  <c r="I948" i="43"/>
  <c r="C949" i="43"/>
  <c r="D948" i="43"/>
  <c r="C950" i="43" l="1"/>
  <c r="D949" i="43"/>
  <c r="H950" i="43"/>
  <c r="I949" i="43"/>
  <c r="H951" i="43" l="1"/>
  <c r="I950" i="43"/>
  <c r="C951" i="43"/>
  <c r="D950" i="43"/>
  <c r="C952" i="43" l="1"/>
  <c r="D951" i="43"/>
  <c r="H952" i="43"/>
  <c r="I951" i="43"/>
  <c r="H953" i="43" l="1"/>
  <c r="I952" i="43"/>
  <c r="C953" i="43"/>
  <c r="D952" i="43"/>
  <c r="C954" i="43" l="1"/>
  <c r="D953" i="43"/>
  <c r="H954" i="43"/>
  <c r="I953" i="43"/>
  <c r="H955" i="43" l="1"/>
  <c r="I954" i="43"/>
  <c r="C955" i="43"/>
  <c r="D954" i="43"/>
  <c r="C956" i="43" l="1"/>
  <c r="D955" i="43"/>
  <c r="H956" i="43"/>
  <c r="I955" i="43"/>
  <c r="H957" i="43" l="1"/>
  <c r="I956" i="43"/>
  <c r="C957" i="43"/>
  <c r="D956" i="43"/>
  <c r="C958" i="43" l="1"/>
  <c r="D957" i="43"/>
  <c r="H958" i="43"/>
  <c r="I957" i="43"/>
  <c r="H959" i="43" l="1"/>
  <c r="I958" i="43"/>
  <c r="C959" i="43"/>
  <c r="D958" i="43"/>
  <c r="C960" i="43" l="1"/>
  <c r="D959" i="43"/>
  <c r="H960" i="43"/>
  <c r="I959" i="43"/>
  <c r="H961" i="43" l="1"/>
  <c r="I960" i="43"/>
  <c r="C961" i="43"/>
  <c r="D960" i="43"/>
  <c r="C962" i="43" l="1"/>
  <c r="D961" i="43"/>
  <c r="H962" i="43"/>
  <c r="I961" i="43"/>
  <c r="H963" i="43" l="1"/>
  <c r="I962" i="43"/>
  <c r="C963" i="43"/>
  <c r="D962" i="43"/>
  <c r="C964" i="43" l="1"/>
  <c r="D963" i="43"/>
  <c r="H964" i="43"/>
  <c r="I963" i="43"/>
  <c r="H965" i="43" l="1"/>
  <c r="I964" i="43"/>
  <c r="C965" i="43"/>
  <c r="D964" i="43"/>
  <c r="C966" i="43" l="1"/>
  <c r="D965" i="43"/>
  <c r="H966" i="43"/>
  <c r="I965" i="43"/>
  <c r="C967" i="43" l="1"/>
  <c r="D966" i="43"/>
  <c r="H967" i="43"/>
  <c r="I966" i="43"/>
  <c r="H968" i="43" l="1"/>
  <c r="I967" i="43"/>
  <c r="C968" i="43"/>
  <c r="D967" i="43"/>
  <c r="C969" i="43" l="1"/>
  <c r="D968" i="43"/>
  <c r="H969" i="43"/>
  <c r="I968" i="43"/>
  <c r="H970" i="43" l="1"/>
  <c r="I969" i="43"/>
  <c r="C970" i="43"/>
  <c r="D969" i="43"/>
  <c r="C971" i="43" l="1"/>
  <c r="D970" i="43"/>
  <c r="H971" i="43"/>
  <c r="I970" i="43"/>
  <c r="H972" i="43" l="1"/>
  <c r="I971" i="43"/>
  <c r="C972" i="43"/>
  <c r="D971" i="43"/>
  <c r="C973" i="43" l="1"/>
  <c r="D972" i="43"/>
  <c r="H973" i="43"/>
  <c r="I972" i="43"/>
  <c r="H974" i="43" l="1"/>
  <c r="I973" i="43"/>
  <c r="C974" i="43"/>
  <c r="D973" i="43"/>
  <c r="C975" i="43" l="1"/>
  <c r="D974" i="43"/>
  <c r="H975" i="43"/>
  <c r="I974" i="43"/>
  <c r="H976" i="43" l="1"/>
  <c r="I975" i="43"/>
  <c r="C976" i="43"/>
  <c r="D975" i="43"/>
  <c r="C977" i="43" l="1"/>
  <c r="D976" i="43"/>
  <c r="H977" i="43"/>
  <c r="I976" i="43"/>
  <c r="H978" i="43" l="1"/>
  <c r="I977" i="43"/>
  <c r="C978" i="43"/>
  <c r="D977" i="43"/>
  <c r="C979" i="43" l="1"/>
  <c r="D978" i="43"/>
  <c r="H979" i="43"/>
  <c r="I978" i="43"/>
  <c r="H980" i="43" l="1"/>
  <c r="I979" i="43"/>
  <c r="C980" i="43"/>
  <c r="D979" i="43"/>
  <c r="C981" i="43" l="1"/>
  <c r="D980" i="43"/>
  <c r="H981" i="43"/>
  <c r="I980" i="43"/>
  <c r="H982" i="43" l="1"/>
  <c r="I981" i="43"/>
  <c r="C982" i="43"/>
  <c r="D981" i="43"/>
  <c r="C983" i="43" l="1"/>
  <c r="D982" i="43"/>
  <c r="H983" i="43"/>
  <c r="I982" i="43"/>
  <c r="H984" i="43" l="1"/>
  <c r="I983" i="43"/>
  <c r="C984" i="43"/>
  <c r="D983" i="43"/>
  <c r="C985" i="43" l="1"/>
  <c r="D984" i="43"/>
  <c r="H985" i="43"/>
  <c r="I984" i="43"/>
  <c r="H986" i="43" l="1"/>
  <c r="I985" i="43"/>
  <c r="C986" i="43"/>
  <c r="D985" i="43"/>
  <c r="C987" i="43" l="1"/>
  <c r="D986" i="43"/>
  <c r="H987" i="43"/>
  <c r="I986" i="43"/>
  <c r="H988" i="43" l="1"/>
  <c r="I987" i="43"/>
  <c r="C988" i="43"/>
  <c r="D987" i="43"/>
  <c r="C989" i="43" l="1"/>
  <c r="D988" i="43"/>
  <c r="H989" i="43"/>
  <c r="I988" i="43"/>
  <c r="C990" i="43" l="1"/>
  <c r="D989" i="43"/>
  <c r="H990" i="43"/>
  <c r="I989" i="43"/>
  <c r="H991" i="43" l="1"/>
  <c r="I990" i="43"/>
  <c r="C991" i="43"/>
  <c r="D990" i="43"/>
  <c r="C992" i="43" l="1"/>
  <c r="D991" i="43"/>
  <c r="H992" i="43"/>
  <c r="I991" i="43"/>
  <c r="H993" i="43" l="1"/>
  <c r="I992" i="43"/>
  <c r="C993" i="43"/>
  <c r="D992" i="43"/>
  <c r="C994" i="43" l="1"/>
  <c r="D993" i="43"/>
  <c r="H994" i="43"/>
  <c r="I993" i="43"/>
  <c r="H995" i="43" l="1"/>
  <c r="I994" i="43"/>
  <c r="C995" i="43"/>
  <c r="D994" i="43"/>
  <c r="C996" i="43" l="1"/>
  <c r="D995" i="43"/>
  <c r="H996" i="43"/>
  <c r="I995" i="43"/>
  <c r="H997" i="43" l="1"/>
  <c r="I996" i="43"/>
  <c r="C997" i="43"/>
  <c r="D996" i="43"/>
  <c r="C998" i="43" l="1"/>
  <c r="D997" i="43"/>
  <c r="H998" i="43"/>
  <c r="I997" i="43"/>
  <c r="H999" i="43" l="1"/>
  <c r="I998" i="43"/>
  <c r="C999" i="43"/>
  <c r="D998" i="43"/>
  <c r="C1000" i="43" l="1"/>
  <c r="D999" i="43"/>
  <c r="H1000" i="43"/>
  <c r="I999" i="43"/>
  <c r="H1001" i="43" l="1"/>
  <c r="I1000" i="43"/>
  <c r="C1001" i="43"/>
  <c r="D1000" i="43"/>
  <c r="C1002" i="43" l="1"/>
  <c r="D1001" i="43"/>
  <c r="H1002" i="43"/>
  <c r="I1001" i="43"/>
  <c r="H1003" i="43" l="1"/>
  <c r="I1002" i="43"/>
  <c r="C1003" i="43"/>
  <c r="D1002" i="43"/>
  <c r="H1004" i="43" l="1"/>
  <c r="I1003" i="43"/>
  <c r="C1004" i="43"/>
  <c r="D1003" i="43"/>
  <c r="C1005" i="43" l="1"/>
  <c r="D1004" i="43"/>
  <c r="H1005" i="43"/>
  <c r="I1004" i="43"/>
  <c r="H1006" i="43" l="1"/>
  <c r="I1005" i="43"/>
  <c r="C1006" i="43"/>
  <c r="D1005" i="43"/>
  <c r="C1007" i="43" l="1"/>
  <c r="D1006" i="43"/>
  <c r="H1007" i="43"/>
  <c r="I1006" i="43"/>
  <c r="H1008" i="43" l="1"/>
  <c r="I1007" i="43"/>
  <c r="C1008" i="43"/>
  <c r="D1007" i="43"/>
  <c r="C1009" i="43" l="1"/>
  <c r="D1008" i="43"/>
  <c r="H1009" i="43"/>
  <c r="I1008" i="43"/>
  <c r="H1010" i="43" l="1"/>
  <c r="I1009" i="43"/>
  <c r="C1010" i="43"/>
  <c r="D1009" i="43"/>
  <c r="C1011" i="43" l="1"/>
  <c r="D1010" i="43"/>
  <c r="H1011" i="43"/>
  <c r="I1010" i="43"/>
  <c r="H1012" i="43" l="1"/>
  <c r="I1011" i="43"/>
  <c r="C1012" i="43"/>
  <c r="D1011" i="43"/>
  <c r="C1013" i="43" l="1"/>
  <c r="D1012" i="43"/>
  <c r="H1013" i="43"/>
  <c r="I1012" i="43"/>
  <c r="H1014" i="43" l="1"/>
  <c r="I1013" i="43"/>
  <c r="C1014" i="43"/>
  <c r="D1013" i="43"/>
  <c r="C1015" i="43" l="1"/>
  <c r="D1014" i="43"/>
  <c r="H1015" i="43"/>
  <c r="I1014" i="43"/>
  <c r="H1016" i="43" l="1"/>
  <c r="I1015" i="43"/>
  <c r="C1016" i="43"/>
  <c r="D1015" i="43"/>
  <c r="C1017" i="43" l="1"/>
  <c r="D1016" i="43"/>
  <c r="H1017" i="43"/>
  <c r="I1016" i="43"/>
  <c r="H1018" i="43" l="1"/>
  <c r="I1017" i="43"/>
  <c r="C1018" i="43"/>
  <c r="D1017" i="43"/>
  <c r="C1019" i="43" l="1"/>
  <c r="D1018" i="43"/>
  <c r="H1019" i="43"/>
  <c r="I1018" i="43"/>
  <c r="H1020" i="43" l="1"/>
  <c r="I1019" i="43"/>
  <c r="C1020" i="43"/>
  <c r="D1019" i="43"/>
  <c r="C1021" i="43" l="1"/>
  <c r="D1020" i="43"/>
  <c r="H1021" i="43"/>
  <c r="I1020" i="43"/>
  <c r="H1022" i="43" l="1"/>
  <c r="I1021" i="43"/>
  <c r="C1022" i="43"/>
  <c r="D1021" i="43"/>
  <c r="C1023" i="43" l="1"/>
  <c r="D1022" i="43"/>
  <c r="H1023" i="43"/>
  <c r="I1022" i="43"/>
  <c r="H1024" i="43" l="1"/>
  <c r="I1023" i="43"/>
  <c r="C1024" i="43"/>
  <c r="D1023" i="43"/>
  <c r="C1025" i="43" l="1"/>
  <c r="D1024" i="43"/>
  <c r="H1025" i="43"/>
  <c r="I1024" i="43"/>
  <c r="H1026" i="43" l="1"/>
  <c r="I1025" i="43"/>
  <c r="C1026" i="43"/>
  <c r="D1025" i="43"/>
  <c r="C1027" i="43" l="1"/>
  <c r="D1026" i="43"/>
  <c r="H1027" i="43"/>
  <c r="I1026" i="43"/>
  <c r="H1028" i="43" l="1"/>
  <c r="I1027" i="43"/>
  <c r="C1028" i="43"/>
  <c r="D1027" i="43"/>
  <c r="C1029" i="43" l="1"/>
  <c r="D1028" i="43"/>
  <c r="H1029" i="43"/>
  <c r="I1028" i="43"/>
  <c r="H1030" i="43" l="1"/>
  <c r="I1029" i="43"/>
  <c r="C1030" i="43"/>
  <c r="D1029" i="43"/>
  <c r="C1031" i="43" l="1"/>
  <c r="D1030" i="43"/>
  <c r="H1031" i="43"/>
  <c r="I1030" i="43"/>
  <c r="H1032" i="43" l="1"/>
  <c r="I1031" i="43"/>
  <c r="C1032" i="43"/>
  <c r="D1031" i="43"/>
  <c r="C1033" i="43" l="1"/>
  <c r="D1032" i="43"/>
  <c r="H1033" i="43"/>
  <c r="I1032" i="43"/>
  <c r="H1034" i="43" l="1"/>
  <c r="I1033" i="43"/>
  <c r="C1034" i="43"/>
  <c r="D1033" i="43"/>
  <c r="C1035" i="43" l="1"/>
  <c r="D1034" i="43"/>
  <c r="H1035" i="43"/>
  <c r="I1034" i="43"/>
  <c r="H1036" i="43" l="1"/>
  <c r="I1035" i="43"/>
  <c r="C1036" i="43"/>
  <c r="D1035" i="43"/>
  <c r="C1037" i="43" l="1"/>
  <c r="D1036" i="43"/>
  <c r="H1037" i="43"/>
  <c r="I1036" i="43"/>
  <c r="H1038" i="43" l="1"/>
  <c r="I1037" i="43"/>
  <c r="C1038" i="43"/>
  <c r="D1037" i="43"/>
  <c r="C1039" i="43" l="1"/>
  <c r="D1038" i="43"/>
  <c r="H1039" i="43"/>
  <c r="I1038" i="43"/>
  <c r="H1040" i="43" l="1"/>
  <c r="I1039" i="43"/>
  <c r="C1040" i="43"/>
  <c r="D1039" i="43"/>
  <c r="C1041" i="43" l="1"/>
  <c r="D1040" i="43"/>
  <c r="H1041" i="43"/>
  <c r="I1040" i="43"/>
  <c r="H1042" i="43" l="1"/>
  <c r="I1041" i="43"/>
  <c r="C1042" i="43"/>
  <c r="D1041" i="43"/>
  <c r="C1043" i="43" l="1"/>
  <c r="D1042" i="43"/>
  <c r="H1043" i="43"/>
  <c r="I1042" i="43"/>
  <c r="H1044" i="43" l="1"/>
  <c r="I1043" i="43"/>
  <c r="C1044" i="43"/>
  <c r="D1043" i="43"/>
  <c r="C1045" i="43" l="1"/>
  <c r="D1044" i="43"/>
  <c r="H1045" i="43"/>
  <c r="I1044" i="43"/>
  <c r="H1046" i="43" l="1"/>
  <c r="I1045" i="43"/>
  <c r="C1046" i="43"/>
  <c r="D1045" i="43"/>
  <c r="C1047" i="43" l="1"/>
  <c r="D1046" i="43"/>
  <c r="H1047" i="43"/>
  <c r="I1046" i="43"/>
  <c r="H1048" i="43" l="1"/>
  <c r="I1047" i="43"/>
  <c r="C1048" i="43"/>
  <c r="D1047" i="43"/>
  <c r="C1049" i="43" l="1"/>
  <c r="D1048" i="43"/>
  <c r="H1049" i="43"/>
  <c r="I1048" i="43"/>
  <c r="H1050" i="43" l="1"/>
  <c r="I1049" i="43"/>
  <c r="C1050" i="43"/>
  <c r="D1049" i="43"/>
  <c r="C1051" i="43" l="1"/>
  <c r="D1050" i="43"/>
  <c r="H1051" i="43"/>
  <c r="I1050" i="43"/>
  <c r="H1052" i="43" l="1"/>
  <c r="I1051" i="43"/>
  <c r="C1052" i="43"/>
  <c r="D1051" i="43"/>
  <c r="C1053" i="43" l="1"/>
  <c r="D1052" i="43"/>
  <c r="H1053" i="43"/>
  <c r="I1052" i="43"/>
  <c r="H1054" i="43" l="1"/>
  <c r="I1053" i="43"/>
  <c r="C1054" i="43"/>
  <c r="D1053" i="43"/>
  <c r="C1055" i="43" l="1"/>
  <c r="D1054" i="43"/>
  <c r="H1055" i="43"/>
  <c r="I1054" i="43"/>
  <c r="H1056" i="43" l="1"/>
  <c r="I1055" i="43"/>
  <c r="C1056" i="43"/>
  <c r="D1055" i="43"/>
  <c r="C1057" i="43" l="1"/>
  <c r="D1056" i="43"/>
  <c r="H1057" i="43"/>
  <c r="I1056" i="43"/>
  <c r="H1058" i="43" l="1"/>
  <c r="I1057" i="43"/>
  <c r="C1058" i="43"/>
  <c r="D1057" i="43"/>
  <c r="C1059" i="43" l="1"/>
  <c r="D1058" i="43"/>
  <c r="H1059" i="43"/>
  <c r="I1058" i="43"/>
  <c r="H1060" i="43" l="1"/>
  <c r="I1059" i="43"/>
  <c r="C1060" i="43"/>
  <c r="D1059" i="43"/>
  <c r="C1061" i="43" l="1"/>
  <c r="D1060" i="43"/>
  <c r="H1061" i="43"/>
  <c r="I1060" i="43"/>
  <c r="H1062" i="43" l="1"/>
  <c r="I1061" i="43"/>
  <c r="C1062" i="43"/>
  <c r="D1061" i="43"/>
  <c r="C1063" i="43" l="1"/>
  <c r="D1062" i="43"/>
  <c r="H1063" i="43"/>
  <c r="I1062" i="43"/>
  <c r="H1064" i="43" l="1"/>
  <c r="I1063" i="43"/>
  <c r="C1064" i="43"/>
  <c r="D1063" i="43"/>
  <c r="C1065" i="43" l="1"/>
  <c r="D1064" i="43"/>
  <c r="H1065" i="43"/>
  <c r="I1064" i="43"/>
  <c r="H1066" i="43" l="1"/>
  <c r="I1065" i="43"/>
  <c r="C1066" i="43"/>
  <c r="D1065" i="43"/>
  <c r="C1067" i="43" l="1"/>
  <c r="D1066" i="43"/>
  <c r="H1067" i="43"/>
  <c r="I1066" i="43"/>
  <c r="H1068" i="43" l="1"/>
  <c r="I1067" i="43"/>
  <c r="C1068" i="43"/>
  <c r="D1067" i="43"/>
  <c r="C1069" i="43" l="1"/>
  <c r="D1068" i="43"/>
  <c r="H1069" i="43"/>
  <c r="I1068" i="43"/>
  <c r="H1070" i="43" l="1"/>
  <c r="I1069" i="43"/>
  <c r="C1070" i="43"/>
  <c r="D1069" i="43"/>
  <c r="C1071" i="43" l="1"/>
  <c r="D1070" i="43"/>
  <c r="H1071" i="43"/>
  <c r="I1070" i="43"/>
  <c r="H1072" i="43" l="1"/>
  <c r="I1071" i="43"/>
  <c r="C1072" i="43"/>
  <c r="D1071" i="43"/>
  <c r="C1073" i="43" l="1"/>
  <c r="D1072" i="43"/>
  <c r="H1073" i="43"/>
  <c r="I1072" i="43"/>
  <c r="H1074" i="43" l="1"/>
  <c r="I1073" i="43"/>
  <c r="C1074" i="43"/>
  <c r="D1073" i="43"/>
  <c r="C1075" i="43" l="1"/>
  <c r="D1074" i="43"/>
  <c r="H1075" i="43"/>
  <c r="I1074" i="43"/>
  <c r="H1076" i="43" l="1"/>
  <c r="I1075" i="43"/>
  <c r="C1076" i="43"/>
  <c r="D1075" i="43"/>
  <c r="C1077" i="43" l="1"/>
  <c r="D1076" i="43"/>
  <c r="H1077" i="43"/>
  <c r="I1076" i="43"/>
  <c r="H1078" i="43" l="1"/>
  <c r="I1077" i="43"/>
  <c r="C1078" i="43"/>
  <c r="D1077" i="43"/>
  <c r="C1079" i="43" l="1"/>
  <c r="D1078" i="43"/>
  <c r="H1079" i="43"/>
  <c r="I1078" i="43"/>
  <c r="H1080" i="43" l="1"/>
  <c r="I1079" i="43"/>
  <c r="C1080" i="43"/>
  <c r="D1079" i="43"/>
  <c r="C1081" i="43" l="1"/>
  <c r="D1080" i="43"/>
  <c r="H1081" i="43"/>
  <c r="I1080" i="43"/>
  <c r="H1082" i="43" l="1"/>
  <c r="I1081" i="43"/>
  <c r="C1082" i="43"/>
  <c r="D1081" i="43"/>
  <c r="C1083" i="43" l="1"/>
  <c r="D1082" i="43"/>
  <c r="H1083" i="43"/>
  <c r="I1082" i="43"/>
  <c r="H1084" i="43" l="1"/>
  <c r="I1083" i="43"/>
  <c r="C1084" i="43"/>
  <c r="D1083" i="43"/>
  <c r="C1085" i="43" l="1"/>
  <c r="D1084" i="43"/>
  <c r="H1085" i="43"/>
  <c r="I1084" i="43"/>
  <c r="H1086" i="43" l="1"/>
  <c r="I1085" i="43"/>
  <c r="C1086" i="43"/>
  <c r="D1085" i="43"/>
  <c r="C1087" i="43" l="1"/>
  <c r="D1086" i="43"/>
  <c r="H1087" i="43"/>
  <c r="I1086" i="43"/>
  <c r="H1088" i="43" l="1"/>
  <c r="I1087" i="43"/>
  <c r="C1088" i="43"/>
  <c r="D1087" i="43"/>
  <c r="C1089" i="43" l="1"/>
  <c r="D1088" i="43"/>
  <c r="H1089" i="43"/>
  <c r="I1088" i="43"/>
  <c r="H1090" i="43" l="1"/>
  <c r="I1089" i="43"/>
  <c r="C1090" i="43"/>
  <c r="D1089" i="43"/>
  <c r="C1091" i="43" l="1"/>
  <c r="D1090" i="43"/>
  <c r="H1091" i="43"/>
  <c r="I1090" i="43"/>
  <c r="H1092" i="43" l="1"/>
  <c r="I1091" i="43"/>
  <c r="C1092" i="43"/>
  <c r="D1091" i="43"/>
  <c r="C1093" i="43" l="1"/>
  <c r="D1092" i="43"/>
  <c r="H1093" i="43"/>
  <c r="I1092" i="43"/>
  <c r="H1094" i="43" l="1"/>
  <c r="I1093" i="43"/>
  <c r="C1094" i="43"/>
  <c r="D1093" i="43"/>
  <c r="C1095" i="43" l="1"/>
  <c r="D1094" i="43"/>
  <c r="H1095" i="43"/>
  <c r="I1094" i="43"/>
  <c r="H1096" i="43" l="1"/>
  <c r="I1095" i="43"/>
  <c r="C1096" i="43"/>
  <c r="D1095" i="43"/>
  <c r="C1097" i="43" l="1"/>
  <c r="D1096" i="43"/>
  <c r="H1097" i="43"/>
  <c r="I1096" i="43"/>
  <c r="H1098" i="43" l="1"/>
  <c r="I1097" i="43"/>
  <c r="C1098" i="43"/>
  <c r="D1097" i="43"/>
  <c r="C1099" i="43" l="1"/>
  <c r="D1098" i="43"/>
  <c r="H1099" i="43"/>
  <c r="I1098" i="43"/>
  <c r="H1100" i="43" l="1"/>
  <c r="I1099" i="43"/>
  <c r="C1100" i="43"/>
  <c r="D1099" i="43"/>
  <c r="C1101" i="43" l="1"/>
  <c r="D1100" i="43"/>
  <c r="H1101" i="43"/>
  <c r="I1100" i="43"/>
  <c r="H1102" i="43" l="1"/>
  <c r="I1101" i="43"/>
  <c r="C1102" i="43"/>
  <c r="D1101" i="43"/>
  <c r="C1103" i="43" l="1"/>
  <c r="D1102" i="43"/>
  <c r="H1103" i="43"/>
  <c r="I1102" i="43"/>
  <c r="H1104" i="43" l="1"/>
  <c r="I1103" i="43"/>
  <c r="C1104" i="43"/>
  <c r="D1103" i="43"/>
  <c r="C1105" i="43" l="1"/>
  <c r="D1104" i="43"/>
  <c r="H1105" i="43"/>
  <c r="I1104" i="43"/>
  <c r="H1106" i="43" l="1"/>
  <c r="I1105" i="43"/>
  <c r="C1106" i="43"/>
  <c r="D1105" i="43"/>
  <c r="C1107" i="43" l="1"/>
  <c r="D1106" i="43"/>
  <c r="H1107" i="43"/>
  <c r="I1106" i="43"/>
  <c r="H1108" i="43" l="1"/>
  <c r="I1107" i="43"/>
  <c r="C1108" i="43"/>
  <c r="D1107" i="43"/>
  <c r="C1109" i="43" l="1"/>
  <c r="D1108" i="43"/>
  <c r="H1109" i="43"/>
  <c r="I1108" i="43"/>
  <c r="H1110" i="43" l="1"/>
  <c r="I1109" i="43"/>
  <c r="C1110" i="43"/>
  <c r="D1109" i="43"/>
  <c r="C1111" i="43" l="1"/>
  <c r="D1110" i="43"/>
  <c r="H1111" i="43"/>
  <c r="I1110" i="43"/>
  <c r="H1112" i="43" l="1"/>
  <c r="I1111" i="43"/>
  <c r="C1112" i="43"/>
  <c r="D1111" i="43"/>
  <c r="C1113" i="43" l="1"/>
  <c r="D1112" i="43"/>
  <c r="H1113" i="43"/>
  <c r="I1112" i="43"/>
  <c r="H1114" i="43" l="1"/>
  <c r="I1113" i="43"/>
  <c r="C1114" i="43"/>
  <c r="D1113" i="43"/>
  <c r="C1115" i="43" l="1"/>
  <c r="D1114" i="43"/>
  <c r="H1115" i="43"/>
  <c r="I1114" i="43"/>
  <c r="H1116" i="43" l="1"/>
  <c r="I1115" i="43"/>
  <c r="C1116" i="43"/>
  <c r="D1115" i="43"/>
  <c r="C1117" i="43" l="1"/>
  <c r="D1116" i="43"/>
  <c r="H1117" i="43"/>
  <c r="I1116" i="43"/>
  <c r="H1118" i="43" l="1"/>
  <c r="I1117" i="43"/>
  <c r="C1118" i="43"/>
  <c r="D1117" i="43"/>
  <c r="C1119" i="43" l="1"/>
  <c r="D1118" i="43"/>
  <c r="H1119" i="43"/>
  <c r="I1118" i="43"/>
  <c r="H1120" i="43" l="1"/>
  <c r="I1119" i="43"/>
  <c r="C1120" i="43"/>
  <c r="D1119" i="43"/>
  <c r="C1121" i="43" l="1"/>
  <c r="D1120" i="43"/>
  <c r="H1121" i="43"/>
  <c r="I1120" i="43"/>
  <c r="H1122" i="43" l="1"/>
  <c r="I1121" i="43"/>
  <c r="C1122" i="43"/>
  <c r="D1121" i="43"/>
  <c r="C1123" i="43" l="1"/>
  <c r="D1122" i="43"/>
  <c r="H1123" i="43"/>
  <c r="I1122" i="43"/>
  <c r="H1124" i="43" l="1"/>
  <c r="I1123" i="43"/>
  <c r="C1124" i="43"/>
  <c r="D1123" i="43"/>
  <c r="C1125" i="43" l="1"/>
  <c r="D1124" i="43"/>
  <c r="H1125" i="43"/>
  <c r="I1124" i="43"/>
  <c r="H1126" i="43" l="1"/>
  <c r="I1125" i="43"/>
  <c r="C1126" i="43"/>
  <c r="D1125" i="43"/>
  <c r="C1127" i="43" l="1"/>
  <c r="D1126" i="43"/>
  <c r="H1127" i="43"/>
  <c r="I1126" i="43"/>
  <c r="H1128" i="43" l="1"/>
  <c r="I1127" i="43"/>
  <c r="C1128" i="43"/>
  <c r="D1127" i="43"/>
  <c r="C1129" i="43" l="1"/>
  <c r="D1128" i="43"/>
  <c r="H1129" i="43"/>
  <c r="I1128" i="43"/>
  <c r="H1130" i="43" l="1"/>
  <c r="I1129" i="43"/>
  <c r="C1130" i="43"/>
  <c r="D1129" i="43"/>
  <c r="C1131" i="43" l="1"/>
  <c r="D1130" i="43"/>
  <c r="H1131" i="43"/>
  <c r="I1130" i="43"/>
  <c r="H1132" i="43" l="1"/>
  <c r="I1131" i="43"/>
  <c r="C1132" i="43"/>
  <c r="D1131" i="43"/>
  <c r="C1133" i="43" l="1"/>
  <c r="D1132" i="43"/>
  <c r="H1133" i="43"/>
  <c r="I1132" i="43"/>
  <c r="H1134" i="43" l="1"/>
  <c r="I1133" i="43"/>
  <c r="C1134" i="43"/>
  <c r="D1133" i="43"/>
  <c r="C1135" i="43" l="1"/>
  <c r="D1134" i="43"/>
  <c r="H1135" i="43"/>
  <c r="I1134" i="43"/>
  <c r="H1136" i="43" l="1"/>
  <c r="I1135" i="43"/>
  <c r="C1136" i="43"/>
  <c r="D1135" i="43"/>
  <c r="C1137" i="43" l="1"/>
  <c r="D1136" i="43"/>
  <c r="H1137" i="43"/>
  <c r="I1136" i="43"/>
  <c r="H1138" i="43" l="1"/>
  <c r="I1137" i="43"/>
  <c r="C1138" i="43"/>
  <c r="D1137" i="43"/>
  <c r="C1139" i="43" l="1"/>
  <c r="D1138" i="43"/>
  <c r="H1139" i="43"/>
  <c r="I1138" i="43"/>
  <c r="H1140" i="43" l="1"/>
  <c r="I1139" i="43"/>
  <c r="C1140" i="43"/>
  <c r="D1139" i="43"/>
  <c r="C1141" i="43" l="1"/>
  <c r="D1140" i="43"/>
  <c r="H1141" i="43"/>
  <c r="I1140" i="43"/>
  <c r="H1142" i="43" l="1"/>
  <c r="I1141" i="43"/>
  <c r="C1142" i="43"/>
  <c r="D1141" i="43"/>
  <c r="C1143" i="43" l="1"/>
  <c r="D1142" i="43"/>
  <c r="H1143" i="43"/>
  <c r="I1142" i="43"/>
  <c r="H1144" i="43" l="1"/>
  <c r="I1143" i="43"/>
  <c r="C1144" i="43"/>
  <c r="D1143" i="43"/>
  <c r="C1145" i="43" l="1"/>
  <c r="D1144" i="43"/>
  <c r="H1145" i="43"/>
  <c r="I1144" i="43"/>
  <c r="H1146" i="43" l="1"/>
  <c r="I1145" i="43"/>
  <c r="C1146" i="43"/>
  <c r="D1145" i="43"/>
  <c r="C1147" i="43" l="1"/>
  <c r="D1146" i="43"/>
  <c r="H1147" i="43"/>
  <c r="I1146" i="43"/>
  <c r="H1148" i="43" l="1"/>
  <c r="I1147" i="43"/>
  <c r="C1148" i="43"/>
  <c r="D1147" i="43"/>
  <c r="C1149" i="43" l="1"/>
  <c r="D1148" i="43"/>
  <c r="H1149" i="43"/>
  <c r="I1148" i="43"/>
  <c r="H1150" i="43" l="1"/>
  <c r="I1149" i="43"/>
  <c r="C1150" i="43"/>
  <c r="D1149" i="43"/>
  <c r="C1151" i="43" l="1"/>
  <c r="D1150" i="43"/>
  <c r="H1151" i="43"/>
  <c r="I1150" i="43"/>
  <c r="H1152" i="43" l="1"/>
  <c r="I1151" i="43"/>
  <c r="C1152" i="43"/>
  <c r="D1151" i="43"/>
  <c r="C1153" i="43" l="1"/>
  <c r="D1152" i="43"/>
  <c r="H1153" i="43"/>
  <c r="I1152" i="43"/>
  <c r="H1154" i="43" l="1"/>
  <c r="I1153" i="43"/>
  <c r="C1154" i="43"/>
  <c r="D1153" i="43"/>
  <c r="C1155" i="43" l="1"/>
  <c r="D1154" i="43"/>
  <c r="H1155" i="43"/>
  <c r="I1154" i="43"/>
  <c r="H1156" i="43" l="1"/>
  <c r="I1155" i="43"/>
  <c r="C1156" i="43"/>
  <c r="D1155" i="43"/>
  <c r="C1157" i="43" l="1"/>
  <c r="D1156" i="43"/>
  <c r="H1157" i="43"/>
  <c r="I1156" i="43"/>
  <c r="H1158" i="43" l="1"/>
  <c r="I1157" i="43"/>
  <c r="C1158" i="43"/>
  <c r="D1157" i="43"/>
  <c r="C1159" i="43" l="1"/>
  <c r="D1158" i="43"/>
  <c r="H1159" i="43"/>
  <c r="I1158" i="43"/>
  <c r="H1160" i="43" l="1"/>
  <c r="I1159" i="43"/>
  <c r="C1160" i="43"/>
  <c r="D1159" i="43"/>
  <c r="C1161" i="43" l="1"/>
  <c r="D1160" i="43"/>
  <c r="H1161" i="43"/>
  <c r="I1160" i="43"/>
  <c r="H1162" i="43" l="1"/>
  <c r="I1161" i="43"/>
  <c r="C1162" i="43"/>
  <c r="D1161" i="43"/>
  <c r="C1163" i="43" l="1"/>
  <c r="D1162" i="43"/>
  <c r="H1163" i="43"/>
  <c r="I1162" i="43"/>
  <c r="H1164" i="43" l="1"/>
  <c r="I1163" i="43"/>
  <c r="C1164" i="43"/>
  <c r="D1163" i="43"/>
  <c r="C1165" i="43" l="1"/>
  <c r="D1164" i="43"/>
  <c r="H1165" i="43"/>
  <c r="I1164" i="43"/>
  <c r="H1166" i="43" l="1"/>
  <c r="I1165" i="43"/>
  <c r="C1166" i="43"/>
  <c r="D1165" i="43"/>
  <c r="C1167" i="43" l="1"/>
  <c r="D1166" i="43"/>
  <c r="H1167" i="43"/>
  <c r="I1166" i="43"/>
  <c r="H1168" i="43" l="1"/>
  <c r="I1167" i="43"/>
  <c r="C1168" i="43"/>
  <c r="D1167" i="43"/>
  <c r="C1169" i="43" l="1"/>
  <c r="D1168" i="43"/>
  <c r="H1169" i="43"/>
  <c r="I1168" i="43"/>
  <c r="H1170" i="43" l="1"/>
  <c r="I1169" i="43"/>
  <c r="C1170" i="43"/>
  <c r="D1169" i="43"/>
  <c r="C1171" i="43" l="1"/>
  <c r="D1170" i="43"/>
  <c r="H1171" i="43"/>
  <c r="I1170" i="43"/>
  <c r="H1172" i="43" l="1"/>
  <c r="I1171" i="43"/>
  <c r="C1172" i="43"/>
  <c r="D1171" i="43"/>
  <c r="C1173" i="43" l="1"/>
  <c r="D1172" i="43"/>
  <c r="H1173" i="43"/>
  <c r="I1172" i="43"/>
  <c r="H1174" i="43" l="1"/>
  <c r="I1173" i="43"/>
  <c r="C1174" i="43"/>
  <c r="D1173" i="43"/>
  <c r="C1175" i="43" l="1"/>
  <c r="D1174" i="43"/>
  <c r="H1175" i="43"/>
  <c r="I1174" i="43"/>
  <c r="H1176" i="43" l="1"/>
  <c r="I1175" i="43"/>
  <c r="C1176" i="43"/>
  <c r="D1175" i="43"/>
  <c r="C1177" i="43" l="1"/>
  <c r="D1176" i="43"/>
  <c r="H1177" i="43"/>
  <c r="I1176" i="43"/>
  <c r="H1178" i="43" l="1"/>
  <c r="I1177" i="43"/>
  <c r="C1178" i="43"/>
  <c r="D1177" i="43"/>
  <c r="C1179" i="43" l="1"/>
  <c r="D1178" i="43"/>
  <c r="H1179" i="43"/>
  <c r="I1178" i="43"/>
  <c r="H1180" i="43" l="1"/>
  <c r="I1179" i="43"/>
  <c r="C1180" i="43"/>
  <c r="D1179" i="43"/>
  <c r="C1181" i="43" l="1"/>
  <c r="D1180" i="43"/>
  <c r="H1181" i="43"/>
  <c r="I1180" i="43"/>
  <c r="H1182" i="43" l="1"/>
  <c r="I1181" i="43"/>
  <c r="C1182" i="43"/>
  <c r="D1181" i="43"/>
  <c r="C1183" i="43" l="1"/>
  <c r="D1182" i="43"/>
  <c r="H1183" i="43"/>
  <c r="I1182" i="43"/>
  <c r="H1184" i="43" l="1"/>
  <c r="I1183" i="43"/>
  <c r="C1184" i="43"/>
  <c r="D1183" i="43"/>
  <c r="C1185" i="43" l="1"/>
  <c r="D1184" i="43"/>
  <c r="H1185" i="43"/>
  <c r="I1184" i="43"/>
  <c r="H1186" i="43" l="1"/>
  <c r="I1185" i="43"/>
  <c r="C1186" i="43"/>
  <c r="D1185" i="43"/>
  <c r="C1187" i="43" l="1"/>
  <c r="D1186" i="43"/>
  <c r="H1187" i="43"/>
  <c r="I1186" i="43"/>
  <c r="H1188" i="43" l="1"/>
  <c r="I1187" i="43"/>
  <c r="C1188" i="43"/>
  <c r="D1187" i="43"/>
  <c r="C1189" i="43" l="1"/>
  <c r="D1188" i="43"/>
  <c r="H1189" i="43"/>
  <c r="I1188" i="43"/>
  <c r="H1190" i="43" l="1"/>
  <c r="I1189" i="43"/>
  <c r="C1190" i="43"/>
  <c r="D1189" i="43"/>
  <c r="C1191" i="43" l="1"/>
  <c r="D1190" i="43"/>
  <c r="H1191" i="43"/>
  <c r="I1190" i="43"/>
  <c r="H1192" i="43" l="1"/>
  <c r="I1191" i="43"/>
  <c r="C1192" i="43"/>
  <c r="D1191" i="43"/>
  <c r="C1193" i="43" l="1"/>
  <c r="D1192" i="43"/>
  <c r="H1193" i="43"/>
  <c r="I1192" i="43"/>
  <c r="H1194" i="43" l="1"/>
  <c r="I1193" i="43"/>
  <c r="C1194" i="43"/>
  <c r="D1193" i="43"/>
  <c r="C1195" i="43" l="1"/>
  <c r="D1194" i="43"/>
  <c r="H1195" i="43"/>
  <c r="I1194" i="43"/>
  <c r="H1196" i="43" l="1"/>
  <c r="I1195" i="43"/>
  <c r="C1196" i="43"/>
  <c r="D1195" i="43"/>
  <c r="C1197" i="43" l="1"/>
  <c r="D1196" i="43"/>
  <c r="H1197" i="43"/>
  <c r="I1196" i="43"/>
  <c r="H1198" i="43" l="1"/>
  <c r="I1197" i="43"/>
  <c r="C1198" i="43"/>
  <c r="D1197" i="43"/>
  <c r="C1199" i="43" l="1"/>
  <c r="D1198" i="43"/>
  <c r="H1199" i="43"/>
  <c r="I1198" i="43"/>
  <c r="H1200" i="43" l="1"/>
  <c r="I1199" i="43"/>
  <c r="C1200" i="43"/>
  <c r="D1199" i="43"/>
  <c r="C1201" i="43" l="1"/>
  <c r="D1200" i="43"/>
  <c r="H1201" i="43"/>
  <c r="I1200" i="43"/>
  <c r="H1202" i="43" l="1"/>
  <c r="I1201" i="43"/>
  <c r="C1202" i="43"/>
  <c r="D1201" i="43"/>
  <c r="C1203" i="43" l="1"/>
  <c r="D1202" i="43"/>
  <c r="H1203" i="43"/>
  <c r="I1202" i="43"/>
  <c r="H1204" i="43" l="1"/>
  <c r="I1203" i="43"/>
  <c r="C1204" i="43"/>
  <c r="D1203" i="43"/>
  <c r="C1205" i="43" l="1"/>
  <c r="D1204" i="43"/>
  <c r="H1205" i="43"/>
  <c r="I1204" i="43"/>
  <c r="H1206" i="43" l="1"/>
  <c r="I1205" i="43"/>
  <c r="C1206" i="43"/>
  <c r="D1205" i="43"/>
  <c r="C1207" i="43" l="1"/>
  <c r="D1206" i="43"/>
  <c r="H1207" i="43"/>
  <c r="I1206" i="43"/>
  <c r="H1208" i="43" l="1"/>
  <c r="I1207" i="43"/>
  <c r="C1208" i="43"/>
  <c r="D1207" i="43"/>
  <c r="C1209" i="43" l="1"/>
  <c r="D1208" i="43"/>
  <c r="H1209" i="43"/>
  <c r="I1208" i="43"/>
  <c r="H1210" i="43" l="1"/>
  <c r="I1209" i="43"/>
  <c r="C1210" i="43"/>
  <c r="D1209" i="43"/>
  <c r="C1211" i="43" l="1"/>
  <c r="D1210" i="43"/>
  <c r="H1211" i="43"/>
  <c r="I1210" i="43"/>
  <c r="H1212" i="43" l="1"/>
  <c r="I1211" i="43"/>
  <c r="C1212" i="43"/>
  <c r="D1211" i="43"/>
  <c r="C1213" i="43" l="1"/>
  <c r="D1212" i="43"/>
  <c r="H1213" i="43"/>
  <c r="I1212" i="43"/>
  <c r="H1214" i="43" l="1"/>
  <c r="I1213" i="43"/>
  <c r="C1214" i="43"/>
  <c r="D1213" i="43"/>
  <c r="C1215" i="43" l="1"/>
  <c r="D1214" i="43"/>
  <c r="H1215" i="43"/>
  <c r="I1214" i="43"/>
  <c r="H1216" i="43" l="1"/>
  <c r="I1215" i="43"/>
  <c r="C1216" i="43"/>
  <c r="D1215" i="43"/>
  <c r="C1217" i="43" l="1"/>
  <c r="D1216" i="43"/>
  <c r="H1217" i="43"/>
  <c r="I1216" i="43"/>
  <c r="H1218" i="43" l="1"/>
  <c r="I1217" i="43"/>
  <c r="C1218" i="43"/>
  <c r="D1217" i="43"/>
  <c r="C1219" i="43" l="1"/>
  <c r="D1218" i="43"/>
  <c r="H1219" i="43"/>
  <c r="I1218" i="43"/>
  <c r="H1220" i="43" l="1"/>
  <c r="I1219" i="43"/>
  <c r="C1220" i="43"/>
  <c r="D1219" i="43"/>
  <c r="C1221" i="43" l="1"/>
  <c r="D1220" i="43"/>
  <c r="H1221" i="43"/>
  <c r="I1220" i="43"/>
  <c r="H1222" i="43" l="1"/>
  <c r="I1221" i="43"/>
  <c r="C1222" i="43"/>
  <c r="D1221" i="43"/>
  <c r="C1223" i="43" l="1"/>
  <c r="D1222" i="43"/>
  <c r="H1223" i="43"/>
  <c r="I1222" i="43"/>
  <c r="H1224" i="43" l="1"/>
  <c r="I1223" i="43"/>
  <c r="C1224" i="43"/>
  <c r="D1223" i="43"/>
  <c r="C1225" i="43" l="1"/>
  <c r="D1224" i="43"/>
  <c r="H1225" i="43"/>
  <c r="I1224" i="43"/>
  <c r="H1226" i="43" l="1"/>
  <c r="I1225" i="43"/>
  <c r="C1226" i="43"/>
  <c r="D1225" i="43"/>
  <c r="C1227" i="43" l="1"/>
  <c r="D1226" i="43"/>
  <c r="H1227" i="43"/>
  <c r="I1226" i="43"/>
  <c r="H1228" i="43" l="1"/>
  <c r="I1227" i="43"/>
  <c r="C1228" i="43"/>
  <c r="D1227" i="43"/>
  <c r="C1229" i="43" l="1"/>
  <c r="D1228" i="43"/>
  <c r="H1229" i="43"/>
  <c r="I1228" i="43"/>
  <c r="H1230" i="43" l="1"/>
  <c r="I1229" i="43"/>
  <c r="C1230" i="43"/>
  <c r="D1229" i="43"/>
  <c r="C1231" i="43" l="1"/>
  <c r="D1230" i="43"/>
  <c r="H1231" i="43"/>
  <c r="I1230" i="43"/>
  <c r="H1232" i="43" l="1"/>
  <c r="I1231" i="43"/>
  <c r="C1232" i="43"/>
  <c r="D1231" i="43"/>
  <c r="C1233" i="43" l="1"/>
  <c r="D1232" i="43"/>
  <c r="H1233" i="43"/>
  <c r="I1232" i="43"/>
  <c r="H1234" i="43" l="1"/>
  <c r="I1233" i="43"/>
  <c r="C1234" i="43"/>
  <c r="D1233" i="43"/>
  <c r="C1235" i="43" l="1"/>
  <c r="D1234" i="43"/>
  <c r="H1235" i="43"/>
  <c r="I1234" i="43"/>
  <c r="H1236" i="43" l="1"/>
  <c r="I1235" i="43"/>
  <c r="C1236" i="43"/>
  <c r="D1235" i="43"/>
  <c r="C1237" i="43" l="1"/>
  <c r="D1236" i="43"/>
  <c r="H1237" i="43"/>
  <c r="I1236" i="43"/>
  <c r="H1238" i="43" l="1"/>
  <c r="I1237" i="43"/>
  <c r="C1238" i="43"/>
  <c r="D1237" i="43"/>
  <c r="C1239" i="43" l="1"/>
  <c r="D1238" i="43"/>
  <c r="H1239" i="43"/>
  <c r="I1238" i="43"/>
  <c r="H1240" i="43" l="1"/>
  <c r="I1239" i="43"/>
  <c r="C1240" i="43"/>
  <c r="D1239" i="43"/>
  <c r="C1241" i="43" l="1"/>
  <c r="D1241" i="43" s="1"/>
  <c r="D1240" i="43"/>
  <c r="H1241" i="43"/>
  <c r="I1241" i="43" s="1"/>
  <c r="I1240" i="4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<sst xmlns="http://schemas.openxmlformats.org/spreadsheetml/2006/main" count="1964" uniqueCount="497">
  <si>
    <t>Data</t>
  </si>
  <si>
    <t>Fechamento
ajust p/ prov
Em moeda orig
ALPA4</t>
  </si>
  <si>
    <t>Fechamento
ajust p/ prov
Em moeda orig
ABEV3</t>
  </si>
  <si>
    <t>Fechamento
ajust p/ prov
Em moeda orig
ARZZ3</t>
  </si>
  <si>
    <t>Fechamento
ajust p/ prov
Em moeda orig
B3SA3</t>
  </si>
  <si>
    <t>Fechamento
ajust p/ prov
Em moeda orig
BBSE3</t>
  </si>
  <si>
    <t>Fechamento
ajust p/ prov
Em moeda orig
BBDC3</t>
  </si>
  <si>
    <t>Fechamento
ajust p/ prov
Em moeda orig
BBDC4</t>
  </si>
  <si>
    <t>Fechamento
ajust p/ prov
Em moeda orig
BRAP4</t>
  </si>
  <si>
    <t>Fechamento
ajust p/ prov
Em moeda orig
BBAS3</t>
  </si>
  <si>
    <t>Fechamento
ajust p/ prov
Em moeda orig
BRKM5</t>
  </si>
  <si>
    <t>Fechamento
ajust p/ prov
Em moeda orig
BRFS3</t>
  </si>
  <si>
    <t>Fechamento
ajust p/ prov
Em moeda orig
BPAC11</t>
  </si>
  <si>
    <t>Fechamento
ajust p/ prov
Em moeda orig
CRFB3</t>
  </si>
  <si>
    <t>Fechamento
ajust p/ prov
Em moeda orig
CCRO3</t>
  </si>
  <si>
    <t>Fechamento
ajust p/ prov
Em moeda orig
CMIG4</t>
  </si>
  <si>
    <t>Fechamento
ajust p/ prov
Em moeda orig
CIEL3</t>
  </si>
  <si>
    <t>Fechamento
ajust p/ prov
Em moeda orig
COGN3</t>
  </si>
  <si>
    <t>Fechamento
ajust p/ prov
Em moeda orig
CSMG3</t>
  </si>
  <si>
    <t>Fechamento
ajust p/ prov
Em moeda orig
CPLE6</t>
  </si>
  <si>
    <t>Fechamento
ajust p/ prov
Em moeda orig
CSAN3</t>
  </si>
  <si>
    <t>Fechamento
ajust p/ prov
Em moeda orig
CPFE3</t>
  </si>
  <si>
    <t>Fechamento
ajust p/ prov
Em moeda orig
CVCB3</t>
  </si>
  <si>
    <t>Fechamento
ajust p/ prov
Em moeda orig
CYRE3</t>
  </si>
  <si>
    <t>Fechamento
ajust p/ prov
Em moeda orig
DIRR3</t>
  </si>
  <si>
    <t>Fechamento
ajust p/ prov
Em moeda orig
ECOR3</t>
  </si>
  <si>
    <t>Fechamento
ajust p/ prov
Em moeda orig
ELET3</t>
  </si>
  <si>
    <t>Fechamento
ajust p/ prov
Em moeda orig
ELET6</t>
  </si>
  <si>
    <t>Fechamento
ajust p/ prov
Em moeda orig
EMBR3</t>
  </si>
  <si>
    <t>Fechamento
ajust p/ prov
Em moeda orig
ENGI11</t>
  </si>
  <si>
    <t>Fechamento
ajust p/ prov
Em moeda orig
ENEV3</t>
  </si>
  <si>
    <t>Fechamento
ajust p/ prov
Em moeda orig
EGIE3</t>
  </si>
  <si>
    <t>Fechamento
ajust p/ prov
Em moeda orig
EQTL3</t>
  </si>
  <si>
    <t>Fechamento
ajust p/ prov
Em moeda orig
EZTC3</t>
  </si>
  <si>
    <t>Fechamento
ajust p/ prov
Em moeda orig
FLRY3</t>
  </si>
  <si>
    <t>Fechamento
ajust p/ prov
Em moeda orig
GGBR4</t>
  </si>
  <si>
    <t>Fechamento
ajust p/ prov
Em moeda orig
GOAU4</t>
  </si>
  <si>
    <t>Fechamento
ajust p/ prov
Em moeda orig
GOLL4</t>
  </si>
  <si>
    <t>Fechamento
ajust p/ prov
Em moeda orig
NTCO3</t>
  </si>
  <si>
    <t>Fechamento
ajust p/ prov
Em moeda orig
HYPE3</t>
  </si>
  <si>
    <t>Fechamento
ajust p/ prov
Em moeda orig
IRBR3</t>
  </si>
  <si>
    <t>Fechamento
ajust p/ prov
Em moeda orig
ITSA4</t>
  </si>
  <si>
    <t>Fechamento
ajust p/ prov
Em moeda orig
ITUB4</t>
  </si>
  <si>
    <t>Fechamento
ajust p/ prov
Em moeda orig
JBSS3</t>
  </si>
  <si>
    <t>Fechamento
ajust p/ prov
Em moeda orig
KLBN11</t>
  </si>
  <si>
    <t>Fechamento
ajust p/ prov
Em moeda orig
RENT3</t>
  </si>
  <si>
    <t>Fechamento
ajust p/ prov
Em moeda orig
LREN3</t>
  </si>
  <si>
    <t>Fechamento
ajust p/ prov
Em moeda orig
MDIA3</t>
  </si>
  <si>
    <t>Fechamento
ajust p/ prov
Em moeda orig
MGLU3</t>
  </si>
  <si>
    <t>Fechamento
ajust p/ prov
Em moeda orig
MRFG3</t>
  </si>
  <si>
    <t>Fechamento
ajust p/ prov
Em moeda orig
BEEF3</t>
  </si>
  <si>
    <t>Fechamento
ajust p/ prov
Em moeda orig
MOVI3</t>
  </si>
  <si>
    <t>Fechamento
ajust p/ prov
Em moeda orig
MRVE3</t>
  </si>
  <si>
    <t>Fechamento
ajust p/ prov
Em moeda orig
MULT3</t>
  </si>
  <si>
    <t>Fechamento
ajust p/ prov
Em moeda orig
PETR3</t>
  </si>
  <si>
    <t>Fechamento
ajust p/ prov
Em moeda orig
PETR4</t>
  </si>
  <si>
    <t>Fechamento
ajust p/ prov
Em moeda orig
PRIO3</t>
  </si>
  <si>
    <t>Fechamento
ajust p/ prov
Em moeda orig
PSSA3</t>
  </si>
  <si>
    <t>Fechamento
ajust p/ prov
Em moeda orig
RADL3</t>
  </si>
  <si>
    <t>Fechamento
ajust p/ prov
Em moeda orig
RAIL3</t>
  </si>
  <si>
    <t>Fechamento
ajust p/ prov
Em moeda orig
SANB11</t>
  </si>
  <si>
    <t>Fechamento
ajust p/ prov
Em moeda orig
STBP3</t>
  </si>
  <si>
    <t>Fechamento
ajust p/ prov
Em moeda orig
SMTO3</t>
  </si>
  <si>
    <t>Fechamento
ajust p/ prov
Em moeda orig
CSNA3</t>
  </si>
  <si>
    <t>Fechamento
ajust p/ prov
Em moeda orig
SIMH3</t>
  </si>
  <si>
    <t>Fechamento
ajust p/ prov
Em moeda orig
SLCE3</t>
  </si>
  <si>
    <t>Fechamento
ajust p/ prov
Em moeda orig
SUZB3</t>
  </si>
  <si>
    <t>Fechamento
ajust p/ prov
Em moeda orig
TAEE11</t>
  </si>
  <si>
    <t>Fechamento
ajust p/ prov
Em moeda orig
VIVT3</t>
  </si>
  <si>
    <t>Fechamento
ajust p/ prov
Em moeda orig
TOTS3</t>
  </si>
  <si>
    <t>Fechamento
ajust p/ prov
Em moeda orig
TRPL4</t>
  </si>
  <si>
    <t>Fechamento
ajust p/ prov
Em moeda orig
UGPA3</t>
  </si>
  <si>
    <t>Fechamento
ajust p/ prov
Em moeda orig
USIM5</t>
  </si>
  <si>
    <t>Fechamento
ajust p/ prov
Em moeda orig
VALE3</t>
  </si>
  <si>
    <t>Fechamento
ajust p/ prov
Em moeda orig
WEGE3</t>
  </si>
  <si>
    <t>Fechamento
ajust p/ prov
Em moeda orig
YDUQ3</t>
  </si>
  <si>
    <t>Fechamento
ajust p/ prov
Em moeda orig
ALOS3</t>
  </si>
  <si>
    <t>Fechamento
ajust p/ prov
Em moeda orig
HAPV3</t>
  </si>
  <si>
    <t>Quantidade de Ações
ALOS3</t>
  </si>
  <si>
    <t>Quantidade de Ações
ALPA4</t>
  </si>
  <si>
    <t>Quantidade de Ações
ABEV3</t>
  </si>
  <si>
    <t>Quantidade de Ações
ARZZ3</t>
  </si>
  <si>
    <t>Quantidade de Ações
B3SA3</t>
  </si>
  <si>
    <t>Quantidade de Ações
BBSE3</t>
  </si>
  <si>
    <t>Quantidade de Ações
BBDC3</t>
  </si>
  <si>
    <t>Quantidade de Ações
BBDC4</t>
  </si>
  <si>
    <t>Quantidade de Ações
BRAP4</t>
  </si>
  <si>
    <t>Quantidade de Ações
BBAS3</t>
  </si>
  <si>
    <t>Quantidade de Ações
BRKM5</t>
  </si>
  <si>
    <t>Quantidade de Ações
BRFS3</t>
  </si>
  <si>
    <t>Quantidade de Ações
BPAC11</t>
  </si>
  <si>
    <t>Quantidade de Ações
CRFB3</t>
  </si>
  <si>
    <t>Quantidade de Ações
CCRO3</t>
  </si>
  <si>
    <t>Quantidade de Ações
CMIG4</t>
  </si>
  <si>
    <t>Quantidade de Ações
CIEL3</t>
  </si>
  <si>
    <t>Quantidade de Ações
COGN3</t>
  </si>
  <si>
    <t>Quantidade de Ações
CSMG3</t>
  </si>
  <si>
    <t>Quantidade de Ações
CPLE6</t>
  </si>
  <si>
    <t>Quantidade de Ações
CSAN3</t>
  </si>
  <si>
    <t>Quantidade de Ações
CPFE3</t>
  </si>
  <si>
    <t>Quantidade de Ações
CVCB3</t>
  </si>
  <si>
    <t>Quantidade de Ações
CYRE3</t>
  </si>
  <si>
    <t>Quantidade de Ações
DIRR3</t>
  </si>
  <si>
    <t>Quantidade de Ações
ECOR3</t>
  </si>
  <si>
    <t>Quantidade de Ações
ELET3</t>
  </si>
  <si>
    <t>Quantidade de Ações
ELET6</t>
  </si>
  <si>
    <t>Quantidade de Ações
EMBR3</t>
  </si>
  <si>
    <t>Quantidade de Ações
ENGI11</t>
  </si>
  <si>
    <t>Quantidade de Ações
ENEV3</t>
  </si>
  <si>
    <t>Quantidade de Ações
EGIE3</t>
  </si>
  <si>
    <t>Quantidade de Ações
EQTL3</t>
  </si>
  <si>
    <t>Quantidade de Ações
EZTC3</t>
  </si>
  <si>
    <t>Quantidade de Ações
FLRY3</t>
  </si>
  <si>
    <t>Quantidade de Ações
GGBR4</t>
  </si>
  <si>
    <t>Quantidade de Ações
GOAU4</t>
  </si>
  <si>
    <t>Qunatidade de Ações
GOLL4</t>
  </si>
  <si>
    <t>Quantidade de Ações
NTCO3</t>
  </si>
  <si>
    <t>Quantidade de Ações
HAPV3</t>
  </si>
  <si>
    <t>Quantidade de Ações
HYPE3</t>
  </si>
  <si>
    <t>Quantidade de Ações
IRBR3</t>
  </si>
  <si>
    <t>Quantidade de Ações
ITSA4</t>
  </si>
  <si>
    <t>Quantidade de Ações
ITUB4</t>
  </si>
  <si>
    <t>Quantidade de Ações
JBSS3</t>
  </si>
  <si>
    <t>Quantidade de Ações
KLBN11</t>
  </si>
  <si>
    <t>Quantidade de Ações
RENT3</t>
  </si>
  <si>
    <t>Quantidade de Ações
LREN3</t>
  </si>
  <si>
    <t>Quantidade de Ações
MDIA3</t>
  </si>
  <si>
    <t>Quantidade de Ações
MGLU3</t>
  </si>
  <si>
    <t>Quantidade de Ações
MRFG3</t>
  </si>
  <si>
    <t>Quantifade de Ações
BEEF3</t>
  </si>
  <si>
    <t>Quantidade de Ações
MOVI3</t>
  </si>
  <si>
    <t>Quantidade de Ações
MRVE3</t>
  </si>
  <si>
    <t>Quantidade de Ações
MULT3</t>
  </si>
  <si>
    <t>Quantidade de Ações
PETR3</t>
  </si>
  <si>
    <t>Quantidade de Ações
PETR4</t>
  </si>
  <si>
    <t>Quantidade de Ações
PRIO3</t>
  </si>
  <si>
    <t>Quantidade de Ações
PSSA3</t>
  </si>
  <si>
    <t>Quantidade de Ações
RADL3</t>
  </si>
  <si>
    <t>Quantidade de Ações
RAIL3</t>
  </si>
  <si>
    <t>Quantidade de Ações
SANB11</t>
  </si>
  <si>
    <t>Quantidade de Ações
STBP3</t>
  </si>
  <si>
    <t>Quantidade de Ações
SMTO3</t>
  </si>
  <si>
    <t>Quantidade de Ações
CSNA3</t>
  </si>
  <si>
    <t>Quantidade de Ações
SIMH3</t>
  </si>
  <si>
    <t>Quantidade de Ações
SLCE3</t>
  </si>
  <si>
    <t>Quantidade de Ações
SUZB3</t>
  </si>
  <si>
    <t>Quantidade de Ações
TAEE11</t>
  </si>
  <si>
    <t>Quantidade de Ações
VIVT3</t>
  </si>
  <si>
    <t>Quantidade de Ações
TOTS3</t>
  </si>
  <si>
    <t>Quantidade de Ações
TRPL4</t>
  </si>
  <si>
    <t>B/M
ALOS3</t>
  </si>
  <si>
    <t>B/M
ALPA4</t>
  </si>
  <si>
    <t>B/M
ABEV3</t>
  </si>
  <si>
    <t>B/M
ARZZ3</t>
  </si>
  <si>
    <t>B/M
B3SA3</t>
  </si>
  <si>
    <t>B/M
BBSE3</t>
  </si>
  <si>
    <t>B/M
BBDC4</t>
  </si>
  <si>
    <t>B/M
BRAP4</t>
  </si>
  <si>
    <t>B/M
BBAS3</t>
  </si>
  <si>
    <t>B/M
BRKM5</t>
  </si>
  <si>
    <t>B/M
BRFS3</t>
  </si>
  <si>
    <t>B/M
BPAC11</t>
  </si>
  <si>
    <t>B/M
CRFB3</t>
  </si>
  <si>
    <t>Quantidade de Ações
UGPA3</t>
  </si>
  <si>
    <t>Quantidade de Ações
USIM5</t>
  </si>
  <si>
    <t>Quantidade de Ações
VALE3</t>
  </si>
  <si>
    <t>Quantidade de Ações
WEGE3</t>
  </si>
  <si>
    <t>Quantidade de Ações
YDUQ3</t>
  </si>
  <si>
    <t>B/M
CCRO3</t>
  </si>
  <si>
    <t>B/M
CMIG4</t>
  </si>
  <si>
    <t>B/M
CIEL3</t>
  </si>
  <si>
    <t>B/M
COGN3</t>
  </si>
  <si>
    <t>B/M
CSMG3</t>
  </si>
  <si>
    <t>B/M
CPLE6</t>
  </si>
  <si>
    <t>B/M
CSAN3</t>
  </si>
  <si>
    <t>B/M
CPFE3</t>
  </si>
  <si>
    <t>B/M
CVCB3</t>
  </si>
  <si>
    <t>B/M
CYRE3</t>
  </si>
  <si>
    <t>B/M
DIRR3</t>
  </si>
  <si>
    <t>B/M
ECOR3</t>
  </si>
  <si>
    <t>B/M
ELET6</t>
  </si>
  <si>
    <t>B/M
EMBR3</t>
  </si>
  <si>
    <t>B/M
ENGI11</t>
  </si>
  <si>
    <t>B/M
ENEV3</t>
  </si>
  <si>
    <t>B/M
EGIE3</t>
  </si>
  <si>
    <t>B/M
EQTL3</t>
  </si>
  <si>
    <t>B/M
EZTC3</t>
  </si>
  <si>
    <t>B/M
FLRY3</t>
  </si>
  <si>
    <t>B/M
GGBR4</t>
  </si>
  <si>
    <t>B/M
GOAU4</t>
  </si>
  <si>
    <t>B/M
GOLL4</t>
  </si>
  <si>
    <t>B/M
NTCO3</t>
  </si>
  <si>
    <t>B/M
HAPV3</t>
  </si>
  <si>
    <t>B/M
HYPE3</t>
  </si>
  <si>
    <t>B/M
IRBR3</t>
  </si>
  <si>
    <t>B/M
ITSA4</t>
  </si>
  <si>
    <t>B/M
ITUB4</t>
  </si>
  <si>
    <t>B/M
JBSS3</t>
  </si>
  <si>
    <t>B/M KLBN11</t>
  </si>
  <si>
    <t>B/M   RENT3</t>
  </si>
  <si>
    <t>B/M
LREN3</t>
  </si>
  <si>
    <t>B/M
MDIA3</t>
  </si>
  <si>
    <t>B/M
MGLU3</t>
  </si>
  <si>
    <t>B/M
MRFG3</t>
  </si>
  <si>
    <t>B/M
BEEF3</t>
  </si>
  <si>
    <t>B/M
MOVI3</t>
  </si>
  <si>
    <t>B/M
MRVE3</t>
  </si>
  <si>
    <t>B/M
MULT3</t>
  </si>
  <si>
    <t>B/M
PETR4</t>
  </si>
  <si>
    <t>B/M
PRIO3</t>
  </si>
  <si>
    <t>B/M   PSSA3</t>
  </si>
  <si>
    <t>B/M
RADL3</t>
  </si>
  <si>
    <t>B/M
RAIL3</t>
  </si>
  <si>
    <t>B/M
SANB11</t>
  </si>
  <si>
    <t>B/M
STBP3</t>
  </si>
  <si>
    <t>B/M
SMTO3</t>
  </si>
  <si>
    <t>B/M
CSNA3</t>
  </si>
  <si>
    <t>B/M
SIMH3</t>
  </si>
  <si>
    <t>B/M
SLCE3</t>
  </si>
  <si>
    <t>B/M
SUZB3</t>
  </si>
  <si>
    <t>B/M
TAEE11</t>
  </si>
  <si>
    <t>B/M
VIVT3</t>
  </si>
  <si>
    <t>B/M
TOTS3</t>
  </si>
  <si>
    <t>B/M
TRPL4</t>
  </si>
  <si>
    <t>B/M
UGPA3</t>
  </si>
  <si>
    <t>B/M
USIM5</t>
  </si>
  <si>
    <t>B/M
VALE3</t>
  </si>
  <si>
    <t>B/M
WEGE3</t>
  </si>
  <si>
    <t>B/M
YDUQ3</t>
  </si>
  <si>
    <t>Empresa</t>
  </si>
  <si>
    <t>Ações</t>
  </si>
  <si>
    <t>Valor de Mercado</t>
  </si>
  <si>
    <t>AMBEV S/A</t>
  </si>
  <si>
    <t>AREZZO CO</t>
  </si>
  <si>
    <t>B3</t>
  </si>
  <si>
    <t>BB SEGURIDADE</t>
  </si>
  <si>
    <t>BRADESCO</t>
  </si>
  <si>
    <t>BRADESPAR</t>
  </si>
  <si>
    <t>BRASKEM</t>
  </si>
  <si>
    <t>BRF S/A</t>
  </si>
  <si>
    <t>BTGP BANCO</t>
  </si>
  <si>
    <t>CARREFOUR BR</t>
  </si>
  <si>
    <t>CCR S/A</t>
  </si>
  <si>
    <t>CMIG</t>
  </si>
  <si>
    <t>CIELO</t>
  </si>
  <si>
    <t>COGNA ON</t>
  </si>
  <si>
    <t xml:space="preserve">COPASA </t>
  </si>
  <si>
    <t>COPEL</t>
  </si>
  <si>
    <t>COSAN</t>
  </si>
  <si>
    <t>CPFL ENERGIA</t>
  </si>
  <si>
    <t>CVC BRASIL</t>
  </si>
  <si>
    <t>CYRELA REALT</t>
  </si>
  <si>
    <t xml:space="preserve">DIRECIONAL </t>
  </si>
  <si>
    <t>ECORODOVIAS</t>
  </si>
  <si>
    <t>ELETROBRÁS</t>
  </si>
  <si>
    <t>EMBRAER</t>
  </si>
  <si>
    <t>ENERGISA</t>
  </si>
  <si>
    <t xml:space="preserve">ENEVA </t>
  </si>
  <si>
    <t>ENGIE BRASIL</t>
  </si>
  <si>
    <t>EQUATORIAL</t>
  </si>
  <si>
    <t>EZTEC</t>
  </si>
  <si>
    <t>FLEURY</t>
  </si>
  <si>
    <t>GERDAU</t>
  </si>
  <si>
    <t>GERDAU MET</t>
  </si>
  <si>
    <t>GOL</t>
  </si>
  <si>
    <t>GRUPO NATURA</t>
  </si>
  <si>
    <t>HAPVIDA</t>
  </si>
  <si>
    <t>HYPERA</t>
  </si>
  <si>
    <t>IRBBRASIL RE</t>
  </si>
  <si>
    <t xml:space="preserve">ITAÚ UNIBANCO </t>
  </si>
  <si>
    <t>JBS</t>
  </si>
  <si>
    <t>KLABIN S/A</t>
  </si>
  <si>
    <t>LOCALIZA</t>
  </si>
  <si>
    <t>LOJAS RENNER</t>
  </si>
  <si>
    <t>M.DIASBRANCO</t>
  </si>
  <si>
    <t>MAGAZINE LUIZA</t>
  </si>
  <si>
    <t>MARFRIG</t>
  </si>
  <si>
    <t xml:space="preserve">MINERVA </t>
  </si>
  <si>
    <t>MOVIDA</t>
  </si>
  <si>
    <t>MRV</t>
  </si>
  <si>
    <t>MULTIPLAN</t>
  </si>
  <si>
    <t>PETROBRÁS</t>
  </si>
  <si>
    <t>PETRORIO</t>
  </si>
  <si>
    <t>PORTO SEGURO</t>
  </si>
  <si>
    <t>RAIADROGASIL</t>
  </si>
  <si>
    <t>RUMO S/A</t>
  </si>
  <si>
    <t>SANTANDER BR</t>
  </si>
  <si>
    <t>SANTOS BRP</t>
  </si>
  <si>
    <t>SÃO MARTINHO</t>
  </si>
  <si>
    <t>SID NACIONAL</t>
  </si>
  <si>
    <t>SIMPAR</t>
  </si>
  <si>
    <t>SLC AGRÍCOLA</t>
  </si>
  <si>
    <t>SUZANO S/A</t>
  </si>
  <si>
    <t>TAESA</t>
  </si>
  <si>
    <t>TELEF BRASIL</t>
  </si>
  <si>
    <t>TOTVS</t>
  </si>
  <si>
    <t>TRAN PAULIST</t>
  </si>
  <si>
    <t>ULTRAPAR</t>
  </si>
  <si>
    <t>USIMINAS</t>
  </si>
  <si>
    <t>VALE</t>
  </si>
  <si>
    <t>WEG</t>
  </si>
  <si>
    <t>YDUQS PART</t>
  </si>
  <si>
    <t>ALOS3</t>
  </si>
  <si>
    <t>ALPA4</t>
  </si>
  <si>
    <t>ABEV3</t>
  </si>
  <si>
    <t>ARZZ3</t>
  </si>
  <si>
    <t>B3SA3</t>
  </si>
  <si>
    <t>BBSE3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</si>
  <si>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</si>
  <si>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</si>
  <si>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</si>
  <si>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</si>
  <si>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</si>
  <si>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</si>
  <si>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</si>
  <si>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</si>
  <si>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</si>
  <si>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</si>
  <si>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CSMG3</t>
  </si>
  <si>
    <t>CPLE6</t>
  </si>
  <si>
    <t>CSAN3</t>
  </si>
  <si>
    <t>CPFE3</t>
  </si>
  <si>
    <t>CYRE3</t>
  </si>
  <si>
    <t>CVCB3</t>
  </si>
  <si>
    <t>DIRR3</t>
  </si>
  <si>
    <t>ECOR3</t>
  </si>
  <si>
    <t>EMBR3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</si>
  <si>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</si>
  <si>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</si>
  <si>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</si>
  <si>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</si>
  <si>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</si>
  <si>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</si>
  <si>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</si>
  <si>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</si>
  <si>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</si>
  <si>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</si>
  <si>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HAPV3</t>
  </si>
  <si>
    <t>HYPE3</t>
  </si>
  <si>
    <t>IRBR3</t>
  </si>
  <si>
    <t>ITSA4</t>
  </si>
  <si>
    <t>ITUB4</t>
  </si>
  <si>
    <t>JBSS3</t>
  </si>
  <si>
    <t>KLBN11</t>
  </si>
  <si>
    <t>RENT3</t>
  </si>
  <si>
    <t>LREN3</t>
  </si>
  <si>
    <t>MDIA3</t>
  </si>
  <si>
    <t>MGLU3</t>
  </si>
  <si>
    <t>MRFG3</t>
  </si>
  <si>
    <t>BEEF3</t>
  </si>
  <si>
    <t>MOVI3</t>
  </si>
  <si>
    <t>MRVE3</t>
  </si>
  <si>
    <t>MULT3</t>
  </si>
  <si>
    <t>PRIO3</t>
  </si>
  <si>
    <t>PSSA3</t>
  </si>
  <si>
    <t>RAIL3</t>
  </si>
  <si>
    <t>SANB11</t>
  </si>
  <si>
    <t>STBP3</t>
  </si>
  <si>
    <t>SMTO3</t>
  </si>
  <si>
    <t>CSNA3</t>
  </si>
  <si>
    <t>SIMH3</t>
  </si>
  <si>
    <t>SLCE3</t>
  </si>
  <si>
    <t>SUZB3</t>
  </si>
  <si>
    <t>TAEE11</t>
  </si>
  <si>
    <t>VIVT3</t>
  </si>
  <si>
    <t>TOTS3</t>
  </si>
  <si>
    <t>TRPL4</t>
  </si>
  <si>
    <t>UGPA3</t>
  </si>
  <si>
    <t>USIM5</t>
  </si>
  <si>
    <t>VALE3</t>
  </si>
  <si>
    <t>WEGE3</t>
  </si>
  <si>
    <t>YDUQ3</t>
  </si>
  <si>
    <t>ALLOS S/A</t>
  </si>
  <si>
    <t xml:space="preserve">ALPARGATAS S/A </t>
  </si>
  <si>
    <t>BANCO DO BRASIL</t>
  </si>
  <si>
    <t>ITAÚSA</t>
  </si>
  <si>
    <t>RADL3</t>
  </si>
  <si>
    <t>B/M</t>
  </si>
  <si>
    <t>PETR3</t>
  </si>
  <si>
    <t>PETR4</t>
  </si>
  <si>
    <t>BBDC3</t>
  </si>
  <si>
    <t>BBDC4</t>
  </si>
  <si>
    <t>ELET3</t>
  </si>
  <si>
    <t>ELET6</t>
  </si>
  <si>
    <t>Excluídas</t>
  </si>
  <si>
    <t>RRRP3</t>
  </si>
  <si>
    <t>ASAI3</t>
  </si>
  <si>
    <t>AURE3</t>
  </si>
  <si>
    <t>AZUL4</t>
  </si>
  <si>
    <t>BHIA3</t>
  </si>
  <si>
    <t>CBAV3</t>
  </si>
  <si>
    <t>CMIN3</t>
  </si>
  <si>
    <t>DXCO3</t>
  </si>
  <si>
    <t>GMAT3</t>
  </si>
  <si>
    <t>SOMA3</t>
  </si>
  <si>
    <t>IGTI11</t>
  </si>
  <si>
    <t>LWSA3</t>
  </si>
  <si>
    <t>CASH3</t>
  </si>
  <si>
    <t>PCAR3</t>
  </si>
  <si>
    <t>RECV3</t>
  </si>
  <si>
    <t>PETZ3</t>
  </si>
  <si>
    <t>RAIZ4</t>
  </si>
  <si>
    <t>RDOR3</t>
  </si>
  <si>
    <t>SBSP3</t>
  </si>
  <si>
    <t>TIMS3</t>
  </si>
  <si>
    <t>VAMO3</t>
  </si>
  <si>
    <t>VBBR3</t>
  </si>
  <si>
    <t>VIVA3</t>
  </si>
  <si>
    <t>s/liquidez</t>
  </si>
  <si>
    <t>correlação</t>
  </si>
  <si>
    <t>Motivo</t>
  </si>
  <si>
    <t>RETORNO CARTEIRA</t>
  </si>
  <si>
    <t>IBOVESPA</t>
  </si>
  <si>
    <t>VALOR FUT ACUMULADO</t>
  </si>
  <si>
    <t>CDI</t>
  </si>
  <si>
    <t>RETORNO CDI</t>
  </si>
  <si>
    <t>Ano</t>
  </si>
  <si>
    <t xml:space="preserve">
ALPA4</t>
  </si>
  <si>
    <t xml:space="preserve">
ABEV3</t>
  </si>
  <si>
    <t xml:space="preserve">
ARZZ3</t>
  </si>
  <si>
    <t xml:space="preserve">
B3SA3</t>
  </si>
  <si>
    <t xml:space="preserve">
BBSE3</t>
  </si>
  <si>
    <t xml:space="preserve">
BRAP4</t>
  </si>
  <si>
    <t xml:space="preserve">
BRKM5</t>
  </si>
  <si>
    <t xml:space="preserve">
BRFS3</t>
  </si>
  <si>
    <t xml:space="preserve">
BPAC11</t>
  </si>
  <si>
    <t xml:space="preserve">
CRFB3</t>
  </si>
  <si>
    <t xml:space="preserve">        CCRO3</t>
  </si>
  <si>
    <t xml:space="preserve">
CMIG4</t>
  </si>
  <si>
    <t xml:space="preserve">
CIEL3</t>
  </si>
  <si>
    <t xml:space="preserve">
COGN3</t>
  </si>
  <si>
    <t xml:space="preserve">
CSMG3</t>
  </si>
  <si>
    <t xml:space="preserve">
CPLE6</t>
  </si>
  <si>
    <t xml:space="preserve">
CSAN3</t>
  </si>
  <si>
    <t xml:space="preserve">
CPFE3</t>
  </si>
  <si>
    <t xml:space="preserve">
CVCB3</t>
  </si>
  <si>
    <t xml:space="preserve">
CYRE3</t>
  </si>
  <si>
    <t xml:space="preserve">
DIRR3</t>
  </si>
  <si>
    <t xml:space="preserve">
ECOR3</t>
  </si>
  <si>
    <t xml:space="preserve">
EMBR3</t>
  </si>
  <si>
    <t xml:space="preserve">
ENGI11</t>
  </si>
  <si>
    <t xml:space="preserve">
ENEV3</t>
  </si>
  <si>
    <t xml:space="preserve">
EGIE3</t>
  </si>
  <si>
    <t xml:space="preserve">
EQTL3</t>
  </si>
  <si>
    <t xml:space="preserve">
EZTC3</t>
  </si>
  <si>
    <t xml:space="preserve">
FLRY3</t>
  </si>
  <si>
    <t xml:space="preserve">
GGBR4</t>
  </si>
  <si>
    <t xml:space="preserve">
GOAU4</t>
  </si>
  <si>
    <t xml:space="preserve">
NTCO3</t>
  </si>
  <si>
    <t xml:space="preserve">
HAPV3</t>
  </si>
  <si>
    <t xml:space="preserve">        HYPE3</t>
  </si>
  <si>
    <t xml:space="preserve">
IRBR3</t>
  </si>
  <si>
    <t xml:space="preserve">
ITSA4</t>
  </si>
  <si>
    <t xml:space="preserve">
JBSS3</t>
  </si>
  <si>
    <t xml:space="preserve">
KLBN11</t>
  </si>
  <si>
    <t xml:space="preserve">
RENT3</t>
  </si>
  <si>
    <t xml:space="preserve">
LREN3</t>
  </si>
  <si>
    <t xml:space="preserve">
MDIA3</t>
  </si>
  <si>
    <t xml:space="preserve">       MGLU3</t>
  </si>
  <si>
    <t xml:space="preserve">
MRFG3</t>
  </si>
  <si>
    <t xml:space="preserve">
BEEF3</t>
  </si>
  <si>
    <t xml:space="preserve">
MOVI3</t>
  </si>
  <si>
    <t xml:space="preserve">
MRVE3</t>
  </si>
  <si>
    <t xml:space="preserve">
MULT3</t>
  </si>
  <si>
    <t xml:space="preserve">         PRIO3</t>
  </si>
  <si>
    <t xml:space="preserve">        PSSA3</t>
  </si>
  <si>
    <t xml:space="preserve"> RADL3</t>
  </si>
  <si>
    <t xml:space="preserve">
RAIL3</t>
  </si>
  <si>
    <t xml:space="preserve">
SANB11</t>
  </si>
  <si>
    <t xml:space="preserve">
STBP3</t>
  </si>
  <si>
    <t xml:space="preserve">
SMTO3</t>
  </si>
  <si>
    <t xml:space="preserve">
CSNA3</t>
  </si>
  <si>
    <t xml:space="preserve">
SIMH3</t>
  </si>
  <si>
    <t xml:space="preserve">
SLCE3</t>
  </si>
  <si>
    <t xml:space="preserve">
SUZB3</t>
  </si>
  <si>
    <t xml:space="preserve">
TAEE11</t>
  </si>
  <si>
    <t xml:space="preserve">
VIVT3</t>
  </si>
  <si>
    <t xml:space="preserve">
TOTS3</t>
  </si>
  <si>
    <t xml:space="preserve">
TRPL4</t>
  </si>
  <si>
    <t xml:space="preserve">
UGPA3</t>
  </si>
  <si>
    <t xml:space="preserve">
USIM5</t>
  </si>
  <si>
    <t xml:space="preserve">
WEGE3</t>
  </si>
  <si>
    <t xml:space="preserve">
YDUQ3</t>
  </si>
  <si>
    <t xml:space="preserve">
ALOS3</t>
  </si>
  <si>
    <t xml:space="preserve">
GOLL4</t>
  </si>
  <si>
    <t xml:space="preserve">
BBDC4</t>
  </si>
  <si>
    <t xml:space="preserve">
BBAS3</t>
  </si>
  <si>
    <t xml:space="preserve">
ELET6</t>
  </si>
  <si>
    <t xml:space="preserve">
ITUB4</t>
  </si>
  <si>
    <t xml:space="preserve">
PETR4</t>
  </si>
  <si>
    <t xml:space="preserve">
VALE3</t>
  </si>
  <si>
    <t xml:space="preserve">
CCRO3</t>
  </si>
  <si>
    <t xml:space="preserve">
HYPE3</t>
  </si>
  <si>
    <t xml:space="preserve">
MGLU3</t>
  </si>
  <si>
    <t xml:space="preserve">
PRIO3</t>
  </si>
  <si>
    <t xml:space="preserve">
PSSA3</t>
  </si>
  <si>
    <t xml:space="preserve">
RADL3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</si>
</sst>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\ * #,##0.00_-;\-&quot;R$&quot;\ * #,##0.00_-;_-&quot;R$&quot;\ * &quot;-&quot;??_-;_-@_-"/>
    <numFmt numFmtId="165" formatCode="&quot;R$&quot;\ #,##0.0000"/>
    <numFmt numFmtId="166" formatCode="&quot;R$&quot;\ #,##0.00"/>
    <numFmt numFmtId="167" formatCode="0.0000"/>
    <numFmt numFmtId="168" formatCode="#,##0.0000"/>
  </numFmts>
  <fonts count="19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8"/>
      <color rgb="FF333333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585A5B"/>
      <name val="Trebuchet MS"/>
      <family val="2"/>
    </font>
    <font>
      <b/>
      <sz val="8"/>
      <color rgb="FF92D05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right" vertical="center" shrinkToFit="1"/>
    </xf>
    <xf numFmtId="165" fontId="4" fillId="2" borderId="1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Alignment="1">
      <alignment horizontal="center"/>
    </xf>
    <xf numFmtId="165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5" fillId="3" borderId="1" xfId="0" applyNumberFormat="1" applyFont="1" applyFill="1" applyBorder="1" applyAlignment="1">
      <alignment horizontal="center" vertical="center" shrinkToFit="1"/>
    </xf>
    <xf numFmtId="167" fontId="0" fillId="0" borderId="0" xfId="0" applyNumberFormat="1" applyAlignment="1">
      <alignment horizontal="center"/>
    </xf>
    <xf numFmtId="167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/>
    <xf numFmtId="166" fontId="0" fillId="0" borderId="0" xfId="0" applyNumberFormat="1"/>
    <xf numFmtId="14" fontId="3" fillId="0" borderId="0" xfId="0" applyNumberFormat="1" applyFont="1"/>
    <xf numFmtId="167" fontId="0" fillId="0" borderId="0" xfId="0" applyNumberFormat="1"/>
    <xf numFmtId="0" fontId="0" fillId="0" borderId="0" xfId="0" applyAlignment="1">
      <alignment horizontal="center"/>
    </xf>
    <xf numFmtId="11" fontId="5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  <xf numFmtId="166" fontId="5" fillId="0" borderId="0" xfId="0" applyNumberFormat="1" applyFont="1"/>
    <xf numFmtId="166" fontId="5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164" fontId="0" fillId="0" borderId="0" xfId="1" applyFont="1"/>
    <xf numFmtId="165" fontId="9" fillId="2" borderId="1" xfId="0" applyNumberFormat="1" applyFont="1" applyFill="1" applyBorder="1" applyAlignment="1">
      <alignment horizontal="right" vertical="top" wrapText="1"/>
    </xf>
    <xf numFmtId="165" fontId="10" fillId="2" borderId="1" xfId="0" applyNumberFormat="1" applyFont="1" applyFill="1" applyBorder="1" applyAlignment="1">
      <alignment horizontal="right" vertical="top" wrapText="1"/>
    </xf>
    <xf numFmtId="168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1" xfId="0" applyFont="1" applyFill="1" applyBorder="1" applyAlignment="1">
      <alignment horizontal="center" vertical="top" wrapText="1"/>
    </xf>
    <xf numFmtId="14" fontId="14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15" fillId="3" borderId="0" xfId="0" applyNumberFormat="1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 shrinkToFit="1"/>
    </xf>
    <xf numFmtId="10" fontId="0" fillId="0" borderId="0" xfId="0" applyNumberFormat="1" applyAlignment="1">
      <alignment horizontal="center"/>
    </xf>
    <xf numFmtId="0" fontId="7" fillId="0" borderId="0" xfId="0" applyFont="1"/>
    <xf numFmtId="14" fontId="0" fillId="0" borderId="0" xfId="0" applyNumberFormat="1"/>
    <xf numFmtId="14" fontId="15" fillId="4" borderId="0" xfId="0" applyNumberFormat="1" applyFont="1" applyFill="1" applyAlignment="1">
      <alignment horizontal="center" vertical="center" shrinkToFit="1"/>
    </xf>
    <xf numFmtId="0" fontId="11" fillId="0" borderId="0" xfId="0" applyFont="1"/>
    <xf numFmtId="14" fontId="11" fillId="0" borderId="0" xfId="0" applyNumberFormat="1" applyFont="1"/>
    <xf numFmtId="4" fontId="11" fillId="0" borderId="0" xfId="0" applyNumberFormat="1" applyFont="1"/>
    <xf numFmtId="14" fontId="11" fillId="3" borderId="0" xfId="0" applyNumberFormat="1" applyFont="1" applyFill="1" applyAlignment="1">
      <alignment horizontal="center" vertical="center"/>
    </xf>
    <xf numFmtId="10" fontId="11" fillId="0" borderId="0" xfId="0" applyNumberFormat="1" applyFont="1"/>
    <xf numFmtId="1" fontId="3" fillId="0" borderId="0" xfId="0" applyNumberFormat="1" applyFont="1" applyAlignment="1">
      <alignment horizontal="center"/>
    </xf>
    <xf numFmtId="0" fontId="18" fillId="0" borderId="0" xfId="0" applyFont="1"/>
    <xf numFmtId="1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7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1" fillId="7" borderId="0" xfId="0" applyFont="1" applyFill="1" applyAlignment="1">
      <alignment horizontal="center"/>
    </xf>
    <xf numFmtId="166" fontId="3" fillId="7" borderId="0" xfId="0" applyNumberFormat="1" applyFont="1" applyFill="1" applyAlignment="1">
      <alignment horizontal="center"/>
    </xf>
    <xf numFmtId="0" fontId="0" fillId="7" borderId="0" xfId="0" applyFill="1"/>
    <xf numFmtId="1" fontId="3" fillId="7" borderId="0" xfId="0" applyNumberFormat="1" applyFont="1" applyFill="1" applyAlignment="1">
      <alignment horizontal="center"/>
    </xf>
    <xf numFmtId="1" fontId="7" fillId="7" borderId="0" xfId="0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C37D-E510-4922-A52A-C9B2C89751EC}">
  <dimension ref="A4:BZ13"/>
  <sheetViews>
    <sheetView workbookViewId="0">
      <pane xSplit="1" topLeftCell="G1" activePane="topRight" state="frozen"/>
      <selection pane="topRight" activeCell="BA13" sqref="H5:BA13"/>
    </sheetView>
  </sheetViews>
  <sheetFormatPr defaultRowHeight="15" x14ac:dyDescent="0.25"/>
  <cols>
    <col min="1" max="1" width="12.28515625" bestFit="1" customWidth="1"/>
    <col min="2" max="17" width="9.140625" bestFit="1" customWidth="1"/>
    <col min="18" max="18" width="8.7109375" bestFit="1" customWidth="1"/>
    <col min="19" max="20" width="9.140625" bestFit="1" customWidth="1"/>
    <col min="21" max="21" width="8.7109375" bestFit="1" customWidth="1"/>
    <col min="22" max="42" width="9.140625" bestFit="1" customWidth="1"/>
    <col min="43" max="43" width="11.28515625" bestFit="1" customWidth="1"/>
    <col min="44" max="44" width="8.7109375" bestFit="1" customWidth="1"/>
    <col min="45" max="63" width="9.140625" bestFit="1" customWidth="1"/>
    <col min="64" max="64" width="8.7109375" bestFit="1" customWidth="1"/>
    <col min="65" max="78" width="9.140625" bestFit="1" customWidth="1"/>
  </cols>
  <sheetData>
    <row r="4" spans="1:78" ht="90" x14ac:dyDescent="0.25">
      <c r="A4" s="1" t="s">
        <v>0</v>
      </c>
      <c r="B4" s="3" t="s">
        <v>76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77</v>
      </c>
      <c r="AP4" s="3" t="s">
        <v>39</v>
      </c>
      <c r="AQ4" s="3" t="s">
        <v>40</v>
      </c>
      <c r="AR4" s="3" t="s">
        <v>41</v>
      </c>
      <c r="AS4" s="3" t="s">
        <v>42</v>
      </c>
      <c r="AT4" s="3" t="s">
        <v>43</v>
      </c>
      <c r="AU4" s="3" t="s">
        <v>44</v>
      </c>
      <c r="AV4" s="3" t="s">
        <v>45</v>
      </c>
      <c r="AW4" s="3" t="s">
        <v>46</v>
      </c>
      <c r="AX4" s="3" t="s">
        <v>47</v>
      </c>
      <c r="AY4" s="3" t="s">
        <v>48</v>
      </c>
      <c r="AZ4" s="3" t="s">
        <v>49</v>
      </c>
      <c r="BA4" s="3" t="s">
        <v>50</v>
      </c>
      <c r="BB4" s="3" t="s">
        <v>51</v>
      </c>
      <c r="BC4" s="3" t="s">
        <v>52</v>
      </c>
      <c r="BD4" s="3" t="s">
        <v>53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60</v>
      </c>
      <c r="BL4" s="3" t="s">
        <v>61</v>
      </c>
      <c r="BM4" s="3" t="s">
        <v>62</v>
      </c>
      <c r="BN4" s="3" t="s">
        <v>63</v>
      </c>
      <c r="BO4" s="3" t="s">
        <v>64</v>
      </c>
      <c r="BP4" s="3" t="s">
        <v>65</v>
      </c>
      <c r="BQ4" s="3" t="s">
        <v>66</v>
      </c>
      <c r="BR4" s="3" t="s">
        <v>67</v>
      </c>
      <c r="BS4" s="3" t="s">
        <v>68</v>
      </c>
      <c r="BT4" s="3" t="s">
        <v>69</v>
      </c>
      <c r="BU4" s="3" t="s">
        <v>70</v>
      </c>
      <c r="BV4" s="3" t="s">
        <v>71</v>
      </c>
      <c r="BW4" s="3" t="s">
        <v>72</v>
      </c>
      <c r="BX4" s="3" t="s">
        <v>73</v>
      </c>
      <c r="BY4" s="3" t="s">
        <v>74</v>
      </c>
      <c r="BZ4" s="3" t="s">
        <v>75</v>
      </c>
    </row>
    <row r="5" spans="1:78" x14ac:dyDescent="0.25">
      <c r="A5" s="7">
        <v>43462</v>
      </c>
      <c r="B5" s="5">
        <v>23.996349672000001</v>
      </c>
      <c r="C5" s="5">
        <v>13.445170067999999</v>
      </c>
      <c r="D5" s="5">
        <v>13.285297886</v>
      </c>
      <c r="E5" s="5">
        <v>49.644570889000001</v>
      </c>
      <c r="F5" s="5">
        <v>7.3258896240000002</v>
      </c>
      <c r="G5" s="5">
        <v>18.736693471999999</v>
      </c>
      <c r="H5" s="5">
        <v>16.988572542</v>
      </c>
      <c r="I5" s="5">
        <v>19.503029479999999</v>
      </c>
      <c r="J5" s="5">
        <v>8.1592835354000002</v>
      </c>
      <c r="K5" s="5">
        <v>32.519540904000003</v>
      </c>
      <c r="L5" s="5">
        <v>39.201710730999999</v>
      </c>
      <c r="M5" s="5">
        <v>21.93</v>
      </c>
      <c r="N5" s="5">
        <v>5.2385484875000001</v>
      </c>
      <c r="O5" s="5">
        <v>16.302118913000001</v>
      </c>
      <c r="P5" s="5">
        <v>9.6679747656000004</v>
      </c>
      <c r="Q5" s="5">
        <v>6.3620568167</v>
      </c>
      <c r="R5" s="5">
        <v>6.9658512310000003</v>
      </c>
      <c r="S5" s="5">
        <v>8.7660395436999998</v>
      </c>
      <c r="T5" s="5">
        <v>13.793208597</v>
      </c>
      <c r="U5" s="5">
        <v>1.9834952881000001</v>
      </c>
      <c r="V5" s="5">
        <v>7.4134625545999997</v>
      </c>
      <c r="W5" s="5">
        <v>19.612354575000001</v>
      </c>
      <c r="X5" s="5">
        <v>54.783934930999997</v>
      </c>
      <c r="Y5" s="5">
        <v>12.091386524000001</v>
      </c>
      <c r="Z5" s="5">
        <v>5.6840536886999997</v>
      </c>
      <c r="AA5" s="5">
        <v>9.3622080457999992</v>
      </c>
      <c r="AB5" s="5">
        <v>20.537447286999999</v>
      </c>
      <c r="AC5" s="5">
        <v>22.118143679999999</v>
      </c>
      <c r="AD5" s="5">
        <v>21.68</v>
      </c>
      <c r="AE5" s="5">
        <v>30.700705751000001</v>
      </c>
      <c r="AF5" s="5">
        <v>4.0225</v>
      </c>
      <c r="AG5" s="5">
        <v>25.519992380000001</v>
      </c>
      <c r="AH5" s="5">
        <v>13.588851283</v>
      </c>
      <c r="AI5" s="5">
        <v>19.059628276000002</v>
      </c>
      <c r="AJ5" s="5">
        <v>15.469291985</v>
      </c>
      <c r="AK5" s="5">
        <v>10.187847357000001</v>
      </c>
      <c r="AL5" s="5">
        <v>4.6237896568999997</v>
      </c>
      <c r="AM5" s="5">
        <v>25.1</v>
      </c>
      <c r="AN5" s="5">
        <v>22.087833736</v>
      </c>
      <c r="AO5" s="5">
        <v>6.1301052422</v>
      </c>
      <c r="AP5" s="5">
        <v>25.667852097000001</v>
      </c>
      <c r="AQ5" s="5">
        <v>734.45458240999994</v>
      </c>
      <c r="AR5" s="5">
        <v>7.6890876465</v>
      </c>
      <c r="AS5" s="5">
        <v>23.228202646</v>
      </c>
      <c r="AT5" s="5">
        <v>9.1466212138999996</v>
      </c>
      <c r="AU5" s="5">
        <v>13.051140789</v>
      </c>
      <c r="AV5" s="5">
        <v>26.369834135000001</v>
      </c>
      <c r="AW5" s="5">
        <v>31.860219509</v>
      </c>
      <c r="AX5" s="5">
        <v>38.256274877000003</v>
      </c>
      <c r="AY5" s="5">
        <v>5.5959073958000003</v>
      </c>
      <c r="AZ5" s="5">
        <v>3.8990001375999999</v>
      </c>
      <c r="BA5" s="5">
        <v>3.9650400877999998</v>
      </c>
      <c r="BB5" s="5">
        <v>7.2695635806999999</v>
      </c>
      <c r="BC5" s="5">
        <v>10.514089986</v>
      </c>
      <c r="BD5" s="5">
        <v>21.351305121999999</v>
      </c>
      <c r="BE5" s="5">
        <v>10.185349454000001</v>
      </c>
      <c r="BF5" s="5">
        <v>8.4020846836</v>
      </c>
      <c r="BG5" s="5">
        <v>1.984</v>
      </c>
      <c r="BH5" s="5">
        <v>20.69195465</v>
      </c>
      <c r="BI5" s="5">
        <v>10.537993173</v>
      </c>
      <c r="BJ5" s="5">
        <v>16.923379443999998</v>
      </c>
      <c r="BK5" s="5">
        <v>30.070801042999999</v>
      </c>
      <c r="BL5" s="5">
        <v>3.5700813716000002</v>
      </c>
      <c r="BM5" s="5">
        <v>14.991941332</v>
      </c>
      <c r="BN5" s="5">
        <v>5.8920986215999998</v>
      </c>
      <c r="BO5" s="5">
        <v>1.5439154523</v>
      </c>
      <c r="BP5" s="5">
        <v>13.826208644999999</v>
      </c>
      <c r="BQ5" s="5">
        <v>35.514227832000003</v>
      </c>
      <c r="BR5" s="5">
        <v>14.525651175</v>
      </c>
      <c r="BS5" s="5">
        <v>29.630723431</v>
      </c>
      <c r="BT5" s="5">
        <v>8.6314621097999993</v>
      </c>
      <c r="BU5" s="5">
        <v>12.525665978999999</v>
      </c>
      <c r="BV5" s="5">
        <v>23.190183376</v>
      </c>
      <c r="BW5" s="5">
        <v>7.5058327788000003</v>
      </c>
      <c r="BX5" s="5">
        <v>35.138512194999997</v>
      </c>
      <c r="BY5" s="5">
        <v>8.2032993816000008</v>
      </c>
      <c r="BZ5" s="5">
        <v>22.092037288</v>
      </c>
    </row>
    <row r="6" spans="1:78" x14ac:dyDescent="0.25">
      <c r="A6" s="7">
        <v>43829</v>
      </c>
      <c r="B6" s="5">
        <v>47.424762315000002</v>
      </c>
      <c r="C6" s="5">
        <v>32.783464033000001</v>
      </c>
      <c r="D6" s="5">
        <v>16.550780154000002</v>
      </c>
      <c r="E6" s="5">
        <v>59.438292417</v>
      </c>
      <c r="F6" s="5">
        <v>11.986956686999999</v>
      </c>
      <c r="G6" s="5">
        <v>26.908123856</v>
      </c>
      <c r="H6" s="5">
        <v>21.694136195999999</v>
      </c>
      <c r="I6" s="5">
        <v>23.183127888000001</v>
      </c>
      <c r="J6" s="5">
        <v>10.465225366</v>
      </c>
      <c r="K6" s="5">
        <v>38.907050982000001</v>
      </c>
      <c r="L6" s="5">
        <v>26.022786835000002</v>
      </c>
      <c r="M6" s="5">
        <v>35.200000000000003</v>
      </c>
      <c r="N6" s="5">
        <v>17.567381688000001</v>
      </c>
      <c r="O6" s="5">
        <v>21.307842593</v>
      </c>
      <c r="P6" s="5">
        <v>17.240305160999998</v>
      </c>
      <c r="Q6" s="5">
        <v>6.6669599211000001</v>
      </c>
      <c r="R6" s="5">
        <v>6.9243041959999996</v>
      </c>
      <c r="S6" s="5">
        <v>11.43</v>
      </c>
      <c r="T6" s="5">
        <v>15.670236491000001</v>
      </c>
      <c r="U6" s="5">
        <v>4.6935167183999997</v>
      </c>
      <c r="V6" s="5">
        <v>15.750978228999999</v>
      </c>
      <c r="W6" s="5">
        <v>24.562566919000002</v>
      </c>
      <c r="X6" s="5">
        <v>39.619455434999999</v>
      </c>
      <c r="Y6" s="5">
        <v>24.883541681000001</v>
      </c>
      <c r="Z6" s="5">
        <v>12.313677662</v>
      </c>
      <c r="AA6" s="5">
        <v>16.269082212000001</v>
      </c>
      <c r="AB6" s="5">
        <v>32.874101611999997</v>
      </c>
      <c r="AC6" s="5">
        <v>31.262160501</v>
      </c>
      <c r="AD6" s="5">
        <v>19.73</v>
      </c>
      <c r="AE6" s="5">
        <v>44.659603648999997</v>
      </c>
      <c r="AF6" s="5">
        <v>10.922499999999999</v>
      </c>
      <c r="AG6" s="5">
        <v>40.675562927000001</v>
      </c>
      <c r="AH6" s="5">
        <v>21.010955787</v>
      </c>
      <c r="AI6" s="5">
        <v>48.176188056000001</v>
      </c>
      <c r="AJ6" s="5">
        <v>25.095968859999999</v>
      </c>
      <c r="AK6" s="5">
        <v>14.025687766000001</v>
      </c>
      <c r="AL6" s="5">
        <v>6.3235090323999996</v>
      </c>
      <c r="AM6" s="5">
        <v>36.799999999999997</v>
      </c>
      <c r="AN6" s="5">
        <v>38.428389611</v>
      </c>
      <c r="AO6" s="5">
        <v>12.661235187999999</v>
      </c>
      <c r="AP6" s="5">
        <v>31.424396019</v>
      </c>
      <c r="AQ6" s="5">
        <v>1061.6144823</v>
      </c>
      <c r="AR6" s="5">
        <v>9.8306135639000001</v>
      </c>
      <c r="AS6" s="5">
        <v>26.231097451</v>
      </c>
      <c r="AT6" s="5">
        <v>20.363212786999998</v>
      </c>
      <c r="AU6" s="5">
        <v>15.927614452</v>
      </c>
      <c r="AV6" s="5">
        <v>44.575114593999999</v>
      </c>
      <c r="AW6" s="5">
        <v>47.039804046</v>
      </c>
      <c r="AX6" s="5">
        <v>34.099927256000001</v>
      </c>
      <c r="AY6" s="5">
        <v>11.881579974999999</v>
      </c>
      <c r="AZ6" s="5">
        <v>7.1124617894000002</v>
      </c>
      <c r="BA6" s="5">
        <v>10.202628202</v>
      </c>
      <c r="BB6" s="5">
        <v>16.430973763000001</v>
      </c>
      <c r="BC6" s="5">
        <v>19.520606504</v>
      </c>
      <c r="BD6" s="5">
        <v>29.549972049000001</v>
      </c>
      <c r="BE6" s="5">
        <v>13.048535151999999</v>
      </c>
      <c r="BF6" s="5">
        <v>11.550807057</v>
      </c>
      <c r="BG6" s="5">
        <v>6.6120000000000001</v>
      </c>
      <c r="BH6" s="5">
        <v>25.891957108</v>
      </c>
      <c r="BI6" s="5">
        <v>20.749591572</v>
      </c>
      <c r="BJ6" s="5">
        <v>25.982364912000001</v>
      </c>
      <c r="BK6" s="5">
        <v>36.473639116000001</v>
      </c>
      <c r="BL6" s="5">
        <v>6.9115729559999997</v>
      </c>
      <c r="BM6" s="5">
        <v>20.174023665</v>
      </c>
      <c r="BN6" s="5">
        <v>10.075277218</v>
      </c>
      <c r="BO6" s="5">
        <v>6.0646326796999999</v>
      </c>
      <c r="BP6" s="5">
        <v>17.172447161000001</v>
      </c>
      <c r="BQ6" s="5">
        <v>37.411908701999998</v>
      </c>
      <c r="BR6" s="5">
        <v>20.556009282000002</v>
      </c>
      <c r="BS6" s="5">
        <v>37.439516783999998</v>
      </c>
      <c r="BT6" s="5">
        <v>20.724144119999998</v>
      </c>
      <c r="BU6" s="5">
        <v>17.438269829999999</v>
      </c>
      <c r="BV6" s="5">
        <v>22.774504831000002</v>
      </c>
      <c r="BW6" s="5">
        <v>7.8735500127</v>
      </c>
      <c r="BX6" s="5">
        <v>37.696292831999997</v>
      </c>
      <c r="BY6" s="5">
        <v>16.464190993999999</v>
      </c>
      <c r="BZ6" s="5">
        <v>44.986637860000002</v>
      </c>
    </row>
    <row r="7" spans="1:78" x14ac:dyDescent="0.25">
      <c r="A7" s="7">
        <v>44195</v>
      </c>
      <c r="B7" s="5">
        <v>27.590353345</v>
      </c>
      <c r="C7" s="5">
        <v>41.537096579999996</v>
      </c>
      <c r="D7" s="5">
        <v>14.240406337</v>
      </c>
      <c r="E7" s="5">
        <v>63.865912084000001</v>
      </c>
      <c r="F7" s="5">
        <v>18.012003942</v>
      </c>
      <c r="G7" s="5">
        <v>23.829211733000001</v>
      </c>
      <c r="H7" s="5">
        <v>17.412805446</v>
      </c>
      <c r="I7" s="5">
        <v>19.655677477000001</v>
      </c>
      <c r="J7" s="5">
        <v>18.160867144000001</v>
      </c>
      <c r="K7" s="5">
        <v>29.731540207999998</v>
      </c>
      <c r="L7" s="5">
        <v>19.906283489</v>
      </c>
      <c r="M7" s="5">
        <v>22.04</v>
      </c>
      <c r="N7" s="5">
        <v>22.01630394</v>
      </c>
      <c r="O7" s="5">
        <v>17.924637787000002</v>
      </c>
      <c r="P7" s="5">
        <v>12.709106665</v>
      </c>
      <c r="Q7" s="5">
        <v>7.5410808900999999</v>
      </c>
      <c r="R7" s="5">
        <v>3.3708686755000001</v>
      </c>
      <c r="S7" s="5">
        <v>4.63</v>
      </c>
      <c r="T7" s="5">
        <v>13.525640105000001</v>
      </c>
      <c r="U7" s="5">
        <v>5.3082216372</v>
      </c>
      <c r="V7" s="5">
        <v>17.510754381000002</v>
      </c>
      <c r="W7" s="5">
        <v>23.787589750999999</v>
      </c>
      <c r="X7" s="5">
        <v>19.784598957</v>
      </c>
      <c r="Y7" s="5">
        <v>26.242087132000002</v>
      </c>
      <c r="Z7" s="5">
        <v>11.370129597</v>
      </c>
      <c r="AA7" s="5">
        <v>13.344639826</v>
      </c>
      <c r="AB7" s="5">
        <v>32.676640835000001</v>
      </c>
      <c r="AC7" s="5">
        <v>31.639336806999999</v>
      </c>
      <c r="AD7" s="5">
        <v>8.85</v>
      </c>
      <c r="AE7" s="5">
        <v>44.969701575999999</v>
      </c>
      <c r="AF7" s="5">
        <v>15.525</v>
      </c>
      <c r="AG7" s="5">
        <v>36.553974185000001</v>
      </c>
      <c r="AH7" s="5">
        <v>21.631042756999999</v>
      </c>
      <c r="AI7" s="5">
        <v>40.175678771999998</v>
      </c>
      <c r="AJ7" s="5">
        <v>22.376130637999999</v>
      </c>
      <c r="AK7" s="5">
        <v>17.390110870000001</v>
      </c>
      <c r="AL7" s="5">
        <v>7.8086631750000004</v>
      </c>
      <c r="AM7" s="5">
        <v>24.94</v>
      </c>
      <c r="AN7" s="5">
        <v>52.176046720999999</v>
      </c>
      <c r="AO7" s="5">
        <v>15.192388395</v>
      </c>
      <c r="AP7" s="5">
        <v>31.263176593000001</v>
      </c>
      <c r="AQ7" s="5">
        <v>245.4</v>
      </c>
      <c r="AR7" s="5">
        <v>8.6289415703000003</v>
      </c>
      <c r="AS7" s="5">
        <v>23.303889263999999</v>
      </c>
      <c r="AT7" s="5">
        <v>19.105968502</v>
      </c>
      <c r="AU7" s="5">
        <v>22.925602060999999</v>
      </c>
      <c r="AV7" s="5">
        <v>65.317712560999993</v>
      </c>
      <c r="AW7" s="5">
        <v>36.737261818</v>
      </c>
      <c r="AX7" s="5">
        <v>31.060433790000001</v>
      </c>
      <c r="AY7" s="5">
        <v>24.931918534000001</v>
      </c>
      <c r="AZ7" s="5">
        <v>10.361628570000001</v>
      </c>
      <c r="BA7" s="5">
        <v>8.2946370202999997</v>
      </c>
      <c r="BB7" s="5">
        <v>17.864646885999999</v>
      </c>
      <c r="BC7" s="5">
        <v>17.499096057999999</v>
      </c>
      <c r="BD7" s="5">
        <v>21.505891700999999</v>
      </c>
      <c r="BE7" s="5">
        <v>11.883237218</v>
      </c>
      <c r="BF7" s="5">
        <v>10.846797956</v>
      </c>
      <c r="BG7" s="5">
        <v>14.038</v>
      </c>
      <c r="BH7" s="5">
        <v>21.163878802999999</v>
      </c>
      <c r="BI7" s="5">
        <v>23.402015777999999</v>
      </c>
      <c r="BJ7" s="5">
        <v>19.153283558999998</v>
      </c>
      <c r="BK7" s="5">
        <v>35.326297019999998</v>
      </c>
      <c r="BL7" s="5">
        <v>4.4554041313999999</v>
      </c>
      <c r="BM7" s="5">
        <v>23.839165017999999</v>
      </c>
      <c r="BN7" s="5">
        <v>22.767501177</v>
      </c>
      <c r="BO7" s="5">
        <v>8.1116545787999996</v>
      </c>
      <c r="BP7" s="5">
        <v>19.773980466000001</v>
      </c>
      <c r="BQ7" s="5">
        <v>55.193879420999998</v>
      </c>
      <c r="BR7" s="5">
        <v>24.437742746000001</v>
      </c>
      <c r="BS7" s="5">
        <v>38.795840085999998</v>
      </c>
      <c r="BT7" s="5">
        <v>27.896184847000001</v>
      </c>
      <c r="BU7" s="5">
        <v>23.010140651</v>
      </c>
      <c r="BV7" s="5">
        <v>21.488568425</v>
      </c>
      <c r="BW7" s="5">
        <v>12.208584331000001</v>
      </c>
      <c r="BX7" s="5">
        <v>64.434230667999998</v>
      </c>
      <c r="BY7" s="5">
        <v>36.267691773000003</v>
      </c>
      <c r="BZ7" s="5">
        <v>31.765831686999999</v>
      </c>
    </row>
    <row r="8" spans="1:78" x14ac:dyDescent="0.25">
      <c r="A8" s="7">
        <v>44560</v>
      </c>
      <c r="B8" s="5">
        <v>20.660609998999998</v>
      </c>
      <c r="C8" s="5">
        <v>36.856846130999998</v>
      </c>
      <c r="D8" s="5">
        <v>14.648190018999999</v>
      </c>
      <c r="E8" s="5">
        <v>72.758268333000004</v>
      </c>
      <c r="F8" s="5">
        <v>10.416518683</v>
      </c>
      <c r="G8" s="5">
        <v>17.386974254999998</v>
      </c>
      <c r="H8" s="5">
        <v>13.427518084000001</v>
      </c>
      <c r="I8" s="5">
        <v>15.988890781</v>
      </c>
      <c r="J8" s="5">
        <v>21.018846564</v>
      </c>
      <c r="K8" s="5">
        <v>23.818337482</v>
      </c>
      <c r="L8" s="5">
        <v>55.349959677999998</v>
      </c>
      <c r="M8" s="5">
        <v>22.52</v>
      </c>
      <c r="N8" s="5">
        <v>19.991093233000001</v>
      </c>
      <c r="O8" s="5">
        <v>14.762196894000001</v>
      </c>
      <c r="P8" s="5">
        <v>11.080531454999999</v>
      </c>
      <c r="Q8" s="5">
        <v>8.4234797547000007</v>
      </c>
      <c r="R8" s="5">
        <v>2.0587753914000002</v>
      </c>
      <c r="S8" s="5">
        <v>2.46</v>
      </c>
      <c r="T8" s="5">
        <v>11.178565794000001</v>
      </c>
      <c r="U8" s="5">
        <v>5.4333350715000002</v>
      </c>
      <c r="V8" s="5">
        <v>20.6441132</v>
      </c>
      <c r="W8" s="5">
        <v>22.365551649</v>
      </c>
      <c r="X8" s="5">
        <v>13.42</v>
      </c>
      <c r="Y8" s="5">
        <v>14.672677742999999</v>
      </c>
      <c r="Z8" s="5">
        <v>11.601829896</v>
      </c>
      <c r="AA8" s="5">
        <v>7.3061154472999998</v>
      </c>
      <c r="AB8" s="5">
        <v>32.583347901000003</v>
      </c>
      <c r="AC8" s="5">
        <v>30.520306602000002</v>
      </c>
      <c r="AD8" s="5">
        <v>24.82</v>
      </c>
      <c r="AE8" s="5">
        <v>39.634139804</v>
      </c>
      <c r="AF8" s="5">
        <v>14.15</v>
      </c>
      <c r="AG8" s="5">
        <v>33.571518740000002</v>
      </c>
      <c r="AH8" s="5">
        <v>21.741254265999999</v>
      </c>
      <c r="AI8" s="5">
        <v>19.402124790999999</v>
      </c>
      <c r="AJ8" s="5">
        <v>15.766896518999999</v>
      </c>
      <c r="AK8" s="5">
        <v>21.794010935999999</v>
      </c>
      <c r="AL8" s="5">
        <v>9.6583661965999994</v>
      </c>
      <c r="AM8" s="5">
        <v>17.03</v>
      </c>
      <c r="AN8" s="5">
        <v>25.273083201999999</v>
      </c>
      <c r="AO8" s="5">
        <v>10.38</v>
      </c>
      <c r="AP8" s="5">
        <v>26.820802071999999</v>
      </c>
      <c r="AQ8" s="5">
        <v>120.6</v>
      </c>
      <c r="AR8" s="5">
        <v>7.1687829175999997</v>
      </c>
      <c r="AS8" s="5">
        <v>19.385552135000001</v>
      </c>
      <c r="AT8" s="5">
        <v>33.579152290000003</v>
      </c>
      <c r="AU8" s="5">
        <v>22.584362199000001</v>
      </c>
      <c r="AV8" s="5">
        <v>50.591811100999998</v>
      </c>
      <c r="AW8" s="5">
        <v>22.995673633999999</v>
      </c>
      <c r="AX8" s="5">
        <v>23.406446959</v>
      </c>
      <c r="AY8" s="5">
        <v>7.22</v>
      </c>
      <c r="AZ8" s="5">
        <v>17.930221862</v>
      </c>
      <c r="BA8" s="5">
        <v>9.5933899120999993</v>
      </c>
      <c r="BB8" s="5">
        <v>14.044840514000001</v>
      </c>
      <c r="BC8" s="5">
        <v>11.526177405</v>
      </c>
      <c r="BD8" s="5">
        <v>17.566592666999998</v>
      </c>
      <c r="BE8" s="5">
        <v>15.49261789</v>
      </c>
      <c r="BF8" s="5">
        <v>13.396439925999999</v>
      </c>
      <c r="BG8" s="5">
        <v>20.67</v>
      </c>
      <c r="BH8" s="5">
        <v>19.205585874000001</v>
      </c>
      <c r="BI8" s="5">
        <v>22.925828697</v>
      </c>
      <c r="BJ8" s="5">
        <v>17.679954055</v>
      </c>
      <c r="BK8" s="5">
        <v>26.327082642000001</v>
      </c>
      <c r="BL8" s="5">
        <v>5.6823270963999999</v>
      </c>
      <c r="BM8" s="5">
        <v>31.993740758000001</v>
      </c>
      <c r="BN8" s="5">
        <v>18.608775272999999</v>
      </c>
      <c r="BO8" s="5">
        <v>10.874816169000001</v>
      </c>
      <c r="BP8" s="5">
        <v>33.123479598999999</v>
      </c>
      <c r="BQ8" s="5">
        <v>56.674138913</v>
      </c>
      <c r="BR8" s="5">
        <v>29.890217957000001</v>
      </c>
      <c r="BS8" s="5">
        <v>43.389458753</v>
      </c>
      <c r="BT8" s="5">
        <v>28.096355572</v>
      </c>
      <c r="BU8" s="5">
        <v>23.218409077</v>
      </c>
      <c r="BV8" s="5">
        <v>13.644854304000001</v>
      </c>
      <c r="BW8" s="5">
        <v>13.719170946</v>
      </c>
      <c r="BX8" s="5">
        <v>67.566295697000001</v>
      </c>
      <c r="BY8" s="5">
        <v>31.947420003000001</v>
      </c>
      <c r="BZ8" s="5">
        <v>20.155795207000001</v>
      </c>
    </row>
    <row r="9" spans="1:78" x14ac:dyDescent="0.25">
      <c r="A9" s="7">
        <v>44924</v>
      </c>
      <c r="B9" s="5">
        <v>16.536362622999999</v>
      </c>
      <c r="C9" s="5">
        <v>15.08</v>
      </c>
      <c r="D9" s="5">
        <v>14.52</v>
      </c>
      <c r="E9" s="5">
        <v>75.989247595999998</v>
      </c>
      <c r="F9" s="5">
        <v>12.812055737</v>
      </c>
      <c r="G9" s="5">
        <v>30.405956380999999</v>
      </c>
      <c r="H9" s="5">
        <v>12.592010049000001</v>
      </c>
      <c r="I9" s="5">
        <v>14.183079807</v>
      </c>
      <c r="J9" s="5">
        <v>28.225471477999999</v>
      </c>
      <c r="K9" s="5">
        <v>32.132330082000003</v>
      </c>
      <c r="L9" s="5">
        <v>24.15</v>
      </c>
      <c r="M9" s="5">
        <v>8.2799999999999994</v>
      </c>
      <c r="N9" s="5">
        <v>23.488840548999999</v>
      </c>
      <c r="O9" s="5">
        <v>14.591229068000001</v>
      </c>
      <c r="P9" s="5">
        <v>10.649761975000001</v>
      </c>
      <c r="Q9" s="5">
        <v>10.524227120999999</v>
      </c>
      <c r="R9" s="5">
        <v>4.9841613873000004</v>
      </c>
      <c r="S9" s="5">
        <v>2.12</v>
      </c>
      <c r="T9" s="5">
        <v>14.212077989000001</v>
      </c>
      <c r="U9" s="5">
        <v>7.6147632403000003</v>
      </c>
      <c r="V9" s="5">
        <v>16.667081111000002</v>
      </c>
      <c r="W9" s="5">
        <v>30.402377037000001</v>
      </c>
      <c r="X9" s="5">
        <v>4.49</v>
      </c>
      <c r="Y9" s="5">
        <v>12.630642966</v>
      </c>
      <c r="Z9" s="5">
        <v>15.64</v>
      </c>
      <c r="AA9" s="5">
        <v>4.45</v>
      </c>
      <c r="AB9" s="5">
        <v>41.847430379000002</v>
      </c>
      <c r="AC9" s="5">
        <v>41.544964452000002</v>
      </c>
      <c r="AD9" s="5">
        <v>14.31</v>
      </c>
      <c r="AE9" s="5">
        <v>42.627112062000002</v>
      </c>
      <c r="AF9" s="5">
        <v>11.93</v>
      </c>
      <c r="AG9" s="5">
        <v>35.509660330000003</v>
      </c>
      <c r="AH9" s="5">
        <v>26.646942801000002</v>
      </c>
      <c r="AI9" s="5">
        <v>13.307996054</v>
      </c>
      <c r="AJ9" s="5">
        <v>14.545588689000001</v>
      </c>
      <c r="AK9" s="5">
        <v>26.726355328</v>
      </c>
      <c r="AL9" s="5">
        <v>12.250275801000001</v>
      </c>
      <c r="AM9" s="5">
        <v>7.34</v>
      </c>
      <c r="AN9" s="5">
        <v>11.61</v>
      </c>
      <c r="AO9" s="5">
        <v>5.08</v>
      </c>
      <c r="AP9" s="5">
        <v>44.185633621999997</v>
      </c>
      <c r="AQ9" s="5">
        <v>25.8</v>
      </c>
      <c r="AR9" s="5">
        <v>8.0316862008999994</v>
      </c>
      <c r="AS9" s="5">
        <v>24.073037689</v>
      </c>
      <c r="AT9" s="5">
        <v>20.819073482</v>
      </c>
      <c r="AU9" s="5">
        <v>18.852046576999999</v>
      </c>
      <c r="AV9" s="5">
        <v>52.072189878000003</v>
      </c>
      <c r="AW9" s="5">
        <v>19.820306650999999</v>
      </c>
      <c r="AX9" s="5">
        <v>35.683780714999997</v>
      </c>
      <c r="AY9" s="5">
        <v>2.74</v>
      </c>
      <c r="AZ9" s="5">
        <v>8.6506730457999996</v>
      </c>
      <c r="BA9" s="5">
        <v>12.221813840999999</v>
      </c>
      <c r="BB9" s="5">
        <v>7.5345429189999997</v>
      </c>
      <c r="BC9" s="5">
        <v>7.6</v>
      </c>
      <c r="BD9" s="5">
        <v>21.213670986</v>
      </c>
      <c r="BE9" s="5">
        <v>23.062623983000002</v>
      </c>
      <c r="BF9" s="5">
        <v>19.723126607000001</v>
      </c>
      <c r="BG9" s="5">
        <v>37.21</v>
      </c>
      <c r="BH9" s="5">
        <v>22.427401531000001</v>
      </c>
      <c r="BI9" s="5">
        <v>22.629909298000001</v>
      </c>
      <c r="BJ9" s="5">
        <v>18.546370996</v>
      </c>
      <c r="BK9" s="5">
        <v>26.551010908999999</v>
      </c>
      <c r="BL9" s="5">
        <v>7.4856827539999999</v>
      </c>
      <c r="BM9" s="5">
        <v>25.569426201999999</v>
      </c>
      <c r="BN9" s="5">
        <v>12.703707024</v>
      </c>
      <c r="BO9" s="5">
        <v>6.7415118497000002</v>
      </c>
      <c r="BP9" s="5">
        <v>40.083197175000002</v>
      </c>
      <c r="BQ9" s="5">
        <v>48.24</v>
      </c>
      <c r="BR9" s="5">
        <v>31.944356531</v>
      </c>
      <c r="BS9" s="5">
        <v>35.937669880000001</v>
      </c>
      <c r="BT9" s="5">
        <v>27.194247091000001</v>
      </c>
      <c r="BU9" s="5">
        <v>23</v>
      </c>
      <c r="BV9" s="5">
        <v>12.349589226000001</v>
      </c>
      <c r="BW9" s="5">
        <v>6.8293857290000002</v>
      </c>
      <c r="BX9" s="5">
        <v>84.423117567000006</v>
      </c>
      <c r="BY9" s="5">
        <v>37.969679855000003</v>
      </c>
      <c r="BZ9" s="5">
        <v>10.045454786000001</v>
      </c>
    </row>
    <row r="10" spans="1:7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</row>
    <row r="11" spans="1:7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</row>
    <row r="12" spans="1:7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</row>
    <row r="13" spans="1:7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8FC7-A128-4B31-A7BB-4B854FE5246A}">
  <dimension ref="A4:BX11"/>
  <sheetViews>
    <sheetView workbookViewId="0">
      <pane xSplit="2" topLeftCell="C1" activePane="topRight" state="frozen"/>
      <selection pane="topRight" activeCell="F8" sqref="F8"/>
    </sheetView>
  </sheetViews>
  <sheetFormatPr defaultRowHeight="15" x14ac:dyDescent="0.25"/>
  <cols>
    <col min="1" max="1" width="13" customWidth="1"/>
    <col min="2" max="2" width="11" bestFit="1" customWidth="1"/>
    <col min="3" max="4" width="8.5703125" bestFit="1" customWidth="1"/>
    <col min="5" max="5" width="8.7109375" bestFit="1" customWidth="1"/>
    <col min="6" max="8" width="8.5703125" bestFit="1" customWidth="1"/>
    <col min="9" max="9" width="8.7109375" bestFit="1" customWidth="1"/>
    <col min="10" max="13" width="8.5703125" bestFit="1" customWidth="1"/>
    <col min="14" max="14" width="8.7109375" bestFit="1" customWidth="1"/>
    <col min="15" max="16" width="8.5703125" bestFit="1" customWidth="1"/>
    <col min="17" max="17" width="8.7109375" bestFit="1" customWidth="1"/>
    <col min="18" max="20" width="8.5703125" bestFit="1" customWidth="1"/>
    <col min="21" max="21" width="8.5703125" customWidth="1"/>
    <col min="22" max="40" width="8.5703125" bestFit="1" customWidth="1"/>
    <col min="41" max="41" width="8.7109375" bestFit="1" customWidth="1"/>
    <col min="42" max="52" width="8.5703125" bestFit="1" customWidth="1"/>
    <col min="54" max="60" width="8.5703125" bestFit="1" customWidth="1"/>
    <col min="61" max="61" width="9" customWidth="1"/>
    <col min="62" max="62" width="8.5703125" bestFit="1" customWidth="1"/>
    <col min="64" max="76" width="8.5703125" bestFit="1" customWidth="1"/>
  </cols>
  <sheetData>
    <row r="4" spans="1:76" ht="22.5" x14ac:dyDescent="0.25">
      <c r="A4" s="1" t="s">
        <v>0</v>
      </c>
      <c r="B4" s="48" t="s">
        <v>416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420</v>
      </c>
      <c r="H4" s="3" t="s">
        <v>421</v>
      </c>
      <c r="I4" s="25" t="s">
        <v>485</v>
      </c>
      <c r="J4" s="3" t="s">
        <v>422</v>
      </c>
      <c r="K4" s="3" t="s">
        <v>486</v>
      </c>
      <c r="L4" s="3" t="s">
        <v>423</v>
      </c>
      <c r="M4" s="3" t="s">
        <v>424</v>
      </c>
      <c r="N4" s="3" t="s">
        <v>425</v>
      </c>
      <c r="O4" s="3" t="s">
        <v>426</v>
      </c>
      <c r="P4" s="3" t="s">
        <v>491</v>
      </c>
      <c r="Q4" s="3" t="s">
        <v>428</v>
      </c>
      <c r="R4" s="3" t="s">
        <v>429</v>
      </c>
      <c r="S4" s="3" t="s">
        <v>430</v>
      </c>
      <c r="T4" s="3" t="s">
        <v>431</v>
      </c>
      <c r="U4" s="3" t="s">
        <v>432</v>
      </c>
      <c r="V4" s="3" t="s">
        <v>433</v>
      </c>
      <c r="W4" s="3" t="s">
        <v>434</v>
      </c>
      <c r="X4" s="3" t="s">
        <v>435</v>
      </c>
      <c r="Y4" s="3" t="s">
        <v>436</v>
      </c>
      <c r="Z4" s="3" t="s">
        <v>437</v>
      </c>
      <c r="AA4" s="3" t="s">
        <v>438</v>
      </c>
      <c r="AB4" s="25" t="s">
        <v>487</v>
      </c>
      <c r="AC4" s="3" t="s">
        <v>439</v>
      </c>
      <c r="AD4" s="3" t="s">
        <v>440</v>
      </c>
      <c r="AE4" s="3" t="s">
        <v>441</v>
      </c>
      <c r="AF4" s="3" t="s">
        <v>442</v>
      </c>
      <c r="AG4" s="3" t="s">
        <v>443</v>
      </c>
      <c r="AH4" s="3" t="s">
        <v>444</v>
      </c>
      <c r="AI4" s="3" t="s">
        <v>445</v>
      </c>
      <c r="AJ4" s="3" t="s">
        <v>446</v>
      </c>
      <c r="AK4" s="3" t="s">
        <v>447</v>
      </c>
      <c r="AL4" s="3" t="s">
        <v>484</v>
      </c>
      <c r="AM4" s="3" t="s">
        <v>448</v>
      </c>
      <c r="AN4" s="3" t="s">
        <v>449</v>
      </c>
      <c r="AO4" s="3" t="s">
        <v>492</v>
      </c>
      <c r="AP4" s="3" t="s">
        <v>451</v>
      </c>
      <c r="AQ4" s="3" t="s">
        <v>452</v>
      </c>
      <c r="AR4" s="3" t="s">
        <v>488</v>
      </c>
      <c r="AS4" s="3" t="s">
        <v>453</v>
      </c>
      <c r="AT4" s="3" t="s">
        <v>454</v>
      </c>
      <c r="AU4" s="3" t="s">
        <v>455</v>
      </c>
      <c r="AV4" s="3" t="s">
        <v>456</v>
      </c>
      <c r="AW4" s="3" t="s">
        <v>457</v>
      </c>
      <c r="AX4" s="3" t="s">
        <v>493</v>
      </c>
      <c r="AY4" s="3" t="s">
        <v>459</v>
      </c>
      <c r="AZ4" s="3" t="s">
        <v>460</v>
      </c>
      <c r="BA4" s="3" t="s">
        <v>461</v>
      </c>
      <c r="BB4" s="3" t="s">
        <v>462</v>
      </c>
      <c r="BC4" s="3" t="s">
        <v>463</v>
      </c>
      <c r="BD4" s="25" t="s">
        <v>489</v>
      </c>
      <c r="BE4" s="3" t="s">
        <v>494</v>
      </c>
      <c r="BF4" s="3" t="s">
        <v>495</v>
      </c>
      <c r="BG4" s="3" t="s">
        <v>496</v>
      </c>
      <c r="BH4" s="3" t="s">
        <v>467</v>
      </c>
      <c r="BI4" s="3" t="s">
        <v>468</v>
      </c>
      <c r="BJ4" s="3" t="s">
        <v>469</v>
      </c>
      <c r="BK4" s="3" t="s">
        <v>470</v>
      </c>
      <c r="BL4" s="3" t="s">
        <v>471</v>
      </c>
      <c r="BM4" s="3" t="s">
        <v>472</v>
      </c>
      <c r="BN4" s="3" t="s">
        <v>473</v>
      </c>
      <c r="BO4" s="3" t="s">
        <v>474</v>
      </c>
      <c r="BP4" s="3" t="s">
        <v>475</v>
      </c>
      <c r="BQ4" s="3" t="s">
        <v>476</v>
      </c>
      <c r="BR4" s="3" t="s">
        <v>477</v>
      </c>
      <c r="BS4" s="3" t="s">
        <v>478</v>
      </c>
      <c r="BT4" s="3" t="s">
        <v>479</v>
      </c>
      <c r="BU4" s="3" t="s">
        <v>480</v>
      </c>
      <c r="BV4" s="3" t="s">
        <v>490</v>
      </c>
      <c r="BW4" s="3" t="s">
        <v>481</v>
      </c>
      <c r="BX4" s="3" t="s">
        <v>482</v>
      </c>
    </row>
    <row r="5" spans="1:76" x14ac:dyDescent="0.25">
      <c r="A5" s="7">
        <v>43465</v>
      </c>
      <c r="B5">
        <v>2018</v>
      </c>
      <c r="C5" s="6">
        <v>76423.831000000006</v>
      </c>
      <c r="D5" s="6">
        <v>463053.37400000001</v>
      </c>
      <c r="E5" s="6">
        <v>15721119</v>
      </c>
      <c r="F5" s="6">
        <v>90251</v>
      </c>
      <c r="G5" s="6">
        <v>2044215.807</v>
      </c>
      <c r="H5" s="6">
        <v>1996597.0830000001</v>
      </c>
      <c r="I5" s="2">
        <v>6693581</v>
      </c>
      <c r="J5" s="6">
        <v>348034</v>
      </c>
      <c r="K5" s="6">
        <v>2785530.7239999999</v>
      </c>
      <c r="L5" s="6">
        <v>795983.79599999997</v>
      </c>
      <c r="M5" s="6">
        <v>811416.022</v>
      </c>
      <c r="N5" s="2">
        <v>2618160.1719999998</v>
      </c>
      <c r="O5" s="2">
        <v>1983437.9669999999</v>
      </c>
      <c r="P5" s="2">
        <v>2020000</v>
      </c>
      <c r="Q5" s="6">
        <v>1458191</v>
      </c>
      <c r="R5" s="2">
        <v>2714233.6260000002</v>
      </c>
      <c r="S5" s="2">
        <v>1629605.4890000001</v>
      </c>
      <c r="T5" s="6">
        <v>126394</v>
      </c>
      <c r="U5" s="6">
        <v>273655.375</v>
      </c>
      <c r="V5" s="6">
        <v>392516.08199999999</v>
      </c>
      <c r="W5" s="6">
        <v>1017914.746</v>
      </c>
      <c r="X5" s="6">
        <v>144956.71400000001</v>
      </c>
      <c r="Y5" s="6">
        <v>384229</v>
      </c>
      <c r="Z5" s="6">
        <v>146994.04</v>
      </c>
      <c r="AA5" s="2">
        <v>556463</v>
      </c>
      <c r="AB5" s="6">
        <v>1352634.1</v>
      </c>
      <c r="AC5" s="6">
        <v>735787</v>
      </c>
      <c r="AD5" s="2">
        <v>1814561.91</v>
      </c>
      <c r="AE5" s="6">
        <v>314990</v>
      </c>
      <c r="AF5" s="2">
        <v>815927.74</v>
      </c>
      <c r="AG5" s="6">
        <v>198769.717</v>
      </c>
      <c r="AH5" s="6">
        <v>165001.783</v>
      </c>
      <c r="AI5" s="6">
        <v>316113.44199999998</v>
      </c>
      <c r="AJ5" s="6">
        <v>1696163.7</v>
      </c>
      <c r="AK5" s="6">
        <v>979421.44700000004</v>
      </c>
      <c r="AL5" s="6">
        <v>348807.19799999997</v>
      </c>
      <c r="AM5" s="6">
        <v>430727</v>
      </c>
      <c r="AN5" s="6">
        <v>671958.57299999997</v>
      </c>
      <c r="AO5" s="6">
        <v>632046.62199999997</v>
      </c>
      <c r="AP5" s="6">
        <v>310415.40100000001</v>
      </c>
      <c r="AQ5" s="6">
        <v>8410698</v>
      </c>
      <c r="AR5" s="6">
        <v>9720521</v>
      </c>
      <c r="AS5" s="6">
        <v>2663108.0469999998</v>
      </c>
      <c r="AT5" s="6">
        <v>5263208.41</v>
      </c>
      <c r="AU5" s="6">
        <v>661985</v>
      </c>
      <c r="AV5" s="6">
        <v>717939</v>
      </c>
      <c r="AW5" s="6">
        <v>339000</v>
      </c>
      <c r="AX5" s="6">
        <v>188964.19099999999</v>
      </c>
      <c r="AY5" s="6">
        <v>619141.34699999995</v>
      </c>
      <c r="AZ5" s="6">
        <v>373137.15700000001</v>
      </c>
      <c r="BA5" s="6">
        <v>262367.51400000002</v>
      </c>
      <c r="BB5" s="6">
        <v>441011</v>
      </c>
      <c r="BC5" s="6">
        <v>594397.09199999995</v>
      </c>
      <c r="BD5" s="6">
        <v>13044201</v>
      </c>
      <c r="BE5" s="6">
        <v>12159.762000000001</v>
      </c>
      <c r="BF5" s="6">
        <v>323293</v>
      </c>
      <c r="BG5" s="6">
        <v>329339.42800000001</v>
      </c>
      <c r="BH5" s="6">
        <v>1559015.898</v>
      </c>
      <c r="BI5" s="2">
        <v>7471897</v>
      </c>
      <c r="BJ5" s="6">
        <v>663059</v>
      </c>
      <c r="BK5" s="6">
        <v>350802.66600000003</v>
      </c>
      <c r="BL5" s="6">
        <v>1380114.547</v>
      </c>
      <c r="BM5" s="6">
        <v>205114.53200000001</v>
      </c>
      <c r="BN5" s="6">
        <v>94080.164999999994</v>
      </c>
      <c r="BO5" s="6">
        <v>1093784</v>
      </c>
      <c r="BP5" s="6">
        <v>1033497</v>
      </c>
      <c r="BQ5" s="6">
        <v>1688694</v>
      </c>
      <c r="BR5" s="6">
        <v>163451.636</v>
      </c>
      <c r="BS5" s="6">
        <v>164720.826</v>
      </c>
      <c r="BT5" s="6">
        <v>543014.94700000004</v>
      </c>
      <c r="BU5" s="6">
        <v>1229301.635</v>
      </c>
      <c r="BV5" s="6">
        <v>5126259</v>
      </c>
      <c r="BW5" s="6">
        <v>2097164.716</v>
      </c>
      <c r="BX5" s="6">
        <v>300113</v>
      </c>
    </row>
    <row r="6" spans="1:76" x14ac:dyDescent="0.25">
      <c r="A6" s="7">
        <v>43830</v>
      </c>
      <c r="B6">
        <f>B5+1</f>
        <v>2019</v>
      </c>
      <c r="C6" s="6">
        <v>265772.77799999999</v>
      </c>
      <c r="D6" s="6">
        <v>578816.71900000004</v>
      </c>
      <c r="E6" s="6">
        <v>15729953</v>
      </c>
      <c r="F6" s="6">
        <v>90949</v>
      </c>
      <c r="G6" s="6">
        <v>2046098.7069999999</v>
      </c>
      <c r="H6" s="6">
        <v>1996601.1669999999</v>
      </c>
      <c r="I6" s="2">
        <v>8032297</v>
      </c>
      <c r="J6" s="6">
        <v>348034</v>
      </c>
      <c r="K6" s="6">
        <v>2850957.8509999998</v>
      </c>
      <c r="L6" s="6">
        <v>795991.95499999996</v>
      </c>
      <c r="M6" s="6">
        <v>811759.8</v>
      </c>
      <c r="N6" s="2">
        <v>2615968.6719999998</v>
      </c>
      <c r="O6" s="2">
        <v>1984655.5989999999</v>
      </c>
      <c r="P6" s="2">
        <v>2020000</v>
      </c>
      <c r="Q6" s="6">
        <v>1458191</v>
      </c>
      <c r="R6" s="2">
        <v>2712719.4870000002</v>
      </c>
      <c r="S6" s="2">
        <v>1635134.3740000001</v>
      </c>
      <c r="T6" s="6">
        <v>126394</v>
      </c>
      <c r="U6" s="6">
        <v>273655.375</v>
      </c>
      <c r="V6" s="6">
        <v>390854.21100000001</v>
      </c>
      <c r="W6" s="6">
        <v>1152254.44</v>
      </c>
      <c r="X6" s="6">
        <v>148927.89300000001</v>
      </c>
      <c r="Y6" s="6">
        <v>384427</v>
      </c>
      <c r="Z6" s="6">
        <v>147925.01</v>
      </c>
      <c r="AA6" s="2">
        <v>556493</v>
      </c>
      <c r="AB6" s="6">
        <v>1352634.1</v>
      </c>
      <c r="AC6" s="6">
        <v>736080</v>
      </c>
      <c r="AD6" s="2">
        <v>1814561.91</v>
      </c>
      <c r="AE6" s="6">
        <v>315483</v>
      </c>
      <c r="AF6" s="2">
        <v>815927.74</v>
      </c>
      <c r="AG6" s="6">
        <v>1010186.085</v>
      </c>
      <c r="AH6" s="6">
        <v>227000</v>
      </c>
      <c r="AI6" s="6">
        <v>316744.46000000002</v>
      </c>
      <c r="AJ6" s="6">
        <v>1698940.7720000001</v>
      </c>
      <c r="AK6" s="6">
        <v>1080985.004</v>
      </c>
      <c r="AL6" s="6">
        <v>355485.47200000001</v>
      </c>
      <c r="AM6" s="6">
        <v>865659</v>
      </c>
      <c r="AN6" s="6">
        <v>742985.45</v>
      </c>
      <c r="AO6" s="6">
        <v>631073.103</v>
      </c>
      <c r="AP6" s="6">
        <v>931246.201</v>
      </c>
      <c r="AQ6" s="6">
        <v>8410815</v>
      </c>
      <c r="AR6" s="6">
        <v>9745602</v>
      </c>
      <c r="AS6" s="6">
        <v>2665040.7289999998</v>
      </c>
      <c r="AT6" s="6">
        <v>5270177.1150000002</v>
      </c>
      <c r="AU6" s="6">
        <v>755667</v>
      </c>
      <c r="AV6" s="6">
        <v>793727</v>
      </c>
      <c r="AW6" s="6">
        <v>339000</v>
      </c>
      <c r="AX6" s="6">
        <v>1620602.5560000001</v>
      </c>
      <c r="AY6" s="6">
        <v>700997.58400000003</v>
      </c>
      <c r="AZ6" s="6">
        <v>400446.57500000001</v>
      </c>
      <c r="BA6" s="6">
        <v>297390.80900000001</v>
      </c>
      <c r="BB6" s="6">
        <v>443821</v>
      </c>
      <c r="BC6" s="6">
        <v>596469.97199999995</v>
      </c>
      <c r="BD6" s="6">
        <v>13044201</v>
      </c>
      <c r="BE6" s="6">
        <v>133679.94</v>
      </c>
      <c r="BF6" s="6">
        <v>322921</v>
      </c>
      <c r="BG6" s="6">
        <v>329656.56599999999</v>
      </c>
      <c r="BH6" s="6">
        <v>1559015.898</v>
      </c>
      <c r="BI6" s="2">
        <v>7465127</v>
      </c>
      <c r="BJ6" s="6">
        <v>667663</v>
      </c>
      <c r="BK6" s="6">
        <v>347647.36599999998</v>
      </c>
      <c r="BL6" s="6">
        <v>1380114.547</v>
      </c>
      <c r="BM6" s="6">
        <v>206747.07199999999</v>
      </c>
      <c r="BN6" s="6">
        <v>187004.848</v>
      </c>
      <c r="BO6" s="6">
        <v>1349221.58</v>
      </c>
      <c r="BP6" s="6">
        <v>1033497</v>
      </c>
      <c r="BQ6" s="6">
        <v>1688694</v>
      </c>
      <c r="BR6" s="6">
        <v>190685.60800000001</v>
      </c>
      <c r="BS6" s="6">
        <v>658883.304</v>
      </c>
      <c r="BT6" s="6">
        <v>1086029.8940000001</v>
      </c>
      <c r="BU6" s="6">
        <v>1229590.085</v>
      </c>
      <c r="BV6" s="6">
        <v>5128283</v>
      </c>
      <c r="BW6" s="6">
        <v>2097540.8309999998</v>
      </c>
      <c r="BX6" s="6">
        <v>300661</v>
      </c>
    </row>
    <row r="7" spans="1:76" x14ac:dyDescent="0.25">
      <c r="A7" s="7">
        <v>44196</v>
      </c>
      <c r="B7">
        <f t="shared" ref="B7:B9" si="0">B6+1</f>
        <v>2020</v>
      </c>
      <c r="C7" s="6">
        <v>264896.09000000003</v>
      </c>
      <c r="D7" s="6">
        <v>578911.42799999996</v>
      </c>
      <c r="E7" s="6">
        <v>15734915</v>
      </c>
      <c r="F7" s="6">
        <v>99627</v>
      </c>
      <c r="G7" s="6">
        <v>2034175.662</v>
      </c>
      <c r="H7" s="6">
        <v>1996634.6810000001</v>
      </c>
      <c r="I7" s="2">
        <v>8835527</v>
      </c>
      <c r="J7" s="6">
        <v>348034</v>
      </c>
      <c r="K7" s="6">
        <v>2853241.6850000001</v>
      </c>
      <c r="L7" s="6">
        <v>795993.67599999998</v>
      </c>
      <c r="M7" s="6">
        <v>807707.16200000001</v>
      </c>
      <c r="N7" s="2">
        <v>2712706.9720000001</v>
      </c>
      <c r="O7" s="2">
        <v>1985199.05</v>
      </c>
      <c r="P7" s="2">
        <v>2020000</v>
      </c>
      <c r="Q7" s="6">
        <v>1518168</v>
      </c>
      <c r="R7" s="2">
        <v>2707153.7689999999</v>
      </c>
      <c r="S7" s="2">
        <v>1868967.8049999999</v>
      </c>
      <c r="T7" s="6">
        <v>379181</v>
      </c>
      <c r="U7" s="6">
        <v>273655.375</v>
      </c>
      <c r="V7" s="6">
        <v>382460.962</v>
      </c>
      <c r="W7" s="6">
        <v>1152254.44</v>
      </c>
      <c r="X7" s="6">
        <v>172706.14499999999</v>
      </c>
      <c r="Y7" s="6">
        <v>384504</v>
      </c>
      <c r="Z7" s="6">
        <v>146705.71900000001</v>
      </c>
      <c r="AA7" s="2">
        <v>557986</v>
      </c>
      <c r="AB7" s="6">
        <v>1568930.91</v>
      </c>
      <c r="AC7" s="6">
        <v>736173</v>
      </c>
      <c r="AD7" s="2">
        <v>1814561.91</v>
      </c>
      <c r="AE7" s="6">
        <v>315836</v>
      </c>
      <c r="AF7" s="2">
        <v>815927.74</v>
      </c>
      <c r="AG7" s="6">
        <v>1009141.085</v>
      </c>
      <c r="AH7" s="6">
        <v>227000</v>
      </c>
      <c r="AI7" s="6">
        <v>317166.103</v>
      </c>
      <c r="AJ7" s="6">
        <v>1701161.432</v>
      </c>
      <c r="AK7" s="6">
        <v>1080985.004</v>
      </c>
      <c r="AL7" s="6">
        <v>355485.47200000001</v>
      </c>
      <c r="AM7" s="6">
        <v>1374841</v>
      </c>
      <c r="AN7" s="6">
        <v>3714927.25</v>
      </c>
      <c r="AO7" s="6">
        <v>633411.34699999995</v>
      </c>
      <c r="AP7" s="6">
        <v>1255286.5319999999</v>
      </c>
      <c r="AQ7" s="6">
        <v>8410815</v>
      </c>
      <c r="AR7" s="6">
        <v>9762457</v>
      </c>
      <c r="AS7" s="6">
        <v>2610525.1460000002</v>
      </c>
      <c r="AT7" s="6">
        <v>5485248.1660000002</v>
      </c>
      <c r="AU7" s="6">
        <v>751671</v>
      </c>
      <c r="AV7" s="6">
        <v>793011</v>
      </c>
      <c r="AW7" s="6">
        <v>338002.304</v>
      </c>
      <c r="AX7" s="6">
        <v>6463387.1600000001</v>
      </c>
      <c r="AY7" s="6">
        <v>691956.80700000003</v>
      </c>
      <c r="AZ7" s="6">
        <v>525373.299</v>
      </c>
      <c r="BA7" s="6">
        <v>297674.723</v>
      </c>
      <c r="BB7" s="6">
        <v>481953</v>
      </c>
      <c r="BC7" s="6">
        <v>593438.03</v>
      </c>
      <c r="BD7" s="6">
        <v>13044201</v>
      </c>
      <c r="BE7" s="6">
        <v>136870.147</v>
      </c>
      <c r="BF7" s="6">
        <v>319924</v>
      </c>
      <c r="BG7" s="6">
        <v>1649450.52</v>
      </c>
      <c r="BH7" s="6">
        <v>1852736.7720000001</v>
      </c>
      <c r="BI7" s="2">
        <v>7460873</v>
      </c>
      <c r="BJ7" s="6">
        <v>860794</v>
      </c>
      <c r="BK7" s="6">
        <v>346375.06599999999</v>
      </c>
      <c r="BL7" s="6">
        <v>1380114.547</v>
      </c>
      <c r="BM7" s="6">
        <v>205470.06599999999</v>
      </c>
      <c r="BN7" s="6">
        <v>187584.57</v>
      </c>
      <c r="BO7" s="6">
        <v>1349221.58</v>
      </c>
      <c r="BP7" s="6">
        <v>1033497</v>
      </c>
      <c r="BQ7" s="6">
        <v>1688174</v>
      </c>
      <c r="BR7" s="6">
        <v>567759.59499999997</v>
      </c>
      <c r="BS7" s="6">
        <v>658883.304</v>
      </c>
      <c r="BT7" s="6">
        <v>1090266.0859999999</v>
      </c>
      <c r="BU7" s="6">
        <v>1230533.007</v>
      </c>
      <c r="BV7" s="6">
        <v>5129911</v>
      </c>
      <c r="BW7" s="6">
        <v>2097740.051</v>
      </c>
      <c r="BX7" s="6">
        <v>301281</v>
      </c>
    </row>
    <row r="8" spans="1:76" x14ac:dyDescent="0.25">
      <c r="A8" s="7">
        <v>44561</v>
      </c>
      <c r="B8">
        <f t="shared" si="0"/>
        <v>2021</v>
      </c>
      <c r="C8" s="6">
        <v>265108.109</v>
      </c>
      <c r="D8" s="6">
        <v>579082.02800000005</v>
      </c>
      <c r="E8" s="6">
        <v>15738669</v>
      </c>
      <c r="F8" s="6">
        <v>99631</v>
      </c>
      <c r="G8" s="6">
        <v>6073061.3669999996</v>
      </c>
      <c r="H8" s="6">
        <v>1996686.5290000001</v>
      </c>
      <c r="I8" s="2">
        <v>9689534</v>
      </c>
      <c r="J8" s="6">
        <v>393097</v>
      </c>
      <c r="K8" s="6">
        <v>2853442.3840000001</v>
      </c>
      <c r="L8" s="6">
        <v>796305.66799999995</v>
      </c>
      <c r="M8" s="6">
        <v>807419.69200000004</v>
      </c>
      <c r="N8" s="2">
        <v>11506119.927999999</v>
      </c>
      <c r="O8" s="2">
        <v>1985339.55</v>
      </c>
      <c r="P8" s="2">
        <v>2020000</v>
      </c>
      <c r="Q8" s="6">
        <v>1692711</v>
      </c>
      <c r="R8" s="2">
        <v>2701857.7629999998</v>
      </c>
      <c r="S8" s="2">
        <v>1873745.608</v>
      </c>
      <c r="T8" s="6">
        <v>379181</v>
      </c>
      <c r="U8" s="6">
        <v>2736553.75</v>
      </c>
      <c r="V8" s="6">
        <v>1868630.16</v>
      </c>
      <c r="W8" s="6">
        <v>1152254.44</v>
      </c>
      <c r="X8" s="6">
        <v>224926.34700000001</v>
      </c>
      <c r="Y8" s="6">
        <v>384504</v>
      </c>
      <c r="Z8" s="6">
        <v>149196.408</v>
      </c>
      <c r="AA8" s="2">
        <v>695621</v>
      </c>
      <c r="AB8" s="6">
        <v>1568931</v>
      </c>
      <c r="AC8" s="6">
        <v>734633</v>
      </c>
      <c r="AD8" s="2">
        <v>1809942.7250000001</v>
      </c>
      <c r="AE8" s="6">
        <v>1260218</v>
      </c>
      <c r="AF8" s="2">
        <v>815927.74</v>
      </c>
      <c r="AG8" s="6">
        <v>981669.48499999999</v>
      </c>
      <c r="AH8" s="6">
        <v>221964.103</v>
      </c>
      <c r="AI8" s="6">
        <v>316968.76299999998</v>
      </c>
      <c r="AJ8" s="6">
        <v>1705746.8459999999</v>
      </c>
      <c r="AK8" s="6">
        <v>1080985.004</v>
      </c>
      <c r="AL8" s="6">
        <v>395820.56800000003</v>
      </c>
      <c r="AM8" s="6">
        <v>1374685</v>
      </c>
      <c r="AN8" s="6">
        <v>3868388.77</v>
      </c>
      <c r="AO8" s="6">
        <v>630721.58100000001</v>
      </c>
      <c r="AP8" s="6">
        <v>1255286.5319999999</v>
      </c>
      <c r="AQ8" s="6">
        <v>8822956</v>
      </c>
      <c r="AR8" s="6">
        <v>9779890</v>
      </c>
      <c r="AS8" s="6">
        <v>2293803.9700000002</v>
      </c>
      <c r="AT8" s="6">
        <v>5492190.7659999998</v>
      </c>
      <c r="AU8" s="6">
        <v>752192</v>
      </c>
      <c r="AV8" s="6">
        <v>985620</v>
      </c>
      <c r="AW8" s="6">
        <v>337653.41899999999</v>
      </c>
      <c r="AX8" s="6">
        <v>6665518.3439999996</v>
      </c>
      <c r="AY8" s="6">
        <v>663975.26800000004</v>
      </c>
      <c r="AZ8" s="6">
        <v>583647.62800000003</v>
      </c>
      <c r="BA8" s="6">
        <v>361315.68</v>
      </c>
      <c r="BB8" s="6">
        <v>482874</v>
      </c>
      <c r="BC8" s="6">
        <v>591300.77399999998</v>
      </c>
      <c r="BD8" s="6">
        <v>13044201.261</v>
      </c>
      <c r="BE8" s="6">
        <v>839253.28</v>
      </c>
      <c r="BF8" s="6">
        <v>637712</v>
      </c>
      <c r="BG8" s="6">
        <v>1647159.625</v>
      </c>
      <c r="BH8" s="6">
        <v>1853319.118</v>
      </c>
      <c r="BI8" s="2">
        <v>7467021</v>
      </c>
      <c r="BJ8" s="6">
        <v>862412</v>
      </c>
      <c r="BK8" s="6">
        <v>346375.06599999999</v>
      </c>
      <c r="BL8" s="6">
        <v>1341734.047</v>
      </c>
      <c r="BM8" s="6">
        <v>824757.01699999999</v>
      </c>
      <c r="BN8" s="6">
        <v>207796.978</v>
      </c>
      <c r="BO8" s="6">
        <v>1349221.58</v>
      </c>
      <c r="BP8" s="6">
        <v>1033497</v>
      </c>
      <c r="BQ8" s="6">
        <v>1676938</v>
      </c>
      <c r="BR8" s="6">
        <v>608078.30500000005</v>
      </c>
      <c r="BS8" s="6">
        <v>658883.304</v>
      </c>
      <c r="BT8" s="6">
        <v>1091351.29</v>
      </c>
      <c r="BU8" s="6">
        <v>1230942.6599999999</v>
      </c>
      <c r="BV8" s="6">
        <v>4839617</v>
      </c>
      <c r="BW8" s="6">
        <v>4196011.6500000004</v>
      </c>
      <c r="BX8" s="6">
        <v>302113</v>
      </c>
    </row>
    <row r="9" spans="1:76" x14ac:dyDescent="0.25">
      <c r="A9" s="7">
        <v>44926</v>
      </c>
      <c r="B9">
        <f t="shared" si="0"/>
        <v>2022</v>
      </c>
      <c r="C9" s="6">
        <v>265728.995</v>
      </c>
      <c r="D9" s="6">
        <v>674350.04200000002</v>
      </c>
      <c r="E9" s="6">
        <v>15741735</v>
      </c>
      <c r="F9" s="6">
        <v>110186.077</v>
      </c>
      <c r="G9" s="6">
        <v>5784524.5319999997</v>
      </c>
      <c r="H9" s="6">
        <v>1996726.433</v>
      </c>
      <c r="I9" s="2">
        <v>10642170.228</v>
      </c>
      <c r="J9" s="6">
        <v>393097</v>
      </c>
      <c r="K9" s="6">
        <v>2853636.2590000001</v>
      </c>
      <c r="L9" s="6">
        <v>796542.42599999998</v>
      </c>
      <c r="M9" s="6">
        <v>1078116.8489999999</v>
      </c>
      <c r="N9" s="2">
        <v>11496119.927999999</v>
      </c>
      <c r="O9" s="2">
        <v>2103665.27</v>
      </c>
      <c r="P9" s="2">
        <v>2019998</v>
      </c>
      <c r="Q9" s="6">
        <v>2200525</v>
      </c>
      <c r="R9" s="2">
        <v>2694364.62</v>
      </c>
      <c r="S9" s="2">
        <v>1874692.3689999999</v>
      </c>
      <c r="T9" s="6">
        <v>379181</v>
      </c>
      <c r="U9" s="6">
        <v>2736553.75</v>
      </c>
      <c r="V9" s="6">
        <v>1866638.1</v>
      </c>
      <c r="W9" s="6">
        <v>1152254.44</v>
      </c>
      <c r="X9" s="6">
        <v>277238.98300000001</v>
      </c>
      <c r="Y9" s="6">
        <v>375731</v>
      </c>
      <c r="Z9" s="6">
        <v>148985.19200000001</v>
      </c>
      <c r="AA9" s="2">
        <v>695621</v>
      </c>
      <c r="AB9" s="6">
        <v>2301228</v>
      </c>
      <c r="AC9" s="6">
        <v>734633</v>
      </c>
      <c r="AD9" s="2">
        <v>2035314.165</v>
      </c>
      <c r="AE9" s="6">
        <v>1581775</v>
      </c>
      <c r="AF9" s="2">
        <v>815927.74</v>
      </c>
      <c r="AG9" s="6">
        <v>1100064.4850000001</v>
      </c>
      <c r="AH9" s="6">
        <v>218125.70300000001</v>
      </c>
      <c r="AI9" s="6">
        <v>366403.973</v>
      </c>
      <c r="AJ9" s="6">
        <v>1663560.34</v>
      </c>
      <c r="AK9" s="6">
        <v>1032705.804</v>
      </c>
      <c r="AL9" s="6">
        <v>418487.511</v>
      </c>
      <c r="AM9" s="6">
        <v>1373292</v>
      </c>
      <c r="AN9" s="6">
        <v>7098016.8629999999</v>
      </c>
      <c r="AO9" s="6">
        <v>631897.47199999995</v>
      </c>
      <c r="AP9" s="6">
        <v>2455286.5320000001</v>
      </c>
      <c r="AQ9" s="6">
        <v>9701410</v>
      </c>
      <c r="AR9" s="6">
        <v>9800866</v>
      </c>
      <c r="AS9" s="6">
        <v>2218116.37</v>
      </c>
      <c r="AT9" s="6">
        <v>5502029.9960000003</v>
      </c>
      <c r="AU9" s="6">
        <v>978562</v>
      </c>
      <c r="AV9" s="6">
        <v>970385</v>
      </c>
      <c r="AW9" s="6">
        <v>336180.85399999999</v>
      </c>
      <c r="AX9" s="6">
        <v>6677222.4699999997</v>
      </c>
      <c r="AY9" s="6">
        <v>659689.80799999996</v>
      </c>
      <c r="AZ9" s="6">
        <v>584930.20700000005</v>
      </c>
      <c r="BA9" s="6">
        <v>361648.99099999998</v>
      </c>
      <c r="BB9" s="6">
        <v>483232</v>
      </c>
      <c r="BC9" s="6">
        <v>585281.98</v>
      </c>
      <c r="BD9" s="6">
        <v>13044201.261</v>
      </c>
      <c r="BE9" s="6">
        <v>843494.02</v>
      </c>
      <c r="BF9" s="6">
        <v>638023</v>
      </c>
      <c r="BG9" s="6">
        <v>1647750.1880000001</v>
      </c>
      <c r="BH9" s="6">
        <v>1852378.334</v>
      </c>
      <c r="BI9" s="2">
        <v>7436207</v>
      </c>
      <c r="BJ9" s="6">
        <v>863604</v>
      </c>
      <c r="BK9" s="6">
        <v>346375.06599999999</v>
      </c>
      <c r="BL9" s="6">
        <v>1326093.9469999999</v>
      </c>
      <c r="BM9" s="6">
        <v>826190.21100000001</v>
      </c>
      <c r="BN9" s="6">
        <v>204225.17</v>
      </c>
      <c r="BO9" s="6">
        <v>1309352.0149999999</v>
      </c>
      <c r="BP9" s="6">
        <v>1033497</v>
      </c>
      <c r="BQ9" s="6">
        <v>1663556.7309999999</v>
      </c>
      <c r="BR9" s="6">
        <v>605747.42700000003</v>
      </c>
      <c r="BS9" s="6">
        <v>658883.304</v>
      </c>
      <c r="BT9" s="6">
        <v>1095198.524</v>
      </c>
      <c r="BU9" s="6">
        <v>1230942.6599999999</v>
      </c>
      <c r="BV9" s="6">
        <v>4483078</v>
      </c>
      <c r="BW9" s="6">
        <v>4196015.4060000004</v>
      </c>
      <c r="BX9" s="6">
        <v>290192</v>
      </c>
    </row>
    <row r="10" spans="1:76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</row>
    <row r="11" spans="1:76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52D3-FA9E-4626-AEFC-3F91598BCEC4}">
  <dimension ref="A4:BX21"/>
  <sheetViews>
    <sheetView workbookViewId="0">
      <pane xSplit="2" topLeftCell="C1" activePane="topRight" state="frozen"/>
      <selection pane="topRight" activeCell="D8" sqref="D8"/>
    </sheetView>
  </sheetViews>
  <sheetFormatPr defaultRowHeight="15" x14ac:dyDescent="0.25"/>
  <cols>
    <col min="1" max="2" width="12.85546875" customWidth="1"/>
    <col min="3" max="3" width="14.28515625" bestFit="1" customWidth="1"/>
    <col min="4" max="4" width="14.42578125" bestFit="1" customWidth="1"/>
    <col min="5" max="5" width="13.7109375" bestFit="1" customWidth="1"/>
    <col min="6" max="6" width="12.7109375" bestFit="1" customWidth="1"/>
    <col min="7" max="8" width="13.7109375" bestFit="1" customWidth="1"/>
    <col min="9" max="9" width="14.5703125" bestFit="1" customWidth="1"/>
    <col min="10" max="10" width="13.7109375" bestFit="1" customWidth="1"/>
    <col min="11" max="11" width="14.5703125" bestFit="1" customWidth="1"/>
    <col min="12" max="12" width="13.28515625" bestFit="1" customWidth="1"/>
    <col min="13" max="19" width="13.7109375" bestFit="1" customWidth="1"/>
    <col min="20" max="20" width="12.7109375" bestFit="1" customWidth="1"/>
    <col min="21" max="23" width="13.7109375" bestFit="1" customWidth="1"/>
    <col min="24" max="27" width="12.7109375" bestFit="1" customWidth="1"/>
    <col min="28" max="28" width="14.5703125" bestFit="1" customWidth="1"/>
    <col min="29" max="33" width="13.7109375" bestFit="1" customWidth="1"/>
    <col min="34" max="35" width="12.7109375" bestFit="1" customWidth="1"/>
    <col min="36" max="37" width="13.7109375" bestFit="1" customWidth="1"/>
    <col min="38" max="38" width="14.28515625" bestFit="1" customWidth="1"/>
    <col min="39" max="41" width="13.7109375" bestFit="1" customWidth="1"/>
    <col min="42" max="42" width="12.7109375" bestFit="1" customWidth="1"/>
    <col min="43" max="43" width="13.7109375" bestFit="1" customWidth="1"/>
    <col min="44" max="44" width="14.5703125" bestFit="1" customWidth="1"/>
    <col min="45" max="48" width="13.7109375" bestFit="1" customWidth="1"/>
    <col min="49" max="49" width="12.7109375" bestFit="1" customWidth="1"/>
    <col min="50" max="51" width="13.7109375" bestFit="1" customWidth="1"/>
    <col min="52" max="55" width="12.7109375" bestFit="1" customWidth="1"/>
    <col min="56" max="56" width="14.5703125" bestFit="1" customWidth="1"/>
    <col min="57" max="57" width="14.42578125" bestFit="1" customWidth="1"/>
    <col min="58" max="58" width="13.7109375" bestFit="1" customWidth="1"/>
    <col min="59" max="59" width="15.28515625" bestFit="1" customWidth="1"/>
    <col min="60" max="60" width="13.7109375" bestFit="1" customWidth="1"/>
    <col min="61" max="61" width="14.5703125" bestFit="1" customWidth="1"/>
    <col min="62" max="63" width="12.7109375" bestFit="1" customWidth="1"/>
    <col min="64" max="64" width="13.7109375" bestFit="1" customWidth="1"/>
    <col min="65" max="66" width="12.7109375" bestFit="1" customWidth="1"/>
    <col min="67" max="67" width="13.7109375" bestFit="1" customWidth="1"/>
    <col min="68" max="68" width="12.7109375" bestFit="1" customWidth="1"/>
    <col min="69" max="69" width="13.7109375" bestFit="1" customWidth="1"/>
    <col min="70" max="70" width="12.7109375" bestFit="1" customWidth="1"/>
    <col min="71" max="73" width="13.7109375" bestFit="1" customWidth="1"/>
    <col min="74" max="74" width="14.5703125" bestFit="1" customWidth="1"/>
    <col min="75" max="75" width="13.7109375" bestFit="1" customWidth="1"/>
    <col min="76" max="76" width="12.7109375" bestFit="1" customWidth="1"/>
  </cols>
  <sheetData>
    <row r="4" spans="1:76" ht="22.5" x14ac:dyDescent="0.25">
      <c r="A4" s="1" t="s">
        <v>0</v>
      </c>
      <c r="B4" t="s">
        <v>416</v>
      </c>
      <c r="C4" s="3" t="s">
        <v>483</v>
      </c>
      <c r="D4" s="3" t="s">
        <v>417</v>
      </c>
      <c r="E4" s="3" t="s">
        <v>418</v>
      </c>
      <c r="F4" s="3" t="s">
        <v>419</v>
      </c>
      <c r="G4" s="3" t="s">
        <v>420</v>
      </c>
      <c r="H4" s="3" t="s">
        <v>421</v>
      </c>
      <c r="I4" s="25" t="s">
        <v>485</v>
      </c>
      <c r="J4" s="3" t="s">
        <v>422</v>
      </c>
      <c r="K4" s="3" t="s">
        <v>486</v>
      </c>
      <c r="L4" s="3" t="s">
        <v>423</v>
      </c>
      <c r="M4" s="3" t="s">
        <v>424</v>
      </c>
      <c r="N4" s="3" t="s">
        <v>425</v>
      </c>
      <c r="O4" s="3" t="s">
        <v>426</v>
      </c>
      <c r="P4" s="3" t="s">
        <v>427</v>
      </c>
      <c r="Q4" s="3" t="s">
        <v>428</v>
      </c>
      <c r="R4" s="3" t="s">
        <v>429</v>
      </c>
      <c r="S4" s="3" t="s">
        <v>430</v>
      </c>
      <c r="T4" s="3" t="s">
        <v>431</v>
      </c>
      <c r="U4" s="3" t="s">
        <v>432</v>
      </c>
      <c r="V4" s="3" t="s">
        <v>433</v>
      </c>
      <c r="W4" s="3" t="s">
        <v>434</v>
      </c>
      <c r="X4" s="3" t="s">
        <v>435</v>
      </c>
      <c r="Y4" s="3" t="s">
        <v>436</v>
      </c>
      <c r="Z4" s="3" t="s">
        <v>437</v>
      </c>
      <c r="AA4" s="3" t="s">
        <v>438</v>
      </c>
      <c r="AB4" s="25" t="s">
        <v>487</v>
      </c>
      <c r="AC4" s="3" t="s">
        <v>439</v>
      </c>
      <c r="AD4" s="3" t="s">
        <v>440</v>
      </c>
      <c r="AE4" s="3" t="s">
        <v>441</v>
      </c>
      <c r="AF4" s="3" t="s">
        <v>442</v>
      </c>
      <c r="AG4" s="3" t="s">
        <v>443</v>
      </c>
      <c r="AH4" s="3" t="s">
        <v>444</v>
      </c>
      <c r="AI4" s="3" t="s">
        <v>445</v>
      </c>
      <c r="AJ4" s="3" t="s">
        <v>446</v>
      </c>
      <c r="AK4" s="3" t="s">
        <v>447</v>
      </c>
      <c r="AL4" s="3" t="s">
        <v>484</v>
      </c>
      <c r="AM4" s="3" t="s">
        <v>448</v>
      </c>
      <c r="AN4" s="3" t="s">
        <v>449</v>
      </c>
      <c r="AO4" s="3" t="s">
        <v>450</v>
      </c>
      <c r="AP4" s="3" t="s">
        <v>451</v>
      </c>
      <c r="AQ4" s="3" t="s">
        <v>452</v>
      </c>
      <c r="AR4" s="3" t="s">
        <v>488</v>
      </c>
      <c r="AS4" s="3" t="s">
        <v>453</v>
      </c>
      <c r="AT4" s="3" t="s">
        <v>454</v>
      </c>
      <c r="AU4" s="3" t="s">
        <v>455</v>
      </c>
      <c r="AV4" s="3" t="s">
        <v>456</v>
      </c>
      <c r="AW4" s="3" t="s">
        <v>457</v>
      </c>
      <c r="AX4" s="3" t="s">
        <v>458</v>
      </c>
      <c r="AY4" s="3" t="s">
        <v>459</v>
      </c>
      <c r="AZ4" s="3" t="s">
        <v>460</v>
      </c>
      <c r="BA4" s="3" t="s">
        <v>461</v>
      </c>
      <c r="BB4" s="3" t="s">
        <v>462</v>
      </c>
      <c r="BC4" s="3" t="s">
        <v>463</v>
      </c>
      <c r="BD4" s="25" t="s">
        <v>489</v>
      </c>
      <c r="BE4" s="3" t="s">
        <v>464</v>
      </c>
      <c r="BF4" s="3" t="s">
        <v>465</v>
      </c>
      <c r="BG4" s="3" t="s">
        <v>466</v>
      </c>
      <c r="BH4" s="3" t="s">
        <v>467</v>
      </c>
      <c r="BI4" s="3" t="s">
        <v>468</v>
      </c>
      <c r="BJ4" s="3" t="s">
        <v>469</v>
      </c>
      <c r="BK4" s="3" t="s">
        <v>470</v>
      </c>
      <c r="BL4" s="3" t="s">
        <v>471</v>
      </c>
      <c r="BM4" s="3" t="s">
        <v>472</v>
      </c>
      <c r="BN4" s="3" t="s">
        <v>473</v>
      </c>
      <c r="BO4" s="3" t="s">
        <v>474</v>
      </c>
      <c r="BP4" s="3" t="s">
        <v>475</v>
      </c>
      <c r="BQ4" s="3" t="s">
        <v>476</v>
      </c>
      <c r="BR4" s="3" t="s">
        <v>477</v>
      </c>
      <c r="BS4" s="3" t="s">
        <v>478</v>
      </c>
      <c r="BT4" s="3" t="s">
        <v>479</v>
      </c>
      <c r="BU4" s="3" t="s">
        <v>480</v>
      </c>
      <c r="BV4" s="3" t="s">
        <v>490</v>
      </c>
      <c r="BW4" s="3" t="s">
        <v>481</v>
      </c>
      <c r="BX4" s="3" t="s">
        <v>482</v>
      </c>
    </row>
    <row r="5" spans="1:76" x14ac:dyDescent="0.25">
      <c r="A5" s="7">
        <v>43465</v>
      </c>
      <c r="B5">
        <v>2018</v>
      </c>
      <c r="C5" s="12">
        <v>2606937</v>
      </c>
      <c r="D5" s="9">
        <v>2469838</v>
      </c>
      <c r="E5" s="9">
        <v>57454808</v>
      </c>
      <c r="F5" s="9">
        <v>711342</v>
      </c>
      <c r="G5" s="9">
        <v>25044196</v>
      </c>
      <c r="H5" s="9">
        <v>6830385</v>
      </c>
      <c r="I5" s="9">
        <v>124676120</v>
      </c>
      <c r="J5" s="9">
        <v>9959844</v>
      </c>
      <c r="K5" s="9">
        <v>104539971</v>
      </c>
      <c r="L5" s="9">
        <v>5911245</v>
      </c>
      <c r="M5" s="9">
        <v>7531777</v>
      </c>
      <c r="N5" s="9">
        <v>19081061</v>
      </c>
      <c r="O5" s="9">
        <v>14047000</v>
      </c>
      <c r="P5" s="9">
        <v>8432734</v>
      </c>
      <c r="Q5" s="9">
        <v>15939327</v>
      </c>
      <c r="R5" s="9">
        <v>14870096</v>
      </c>
      <c r="S5" s="9">
        <v>16006830</v>
      </c>
      <c r="T5" s="9">
        <v>6226633</v>
      </c>
      <c r="U5" s="9">
        <v>16336214</v>
      </c>
      <c r="V5" s="9">
        <v>10923133</v>
      </c>
      <c r="W5" s="9">
        <v>12532383</v>
      </c>
      <c r="X5" s="9">
        <v>1115102</v>
      </c>
      <c r="Y5" s="9">
        <v>5537811</v>
      </c>
      <c r="Z5" s="9">
        <v>1393276</v>
      </c>
      <c r="AA5" s="9">
        <v>640319</v>
      </c>
      <c r="AB5" s="9">
        <v>55679901</v>
      </c>
      <c r="AC5" s="9">
        <v>15266994</v>
      </c>
      <c r="AD5" s="9">
        <v>6047528</v>
      </c>
      <c r="AE5" s="9">
        <v>6283880</v>
      </c>
      <c r="AF5" s="9">
        <v>6320577</v>
      </c>
      <c r="AG5" s="9">
        <v>6552871</v>
      </c>
      <c r="AH5" s="9">
        <v>2637012</v>
      </c>
      <c r="AI5" s="9">
        <v>2637012</v>
      </c>
      <c r="AJ5" s="9">
        <v>25938571</v>
      </c>
      <c r="AK5" s="9">
        <v>25372471</v>
      </c>
      <c r="AL5" s="9">
        <v>-4505351</v>
      </c>
      <c r="AM5" s="9">
        <v>2574102</v>
      </c>
      <c r="AN5" s="9">
        <v>3605855</v>
      </c>
      <c r="AO5" s="9">
        <v>8267673</v>
      </c>
      <c r="AP5" s="9">
        <v>4000780</v>
      </c>
      <c r="AQ5" s="9">
        <v>58079000</v>
      </c>
      <c r="AR5" s="9">
        <v>150466000</v>
      </c>
      <c r="AS5" s="9">
        <v>27946209</v>
      </c>
      <c r="AT5" s="9">
        <v>6533230</v>
      </c>
      <c r="AU5" s="9">
        <v>3094502</v>
      </c>
      <c r="AV5" s="9">
        <v>3954512</v>
      </c>
      <c r="AW5" s="9">
        <v>5561843</v>
      </c>
      <c r="AX5" s="9">
        <v>2302872</v>
      </c>
      <c r="AY5" s="9">
        <v>4011557</v>
      </c>
      <c r="AZ5" s="9">
        <v>-301114</v>
      </c>
      <c r="BA5" s="9">
        <v>2462793</v>
      </c>
      <c r="BB5" s="9">
        <v>4874586</v>
      </c>
      <c r="BC5" s="9">
        <v>4874586</v>
      </c>
      <c r="BD5" s="9">
        <v>283543000</v>
      </c>
      <c r="BE5" s="9">
        <v>982174</v>
      </c>
      <c r="BF5" s="9">
        <v>7643721</v>
      </c>
      <c r="BG5" s="9">
        <v>3534767</v>
      </c>
      <c r="BH5" s="9">
        <v>8294623</v>
      </c>
      <c r="BI5" s="9">
        <v>91595460</v>
      </c>
      <c r="BJ5" s="9">
        <v>1341127</v>
      </c>
      <c r="BK5" s="9">
        <v>3289775</v>
      </c>
      <c r="BL5" s="9">
        <v>10013440</v>
      </c>
      <c r="BM5" s="9">
        <v>1428036</v>
      </c>
      <c r="BN5" s="9">
        <v>2794753</v>
      </c>
      <c r="BO5" s="9">
        <v>12025935</v>
      </c>
      <c r="BP5" s="9">
        <v>4531832</v>
      </c>
      <c r="BQ5" s="9">
        <v>71607027</v>
      </c>
      <c r="BR5" s="9">
        <v>1288220</v>
      </c>
      <c r="BS5" s="9">
        <v>11299525</v>
      </c>
      <c r="BT5" s="9">
        <v>9800029</v>
      </c>
      <c r="BU5" s="9">
        <v>15697391</v>
      </c>
      <c r="BV5" s="9">
        <v>173682178</v>
      </c>
      <c r="BW5" s="9">
        <v>7853257</v>
      </c>
      <c r="BX5" s="9">
        <v>2591409</v>
      </c>
    </row>
    <row r="6" spans="1:76" x14ac:dyDescent="0.25">
      <c r="A6" s="7">
        <v>43830</v>
      </c>
      <c r="B6">
        <v>2019</v>
      </c>
      <c r="C6" s="12">
        <v>7516083</v>
      </c>
      <c r="D6" s="9">
        <v>2734592</v>
      </c>
      <c r="E6" s="9">
        <v>62556005</v>
      </c>
      <c r="F6" s="9">
        <v>746071</v>
      </c>
      <c r="G6" s="9">
        <v>25401233</v>
      </c>
      <c r="H6" s="9">
        <v>5248754</v>
      </c>
      <c r="I6" s="9">
        <v>135543574</v>
      </c>
      <c r="J6" s="9">
        <v>9560855</v>
      </c>
      <c r="K6" s="9">
        <v>109971379</v>
      </c>
      <c r="L6" s="9">
        <v>3944706</v>
      </c>
      <c r="M6" s="9">
        <v>8148349</v>
      </c>
      <c r="N6" s="9">
        <v>21950922</v>
      </c>
      <c r="O6" s="9">
        <v>14705000</v>
      </c>
      <c r="P6" s="9">
        <v>8439694</v>
      </c>
      <c r="Q6" s="9">
        <v>15890865</v>
      </c>
      <c r="R6" s="9">
        <v>15064943</v>
      </c>
      <c r="S6" s="9">
        <v>15835269</v>
      </c>
      <c r="T6" s="9">
        <v>6743713</v>
      </c>
      <c r="U6" s="9">
        <v>17598212</v>
      </c>
      <c r="V6" s="9">
        <v>11061216</v>
      </c>
      <c r="W6" s="9">
        <v>13283238</v>
      </c>
      <c r="X6" s="9">
        <v>799196</v>
      </c>
      <c r="Y6" s="9">
        <v>5175443</v>
      </c>
      <c r="Z6" s="9">
        <v>1369344</v>
      </c>
      <c r="AA6" s="9">
        <v>455351</v>
      </c>
      <c r="AB6" s="9">
        <v>71159265</v>
      </c>
      <c r="AC6" s="9">
        <v>14569552</v>
      </c>
      <c r="AD6" s="9">
        <v>6462220</v>
      </c>
      <c r="AE6" s="9">
        <v>6900081</v>
      </c>
      <c r="AF6" s="9">
        <v>6998820</v>
      </c>
      <c r="AG6" s="9">
        <v>9773372</v>
      </c>
      <c r="AH6" s="9">
        <v>3809544</v>
      </c>
      <c r="AI6" s="9">
        <v>3809544</v>
      </c>
      <c r="AJ6" s="9">
        <v>27173127</v>
      </c>
      <c r="AK6" s="9">
        <v>27227253</v>
      </c>
      <c r="AL6" s="9">
        <v>-7105417</v>
      </c>
      <c r="AM6" s="9">
        <v>3392677</v>
      </c>
      <c r="AN6" s="9">
        <v>7261885</v>
      </c>
      <c r="AO6" s="9">
        <v>8710100</v>
      </c>
      <c r="AP6" s="9">
        <v>3945150</v>
      </c>
      <c r="AQ6" s="9">
        <v>58357000</v>
      </c>
      <c r="AR6" s="9">
        <v>149465000</v>
      </c>
      <c r="AS6" s="9">
        <v>32482049</v>
      </c>
      <c r="AT6" s="9">
        <v>6501273</v>
      </c>
      <c r="AU6" s="9">
        <v>5447532</v>
      </c>
      <c r="AV6" s="9">
        <v>4691019</v>
      </c>
      <c r="AW6" s="9">
        <v>6034953</v>
      </c>
      <c r="AX6" s="9">
        <v>7564937</v>
      </c>
      <c r="AY6" s="9">
        <v>1776341</v>
      </c>
      <c r="AZ6" s="9">
        <v>-281662</v>
      </c>
      <c r="BA6" s="9">
        <v>3524657</v>
      </c>
      <c r="BB6" s="9">
        <v>5108789</v>
      </c>
      <c r="BC6" s="9">
        <v>5108789</v>
      </c>
      <c r="BD6" s="9">
        <v>299137000</v>
      </c>
      <c r="BE6" s="9">
        <v>2165101</v>
      </c>
      <c r="BF6" s="9">
        <v>8269784</v>
      </c>
      <c r="BG6" s="9">
        <v>4076419</v>
      </c>
      <c r="BH6" s="9">
        <v>8614287</v>
      </c>
      <c r="BI6" s="9">
        <v>97209161</v>
      </c>
      <c r="BJ6" s="9">
        <v>1352384</v>
      </c>
      <c r="BK6" s="9">
        <v>3391010</v>
      </c>
      <c r="BL6" s="9">
        <v>11361932</v>
      </c>
      <c r="BM6" s="9">
        <v>2549984</v>
      </c>
      <c r="BN6" s="9">
        <v>2984421</v>
      </c>
      <c r="BO6" s="9">
        <v>18087969</v>
      </c>
      <c r="BP6" s="9">
        <v>4990377</v>
      </c>
      <c r="BQ6" s="9">
        <v>70455578</v>
      </c>
      <c r="BR6" s="9">
        <v>2478409</v>
      </c>
      <c r="BS6" s="9">
        <v>13761607</v>
      </c>
      <c r="BT6" s="9">
        <v>9835175</v>
      </c>
      <c r="BU6" s="9">
        <v>15565684</v>
      </c>
      <c r="BV6" s="9">
        <v>157149353</v>
      </c>
      <c r="BW6" s="9">
        <v>8929990</v>
      </c>
      <c r="BX6" s="9">
        <v>3102352</v>
      </c>
    </row>
    <row r="7" spans="1:76" x14ac:dyDescent="0.25">
      <c r="A7" s="7">
        <v>44196</v>
      </c>
      <c r="B7">
        <v>2020</v>
      </c>
      <c r="C7" s="12">
        <v>7617082</v>
      </c>
      <c r="D7" s="9">
        <v>3018552</v>
      </c>
      <c r="E7" s="9">
        <v>75151124</v>
      </c>
      <c r="F7" s="9">
        <v>1348597</v>
      </c>
      <c r="G7" s="9">
        <v>24521424</v>
      </c>
      <c r="H7" s="9">
        <v>6389605</v>
      </c>
      <c r="I7" s="9">
        <v>146117374</v>
      </c>
      <c r="J7" s="9">
        <v>11254811</v>
      </c>
      <c r="K7" s="9">
        <v>127861284</v>
      </c>
      <c r="L7" s="9">
        <v>-3866518</v>
      </c>
      <c r="M7" s="9">
        <v>8813534</v>
      </c>
      <c r="N7" s="9">
        <v>28680655</v>
      </c>
      <c r="O7" s="9">
        <v>17045000</v>
      </c>
      <c r="P7" s="9">
        <v>7939762</v>
      </c>
      <c r="Q7" s="9">
        <v>17477348</v>
      </c>
      <c r="R7" s="9">
        <v>14058084</v>
      </c>
      <c r="S7" s="9">
        <v>14285164</v>
      </c>
      <c r="T7" s="9">
        <v>6456612</v>
      </c>
      <c r="U7" s="9">
        <v>20250518</v>
      </c>
      <c r="V7" s="9">
        <v>11505814</v>
      </c>
      <c r="W7" s="9">
        <v>14235778</v>
      </c>
      <c r="X7" s="9">
        <v>57658</v>
      </c>
      <c r="Y7" s="9">
        <v>5796628</v>
      </c>
      <c r="Z7" s="9">
        <v>1339998</v>
      </c>
      <c r="AA7" s="9">
        <v>56181</v>
      </c>
      <c r="AB7" s="9">
        <v>73751294</v>
      </c>
      <c r="AC7" s="9">
        <v>15272715</v>
      </c>
      <c r="AD7" s="9">
        <v>7515669</v>
      </c>
      <c r="AE7" s="9">
        <v>7930740</v>
      </c>
      <c r="AF7" s="21">
        <v>7741998</v>
      </c>
      <c r="AG7" s="9">
        <v>12278487</v>
      </c>
      <c r="AH7" s="9">
        <v>4136026</v>
      </c>
      <c r="AI7" s="9">
        <v>4136026</v>
      </c>
      <c r="AJ7" s="9">
        <v>31085210</v>
      </c>
      <c r="AK7" s="9">
        <v>32624240</v>
      </c>
      <c r="AL7" s="9">
        <v>-13767059</v>
      </c>
      <c r="AM7" s="9">
        <v>6760462</v>
      </c>
      <c r="AN7" s="9">
        <v>7830987</v>
      </c>
      <c r="AO7" s="9">
        <v>9240715</v>
      </c>
      <c r="AP7" s="9">
        <v>4414802</v>
      </c>
      <c r="AQ7" s="9">
        <v>60633000</v>
      </c>
      <c r="AR7" s="9">
        <v>154525000</v>
      </c>
      <c r="AS7" s="9">
        <v>43544189</v>
      </c>
      <c r="AT7" s="9">
        <v>4384761</v>
      </c>
      <c r="AU7" s="9">
        <v>6052659</v>
      </c>
      <c r="AV7" s="9">
        <v>5501316</v>
      </c>
      <c r="AW7" s="9">
        <v>6645568</v>
      </c>
      <c r="AX7" s="9">
        <v>7325287</v>
      </c>
      <c r="AY7" s="9">
        <v>3514063</v>
      </c>
      <c r="AZ7" s="9">
        <v>840072</v>
      </c>
      <c r="BA7" s="9">
        <v>3800627</v>
      </c>
      <c r="BB7" s="9">
        <v>6034585</v>
      </c>
      <c r="BC7" s="9">
        <v>6034585</v>
      </c>
      <c r="BD7" s="9">
        <v>311150000</v>
      </c>
      <c r="BE7" s="9">
        <v>3151263</v>
      </c>
      <c r="BF7" s="9">
        <v>8967130</v>
      </c>
      <c r="BG7" s="9">
        <v>4425621</v>
      </c>
      <c r="BH7" s="9">
        <v>15296327</v>
      </c>
      <c r="BI7" s="9">
        <v>106089872</v>
      </c>
      <c r="BJ7" s="9">
        <v>2097210</v>
      </c>
      <c r="BK7" s="9">
        <v>3346676</v>
      </c>
      <c r="BL7" s="9">
        <v>11251505</v>
      </c>
      <c r="BM7" s="9">
        <v>3223850</v>
      </c>
      <c r="BN7" s="9">
        <v>3151058</v>
      </c>
      <c r="BO7" s="9">
        <v>7337378</v>
      </c>
      <c r="BP7" s="9">
        <v>6025904</v>
      </c>
      <c r="BQ7" s="9">
        <v>69556764</v>
      </c>
      <c r="BR7" s="9">
        <v>2604166</v>
      </c>
      <c r="BS7" s="9">
        <v>14125442</v>
      </c>
      <c r="BT7" s="9">
        <v>9910265</v>
      </c>
      <c r="BU7" s="9">
        <v>16838170</v>
      </c>
      <c r="BV7" s="9">
        <v>180985777</v>
      </c>
      <c r="BW7" s="9">
        <v>11930298</v>
      </c>
      <c r="BX7" s="9">
        <v>3204969</v>
      </c>
    </row>
    <row r="8" spans="1:76" x14ac:dyDescent="0.25">
      <c r="A8" s="7">
        <v>44561</v>
      </c>
      <c r="B8">
        <v>2021</v>
      </c>
      <c r="C8" s="12">
        <v>7809986</v>
      </c>
      <c r="D8" s="9">
        <v>3467211</v>
      </c>
      <c r="E8" s="9">
        <v>84017617</v>
      </c>
      <c r="F8" s="9">
        <v>1592006</v>
      </c>
      <c r="G8" s="9">
        <v>22419370</v>
      </c>
      <c r="H8" s="9">
        <v>7281416</v>
      </c>
      <c r="I8" s="9">
        <v>150228707</v>
      </c>
      <c r="J8" s="9">
        <v>7502810</v>
      </c>
      <c r="K8" s="9">
        <v>146110233</v>
      </c>
      <c r="L8" s="9">
        <v>6203828</v>
      </c>
      <c r="M8" s="9">
        <v>8825623</v>
      </c>
      <c r="N8" s="9">
        <v>37379746</v>
      </c>
      <c r="O8" s="9">
        <v>18396000</v>
      </c>
      <c r="P8" s="9">
        <v>8565800</v>
      </c>
      <c r="Q8" s="9">
        <v>19461765</v>
      </c>
      <c r="R8" s="9">
        <v>13193603</v>
      </c>
      <c r="S8" s="9">
        <v>13770664</v>
      </c>
      <c r="T8" s="9">
        <v>6759958</v>
      </c>
      <c r="U8" s="9">
        <v>22175235</v>
      </c>
      <c r="V8" s="9">
        <v>28870022</v>
      </c>
      <c r="W8" s="9">
        <v>16805878</v>
      </c>
      <c r="X8" s="9">
        <v>375292</v>
      </c>
      <c r="Y8" s="9">
        <v>6801924</v>
      </c>
      <c r="Z8" s="9">
        <v>1458780</v>
      </c>
      <c r="AA8" s="9">
        <v>2330038</v>
      </c>
      <c r="AB8" s="9">
        <v>76416764</v>
      </c>
      <c r="AC8" s="9">
        <v>15484552</v>
      </c>
      <c r="AD8" s="9">
        <v>9531241</v>
      </c>
      <c r="AE8" s="9">
        <v>8996623</v>
      </c>
      <c r="AF8" s="22">
        <v>7932597</v>
      </c>
      <c r="AG8" s="9">
        <v>14604472</v>
      </c>
      <c r="AH8" s="9">
        <v>4369061</v>
      </c>
      <c r="AI8" s="9">
        <v>4369061</v>
      </c>
      <c r="AJ8" s="9">
        <v>42815649</v>
      </c>
      <c r="AK8" s="9">
        <v>43623062</v>
      </c>
      <c r="AL8" s="9">
        <v>-21053678</v>
      </c>
      <c r="AM8" s="9">
        <v>7817396</v>
      </c>
      <c r="AN8" s="9">
        <v>10572994</v>
      </c>
      <c r="AO8" s="9">
        <v>9833471</v>
      </c>
      <c r="AP8" s="9">
        <v>3634360</v>
      </c>
      <c r="AQ8" s="9">
        <v>69508000</v>
      </c>
      <c r="AR8" s="9">
        <v>164476000</v>
      </c>
      <c r="AS8" s="9">
        <v>47796720</v>
      </c>
      <c r="AT8" s="9">
        <v>7086227</v>
      </c>
      <c r="AU8" s="9">
        <v>7617090</v>
      </c>
      <c r="AV8" s="9">
        <v>9806621</v>
      </c>
      <c r="AW8" s="9">
        <v>7032288</v>
      </c>
      <c r="AX8" s="9">
        <v>11261231</v>
      </c>
      <c r="AY8" s="9">
        <v>5571723</v>
      </c>
      <c r="AZ8" s="9">
        <v>654131</v>
      </c>
      <c r="BA8" s="9">
        <v>4126819</v>
      </c>
      <c r="BB8" s="9">
        <v>6573626</v>
      </c>
      <c r="BC8" s="9">
        <v>6573626</v>
      </c>
      <c r="BD8" s="9">
        <v>389581000</v>
      </c>
      <c r="BE8" s="9">
        <v>6620249</v>
      </c>
      <c r="BF8" s="9">
        <v>9364728</v>
      </c>
      <c r="BG8" s="9">
        <v>4718802</v>
      </c>
      <c r="BH8" s="9">
        <v>15018563</v>
      </c>
      <c r="BI8" s="9">
        <v>105974495</v>
      </c>
      <c r="BJ8" s="9">
        <v>2218263</v>
      </c>
      <c r="BK8" s="9">
        <v>3986589</v>
      </c>
      <c r="BL8" s="9">
        <v>23374389</v>
      </c>
      <c r="BM8" s="9">
        <v>5824260</v>
      </c>
      <c r="BN8" s="9">
        <v>3776076</v>
      </c>
      <c r="BO8" s="9">
        <v>15175130</v>
      </c>
      <c r="BP8" s="9">
        <v>6684756</v>
      </c>
      <c r="BQ8" s="9">
        <v>70006196</v>
      </c>
      <c r="BR8" s="9">
        <v>4486008</v>
      </c>
      <c r="BS8" s="9">
        <v>14792735</v>
      </c>
      <c r="BT8" s="9">
        <v>10469240</v>
      </c>
      <c r="BU8" s="9">
        <v>24358503</v>
      </c>
      <c r="BV8" s="9">
        <v>197058000</v>
      </c>
      <c r="BW8" s="9">
        <v>14010672</v>
      </c>
      <c r="BX8" s="9">
        <v>3241584</v>
      </c>
    </row>
    <row r="9" spans="1:76" x14ac:dyDescent="0.25">
      <c r="A9" s="7">
        <v>44926</v>
      </c>
      <c r="B9">
        <v>2022</v>
      </c>
      <c r="C9" s="12">
        <v>7877031</v>
      </c>
      <c r="D9" s="9">
        <v>5759758</v>
      </c>
      <c r="E9" s="9">
        <v>83327827</v>
      </c>
      <c r="F9" s="9">
        <v>2654593</v>
      </c>
      <c r="G9" s="9">
        <v>20283143</v>
      </c>
      <c r="H9" s="9">
        <v>7596101</v>
      </c>
      <c r="I9" s="9">
        <v>158741264</v>
      </c>
      <c r="J9" s="9">
        <v>74770001</v>
      </c>
      <c r="K9" s="9">
        <v>163077123</v>
      </c>
      <c r="L9" s="9">
        <v>6108217</v>
      </c>
      <c r="M9" s="9">
        <v>11822869</v>
      </c>
      <c r="N9" s="9">
        <v>42371767</v>
      </c>
      <c r="O9" s="9">
        <v>21772000</v>
      </c>
      <c r="P9" s="9">
        <v>11822750</v>
      </c>
      <c r="Q9" s="9">
        <v>21783266</v>
      </c>
      <c r="R9" s="9">
        <v>13816772</v>
      </c>
      <c r="S9" s="9">
        <v>13241388</v>
      </c>
      <c r="T9" s="9">
        <v>7254514</v>
      </c>
      <c r="U9" s="9">
        <v>21131225</v>
      </c>
      <c r="V9" s="9">
        <v>48169399</v>
      </c>
      <c r="W9" s="9">
        <v>17539944</v>
      </c>
      <c r="X9" s="9">
        <v>316480</v>
      </c>
      <c r="Y9" s="9">
        <v>7699331</v>
      </c>
      <c r="Z9" s="9">
        <v>1494888</v>
      </c>
      <c r="AA9" s="9">
        <v>2518680</v>
      </c>
      <c r="AB9" s="9">
        <v>111028636</v>
      </c>
      <c r="AC9" s="9">
        <v>14736781</v>
      </c>
      <c r="AD9" s="9">
        <v>12483752</v>
      </c>
      <c r="AE9" s="9">
        <v>13736018</v>
      </c>
      <c r="AF9" s="22">
        <v>8440172</v>
      </c>
      <c r="AG9" s="9">
        <v>18566980</v>
      </c>
      <c r="AH9" s="9">
        <v>4538944</v>
      </c>
      <c r="AI9" s="9">
        <v>4538944</v>
      </c>
      <c r="AJ9" s="9">
        <v>46298193</v>
      </c>
      <c r="AK9" s="9">
        <v>47289112</v>
      </c>
      <c r="AL9" s="9">
        <v>-21358815</v>
      </c>
      <c r="AM9" s="9">
        <v>5992553</v>
      </c>
      <c r="AN9" s="9">
        <v>48756711</v>
      </c>
      <c r="AO9" s="9">
        <v>10655441</v>
      </c>
      <c r="AP9" s="9">
        <v>4073511</v>
      </c>
      <c r="AQ9" s="9">
        <v>76535000</v>
      </c>
      <c r="AR9" s="9">
        <v>177343000</v>
      </c>
      <c r="AS9" s="9">
        <v>49808931</v>
      </c>
      <c r="AT9" s="9">
        <v>11568266</v>
      </c>
      <c r="AU9" s="9">
        <v>20570605</v>
      </c>
      <c r="AV9" s="9">
        <v>10087515</v>
      </c>
      <c r="AW9" s="9">
        <v>6708721</v>
      </c>
      <c r="AX9" s="9">
        <v>10648701</v>
      </c>
      <c r="AY9" s="9">
        <v>26449609</v>
      </c>
      <c r="AZ9" s="9">
        <v>1062495</v>
      </c>
      <c r="BA9" s="9">
        <v>7596945</v>
      </c>
      <c r="BB9" s="9">
        <v>6574308</v>
      </c>
      <c r="BC9" s="9">
        <v>6574308</v>
      </c>
      <c r="BD9" s="9">
        <v>364385000</v>
      </c>
      <c r="BE9" s="9">
        <v>9892017</v>
      </c>
      <c r="BF9" s="9">
        <v>10641057</v>
      </c>
      <c r="BG9" s="9">
        <v>5402941</v>
      </c>
      <c r="BH9" s="9">
        <v>15410450</v>
      </c>
      <c r="BI9" s="9">
        <v>110680176</v>
      </c>
      <c r="BJ9" s="9">
        <v>2092883</v>
      </c>
      <c r="BK9" s="9">
        <v>5318425</v>
      </c>
      <c r="BL9" s="9">
        <v>21816044</v>
      </c>
      <c r="BM9" s="9">
        <v>5581753</v>
      </c>
      <c r="BN9" s="9">
        <v>4896432</v>
      </c>
      <c r="BO9" s="9">
        <v>33166365</v>
      </c>
      <c r="BP9" s="9">
        <v>6570476</v>
      </c>
      <c r="BQ9" s="9">
        <v>68455847</v>
      </c>
      <c r="BR9" s="9">
        <v>4584849</v>
      </c>
      <c r="BS9" s="9">
        <v>16536481</v>
      </c>
      <c r="BT9" s="9">
        <v>12174968</v>
      </c>
      <c r="BU9" s="9">
        <v>25887750</v>
      </c>
      <c r="BV9" s="9">
        <v>194894000</v>
      </c>
      <c r="BW9" s="9">
        <v>15248355</v>
      </c>
      <c r="BX9" s="9">
        <v>2960059</v>
      </c>
    </row>
    <row r="12" spans="1:76" x14ac:dyDescent="0.25">
      <c r="AF12" s="12"/>
      <c r="AG12" s="20"/>
    </row>
    <row r="13" spans="1:76" x14ac:dyDescent="0.25">
      <c r="BD13" s="9"/>
      <c r="BE13" s="14"/>
    </row>
    <row r="14" spans="1:76" x14ac:dyDescent="0.25">
      <c r="D14" s="14"/>
    </row>
    <row r="15" spans="1:76" x14ac:dyDescent="0.25">
      <c r="D15" s="18"/>
    </row>
    <row r="16" spans="1:76" x14ac:dyDescent="0.25">
      <c r="D16" s="18"/>
    </row>
    <row r="17" spans="4:59" x14ac:dyDescent="0.25">
      <c r="D17" s="18"/>
      <c r="F17" s="46"/>
      <c r="AF17" s="23"/>
    </row>
    <row r="18" spans="4:59" x14ac:dyDescent="0.25">
      <c r="D18" s="18"/>
      <c r="AF18" s="23"/>
    </row>
    <row r="19" spans="4:59" x14ac:dyDescent="0.25">
      <c r="D19" s="18"/>
    </row>
    <row r="20" spans="4:59" x14ac:dyDescent="0.25">
      <c r="BD20" s="9"/>
    </row>
    <row r="21" spans="4:59" x14ac:dyDescent="0.25">
      <c r="BG21" s="2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FCAD-12E7-4514-9D9D-518097C1B3B6}">
  <dimension ref="A4:BZ9"/>
  <sheetViews>
    <sheetView workbookViewId="0">
      <pane xSplit="1" topLeftCell="BH1" activePane="topRight" state="frozen"/>
      <selection pane="topRight" activeCell="BK12" sqref="BK12"/>
    </sheetView>
  </sheetViews>
  <sheetFormatPr defaultRowHeight="15" x14ac:dyDescent="0.25"/>
  <cols>
    <col min="1" max="1" width="10.5703125" bestFit="1" customWidth="1"/>
    <col min="2" max="3" width="15.42578125" bestFit="1" customWidth="1"/>
    <col min="4" max="4" width="16.28515625" bestFit="1" customWidth="1"/>
    <col min="5" max="5" width="14.5703125" bestFit="1" customWidth="1"/>
    <col min="6" max="7" width="15.42578125" bestFit="1" customWidth="1"/>
    <col min="8" max="8" width="16.28515625" bestFit="1" customWidth="1"/>
    <col min="9" max="9" width="15.42578125" bestFit="1" customWidth="1"/>
    <col min="10" max="10" width="16.28515625" bestFit="1" customWidth="1"/>
    <col min="11" max="12" width="15.42578125" bestFit="1" customWidth="1"/>
    <col min="13" max="13" width="16.28515625" bestFit="1" customWidth="1"/>
    <col min="14" max="18" width="15.42578125" bestFit="1" customWidth="1"/>
    <col min="19" max="19" width="14.5703125" bestFit="1" customWidth="1"/>
    <col min="20" max="22" width="15.42578125" bestFit="1" customWidth="1"/>
    <col min="23" max="23" width="14.5703125" bestFit="1" customWidth="1"/>
    <col min="24" max="24" width="15.42578125" bestFit="1" customWidth="1"/>
    <col min="25" max="26" width="14.5703125" bestFit="1" customWidth="1"/>
    <col min="27" max="33" width="15.42578125" bestFit="1" customWidth="1"/>
    <col min="34" max="34" width="14.5703125" bestFit="1" customWidth="1"/>
    <col min="35" max="40" width="15.42578125" bestFit="1" customWidth="1"/>
    <col min="41" max="41" width="16.28515625" bestFit="1" customWidth="1"/>
    <col min="42" max="42" width="15.42578125" bestFit="1" customWidth="1"/>
    <col min="43" max="43" width="16.28515625" bestFit="1" customWidth="1"/>
    <col min="44" max="44" width="15.42578125" bestFit="1" customWidth="1"/>
    <col min="45" max="45" width="16.28515625" bestFit="1" customWidth="1"/>
    <col min="46" max="48" width="15.42578125" bestFit="1" customWidth="1"/>
    <col min="49" max="49" width="16.28515625" bestFit="1" customWidth="1"/>
    <col min="50" max="50" width="15.42578125" bestFit="1" customWidth="1"/>
    <col min="51" max="53" width="14.5703125" bestFit="1" customWidth="1"/>
    <col min="54" max="54" width="15.42578125" bestFit="1" customWidth="1"/>
    <col min="55" max="55" width="16.28515625" bestFit="1" customWidth="1"/>
    <col min="56" max="59" width="15.42578125" bestFit="1" customWidth="1"/>
    <col min="60" max="60" width="16.28515625" bestFit="1" customWidth="1"/>
    <col min="61" max="61" width="14.5703125" bestFit="1" customWidth="1"/>
    <col min="62" max="62" width="15.42578125" bestFit="1" customWidth="1"/>
    <col min="63" max="63" width="30.85546875" customWidth="1"/>
    <col min="64" max="65" width="14.5703125" bestFit="1" customWidth="1"/>
    <col min="66" max="72" width="15.42578125" bestFit="1" customWidth="1"/>
    <col min="73" max="74" width="16.28515625" bestFit="1" customWidth="1"/>
    <col min="75" max="75" width="15.42578125" bestFit="1" customWidth="1"/>
  </cols>
  <sheetData>
    <row r="4" spans="1:78" ht="45" x14ac:dyDescent="0.25">
      <c r="A4" s="1" t="s">
        <v>0</v>
      </c>
      <c r="B4" s="3" t="s">
        <v>78</v>
      </c>
      <c r="C4" s="3" t="s">
        <v>79</v>
      </c>
      <c r="D4" s="3" t="s">
        <v>80</v>
      </c>
      <c r="E4" s="3" t="s">
        <v>81</v>
      </c>
      <c r="F4" s="3" t="s">
        <v>82</v>
      </c>
      <c r="G4" s="26" t="s">
        <v>83</v>
      </c>
      <c r="H4" s="25" t="s">
        <v>84</v>
      </c>
      <c r="I4" s="25" t="s">
        <v>85</v>
      </c>
      <c r="J4" s="3" t="s">
        <v>86</v>
      </c>
      <c r="K4" s="3" t="s">
        <v>87</v>
      </c>
      <c r="L4" s="3" t="s">
        <v>88</v>
      </c>
      <c r="M4" s="3" t="s">
        <v>89</v>
      </c>
      <c r="N4" s="3" t="s">
        <v>90</v>
      </c>
      <c r="O4" s="3" t="s">
        <v>91</v>
      </c>
      <c r="P4" s="3" t="s">
        <v>92</v>
      </c>
      <c r="Q4" s="3" t="s">
        <v>93</v>
      </c>
      <c r="R4" s="3" t="s">
        <v>94</v>
      </c>
      <c r="S4" s="3" t="s">
        <v>95</v>
      </c>
      <c r="T4" s="3" t="s">
        <v>96</v>
      </c>
      <c r="U4" s="3" t="s">
        <v>97</v>
      </c>
      <c r="V4" s="3" t="s">
        <v>98</v>
      </c>
      <c r="W4" s="3" t="s">
        <v>99</v>
      </c>
      <c r="X4" s="3" t="s">
        <v>100</v>
      </c>
      <c r="Y4" s="3" t="s">
        <v>101</v>
      </c>
      <c r="Z4" s="3" t="s">
        <v>102</v>
      </c>
      <c r="AA4" s="3" t="s">
        <v>103</v>
      </c>
      <c r="AB4" s="25" t="s">
        <v>104</v>
      </c>
      <c r="AC4" s="25" t="s">
        <v>105</v>
      </c>
      <c r="AD4" s="3" t="s">
        <v>106</v>
      </c>
      <c r="AE4" s="3" t="s">
        <v>107</v>
      </c>
      <c r="AF4" s="3" t="s">
        <v>108</v>
      </c>
      <c r="AG4" s="3" t="s">
        <v>109</v>
      </c>
      <c r="AH4" s="3" t="s">
        <v>110</v>
      </c>
      <c r="AI4" s="3" t="s">
        <v>111</v>
      </c>
      <c r="AJ4" s="3" t="s">
        <v>112</v>
      </c>
      <c r="AK4" s="3" t="s">
        <v>113</v>
      </c>
      <c r="AL4" s="3" t="s">
        <v>114</v>
      </c>
      <c r="AM4" s="3" t="s">
        <v>115</v>
      </c>
      <c r="AN4" s="3" t="s">
        <v>116</v>
      </c>
      <c r="AO4" s="3" t="s">
        <v>117</v>
      </c>
      <c r="AP4" s="3" t="s">
        <v>118</v>
      </c>
      <c r="AQ4" s="3" t="s">
        <v>119</v>
      </c>
      <c r="AR4" s="3" t="s">
        <v>120</v>
      </c>
      <c r="AS4" s="3" t="s">
        <v>121</v>
      </c>
      <c r="AT4" s="3" t="s">
        <v>122</v>
      </c>
      <c r="AU4" s="3" t="s">
        <v>123</v>
      </c>
      <c r="AV4" s="3" t="s">
        <v>124</v>
      </c>
      <c r="AW4" s="3" t="s">
        <v>125</v>
      </c>
      <c r="AX4" s="3" t="s">
        <v>126</v>
      </c>
      <c r="AY4" s="3" t="s">
        <v>127</v>
      </c>
      <c r="AZ4" s="3" t="s">
        <v>128</v>
      </c>
      <c r="BA4" s="3" t="s">
        <v>129</v>
      </c>
      <c r="BB4" s="3" t="s">
        <v>130</v>
      </c>
      <c r="BC4" s="3" t="s">
        <v>131</v>
      </c>
      <c r="BD4" s="3" t="s">
        <v>132</v>
      </c>
      <c r="BE4" s="25" t="s">
        <v>133</v>
      </c>
      <c r="BF4" s="25" t="s">
        <v>134</v>
      </c>
      <c r="BG4" s="3" t="s">
        <v>135</v>
      </c>
      <c r="BH4" s="3" t="s">
        <v>136</v>
      </c>
      <c r="BI4" s="3" t="s">
        <v>137</v>
      </c>
      <c r="BJ4" s="3" t="s">
        <v>138</v>
      </c>
      <c r="BK4" s="3" t="s">
        <v>139</v>
      </c>
      <c r="BL4" s="3" t="s">
        <v>140</v>
      </c>
      <c r="BM4" s="3" t="s">
        <v>141</v>
      </c>
      <c r="BN4" s="3" t="s">
        <v>142</v>
      </c>
      <c r="BO4" s="3" t="s">
        <v>143</v>
      </c>
      <c r="BP4" s="3" t="s">
        <v>144</v>
      </c>
      <c r="BQ4" s="3" t="s">
        <v>145</v>
      </c>
      <c r="BR4" s="3" t="s">
        <v>146</v>
      </c>
      <c r="BS4" s="3" t="s">
        <v>147</v>
      </c>
      <c r="BT4" s="3" t="s">
        <v>148</v>
      </c>
      <c r="BU4" s="3" t="s">
        <v>149</v>
      </c>
      <c r="BV4" s="3" t="s">
        <v>163</v>
      </c>
      <c r="BW4" s="3" t="s">
        <v>164</v>
      </c>
      <c r="BX4" s="3" t="s">
        <v>165</v>
      </c>
      <c r="BY4" s="3" t="s">
        <v>166</v>
      </c>
      <c r="BZ4" s="3" t="s">
        <v>167</v>
      </c>
    </row>
    <row r="5" spans="1:78" x14ac:dyDescent="0.25">
      <c r="A5" s="7">
        <v>43465</v>
      </c>
      <c r="B5" s="12">
        <v>76423.831000000006</v>
      </c>
      <c r="C5" s="12">
        <v>463053.37400000001</v>
      </c>
      <c r="D5" s="12">
        <v>15721119</v>
      </c>
      <c r="E5" s="12">
        <v>90251</v>
      </c>
      <c r="F5" s="12">
        <v>2044215.807</v>
      </c>
      <c r="G5" s="12">
        <v>1996597.0830000001</v>
      </c>
      <c r="H5" s="12">
        <v>6693581</v>
      </c>
      <c r="I5" s="12">
        <v>6693581</v>
      </c>
      <c r="J5" s="12">
        <v>348034</v>
      </c>
      <c r="K5" s="12">
        <v>2785530.7239999999</v>
      </c>
      <c r="L5" s="12">
        <v>795983.79599999997</v>
      </c>
      <c r="M5" s="12">
        <v>811416.022</v>
      </c>
      <c r="N5" s="12">
        <v>2618160.1719999998</v>
      </c>
      <c r="O5" s="12">
        <v>1983437.9669999999</v>
      </c>
      <c r="P5" s="12">
        <v>2020000</v>
      </c>
      <c r="Q5" s="12">
        <v>1458191</v>
      </c>
      <c r="R5" s="12">
        <v>2714233.6260000002</v>
      </c>
      <c r="S5" s="12">
        <v>1629605.4890000001</v>
      </c>
      <c r="T5" s="12">
        <v>126394</v>
      </c>
      <c r="U5" s="12">
        <v>273655.375</v>
      </c>
      <c r="V5" s="12">
        <v>392516.08199999999</v>
      </c>
      <c r="W5" s="12">
        <v>1017914.746</v>
      </c>
      <c r="X5" s="12">
        <v>144956.71400000001</v>
      </c>
      <c r="Y5" s="12">
        <v>384229</v>
      </c>
      <c r="Z5" s="12">
        <v>146994.04</v>
      </c>
      <c r="AA5" s="12">
        <v>556463</v>
      </c>
      <c r="AB5" s="12">
        <v>1352634.1</v>
      </c>
      <c r="AC5" s="12">
        <v>1352634.1</v>
      </c>
      <c r="AD5" s="12">
        <v>735787</v>
      </c>
      <c r="AE5" s="12">
        <v>1814561.91</v>
      </c>
      <c r="AF5" s="12">
        <v>314990</v>
      </c>
      <c r="AG5" s="12">
        <v>815927.74</v>
      </c>
      <c r="AH5" s="12">
        <v>198769.717</v>
      </c>
      <c r="AI5" s="12">
        <v>165001.783</v>
      </c>
      <c r="AJ5" s="12">
        <v>316113.44199999998</v>
      </c>
      <c r="AK5" s="12">
        <v>1696163.7</v>
      </c>
      <c r="AL5" s="12">
        <v>979421.44700000004</v>
      </c>
      <c r="AM5" s="12">
        <v>348807.19799999997</v>
      </c>
      <c r="AN5" s="12">
        <v>430727</v>
      </c>
      <c r="AO5" s="12">
        <v>671958.57299999997</v>
      </c>
      <c r="AP5" s="12">
        <v>632046.62199999997</v>
      </c>
      <c r="AQ5" s="12">
        <v>310415.40100000001</v>
      </c>
      <c r="AR5" s="12">
        <v>8410698</v>
      </c>
      <c r="AS5" s="12">
        <v>9720521</v>
      </c>
      <c r="AT5" s="12">
        <v>2663108.0469999998</v>
      </c>
      <c r="AU5" s="12">
        <v>5263208.41</v>
      </c>
      <c r="AV5" s="12">
        <v>661985</v>
      </c>
      <c r="AW5" s="12">
        <v>717939</v>
      </c>
      <c r="AX5" s="12">
        <v>339000</v>
      </c>
      <c r="AY5" s="12">
        <v>188964.19099999999</v>
      </c>
      <c r="AZ5" s="12">
        <v>619141.34699999995</v>
      </c>
      <c r="BA5" s="12">
        <v>373137.15700000001</v>
      </c>
      <c r="BB5" s="12">
        <v>262367.51400000002</v>
      </c>
      <c r="BC5" s="12">
        <v>441011</v>
      </c>
      <c r="BD5" s="12">
        <v>594397.09199999995</v>
      </c>
      <c r="BE5" s="12">
        <v>13044201</v>
      </c>
      <c r="BF5" s="12">
        <v>13044201</v>
      </c>
      <c r="BG5" s="12">
        <v>12159.762000000001</v>
      </c>
      <c r="BH5" s="12">
        <v>323293</v>
      </c>
      <c r="BI5" s="12">
        <v>329339.42800000001</v>
      </c>
      <c r="BJ5" s="12">
        <v>1559015.898</v>
      </c>
      <c r="BK5" s="12">
        <v>7471897</v>
      </c>
      <c r="BL5" s="12">
        <v>663059</v>
      </c>
      <c r="BM5" s="12">
        <v>350802.66600000003</v>
      </c>
      <c r="BN5" s="12">
        <v>1380114.547</v>
      </c>
      <c r="BO5" s="12">
        <v>205114.53200000001</v>
      </c>
      <c r="BP5" s="12">
        <v>94080.164999999994</v>
      </c>
      <c r="BQ5" s="12">
        <v>1093784</v>
      </c>
      <c r="BR5" s="12">
        <v>1033497</v>
      </c>
      <c r="BS5" s="12">
        <v>1688694</v>
      </c>
      <c r="BT5" s="12">
        <v>163451.636</v>
      </c>
      <c r="BU5" s="12">
        <v>164720.826</v>
      </c>
      <c r="BV5" s="12">
        <v>543014.94700000004</v>
      </c>
      <c r="BW5" s="12">
        <v>1229301.635</v>
      </c>
      <c r="BX5" s="12">
        <v>5126259</v>
      </c>
      <c r="BY5" s="12">
        <v>2097164.716</v>
      </c>
      <c r="BZ5" s="12">
        <v>300113</v>
      </c>
    </row>
    <row r="6" spans="1:78" x14ac:dyDescent="0.25">
      <c r="A6" s="7">
        <v>43830</v>
      </c>
      <c r="B6" s="12">
        <v>265772.77799999999</v>
      </c>
      <c r="C6" s="12">
        <v>578816.71900000004</v>
      </c>
      <c r="D6" s="12">
        <v>15729953</v>
      </c>
      <c r="E6" s="12">
        <v>90949</v>
      </c>
      <c r="F6" s="12">
        <v>2046098.7069999999</v>
      </c>
      <c r="G6" s="12">
        <v>1996601.1669999999</v>
      </c>
      <c r="H6" s="12">
        <v>8032297</v>
      </c>
      <c r="I6" s="12">
        <v>8032297</v>
      </c>
      <c r="J6" s="12">
        <v>348034</v>
      </c>
      <c r="K6" s="12">
        <v>2850957.8509999998</v>
      </c>
      <c r="L6" s="12">
        <v>795991.95499999996</v>
      </c>
      <c r="M6" s="12">
        <v>811759.8</v>
      </c>
      <c r="N6" s="12">
        <v>2615968.6719999998</v>
      </c>
      <c r="O6" s="12">
        <v>1984655.5989999999</v>
      </c>
      <c r="P6" s="12">
        <v>2020000</v>
      </c>
      <c r="Q6" s="12">
        <v>1458191</v>
      </c>
      <c r="R6" s="12">
        <v>2712719.4870000002</v>
      </c>
      <c r="S6" s="12">
        <v>1635134.3740000001</v>
      </c>
      <c r="T6" s="12">
        <v>126394</v>
      </c>
      <c r="U6" s="12">
        <v>273655.375</v>
      </c>
      <c r="V6" s="12">
        <v>390854.21100000001</v>
      </c>
      <c r="W6" s="12">
        <v>1152254.44</v>
      </c>
      <c r="X6" s="12">
        <v>148927.89300000001</v>
      </c>
      <c r="Y6" s="12">
        <v>384427</v>
      </c>
      <c r="Z6" s="12">
        <v>147925.01</v>
      </c>
      <c r="AA6" s="12">
        <v>556493</v>
      </c>
      <c r="AB6" s="12">
        <v>1352634.1</v>
      </c>
      <c r="AC6" s="12">
        <v>1352634.1</v>
      </c>
      <c r="AD6" s="12">
        <v>736080</v>
      </c>
      <c r="AE6" s="12">
        <v>1814561.91</v>
      </c>
      <c r="AF6" s="12">
        <v>315483</v>
      </c>
      <c r="AG6" s="12">
        <v>815927.74</v>
      </c>
      <c r="AH6" s="12">
        <v>1010186.085</v>
      </c>
      <c r="AI6" s="12">
        <v>227000</v>
      </c>
      <c r="AJ6" s="12">
        <v>316744.46000000002</v>
      </c>
      <c r="AK6" s="12">
        <v>1698940.7720000001</v>
      </c>
      <c r="AL6" s="12">
        <v>1080985.004</v>
      </c>
      <c r="AM6" s="12">
        <v>355485.47200000001</v>
      </c>
      <c r="AN6" s="12">
        <v>865659</v>
      </c>
      <c r="AO6" s="12">
        <v>742985.45</v>
      </c>
      <c r="AP6" s="12">
        <v>631073.103</v>
      </c>
      <c r="AQ6" s="12">
        <v>931246.201</v>
      </c>
      <c r="AR6" s="12">
        <v>8410815</v>
      </c>
      <c r="AS6" s="12">
        <v>9745602</v>
      </c>
      <c r="AT6" s="12">
        <v>2665040.7289999998</v>
      </c>
      <c r="AU6" s="12">
        <v>5270177.1150000002</v>
      </c>
      <c r="AV6" s="12">
        <v>755667</v>
      </c>
      <c r="AW6" s="12">
        <v>793727</v>
      </c>
      <c r="AX6" s="12">
        <v>339000</v>
      </c>
      <c r="AY6" s="12">
        <v>1620602.5560000001</v>
      </c>
      <c r="AZ6" s="12">
        <v>700997.58400000003</v>
      </c>
      <c r="BA6" s="12">
        <v>400446.57500000001</v>
      </c>
      <c r="BB6" s="12">
        <v>297390.80900000001</v>
      </c>
      <c r="BC6" s="12">
        <v>443821</v>
      </c>
      <c r="BD6" s="12">
        <v>596469.97199999995</v>
      </c>
      <c r="BE6" s="12">
        <v>13044201</v>
      </c>
      <c r="BF6" s="12">
        <v>13044201</v>
      </c>
      <c r="BG6" s="12">
        <v>133679.94</v>
      </c>
      <c r="BH6" s="12">
        <v>322921</v>
      </c>
      <c r="BI6" s="12">
        <v>329656.56599999999</v>
      </c>
      <c r="BJ6" s="12">
        <v>1559015.898</v>
      </c>
      <c r="BK6" s="12">
        <v>7465127</v>
      </c>
      <c r="BL6" s="12">
        <v>667663</v>
      </c>
      <c r="BM6" s="12">
        <v>347647.36599999998</v>
      </c>
      <c r="BN6" s="12">
        <v>1380114.547</v>
      </c>
      <c r="BO6" s="12">
        <v>206747.07199999999</v>
      </c>
      <c r="BP6" s="12">
        <v>187004.848</v>
      </c>
      <c r="BQ6" s="12">
        <v>1349221.58</v>
      </c>
      <c r="BR6" s="12">
        <v>1033497</v>
      </c>
      <c r="BS6" s="12">
        <v>1688694</v>
      </c>
      <c r="BT6" s="12">
        <v>190685.60800000001</v>
      </c>
      <c r="BU6" s="12">
        <v>658883.304</v>
      </c>
      <c r="BV6" s="12">
        <v>1086029.8940000001</v>
      </c>
      <c r="BW6" s="12">
        <v>1229590.085</v>
      </c>
      <c r="BX6" s="12">
        <v>5128283</v>
      </c>
      <c r="BY6" s="12">
        <v>2097540.8309999998</v>
      </c>
      <c r="BZ6" s="12">
        <v>300661</v>
      </c>
    </row>
    <row r="7" spans="1:78" x14ac:dyDescent="0.25">
      <c r="A7" s="7">
        <v>44196</v>
      </c>
      <c r="B7" s="12">
        <v>264896.09000000003</v>
      </c>
      <c r="C7" s="12">
        <v>578911.42799999996</v>
      </c>
      <c r="D7" s="12">
        <v>15734915</v>
      </c>
      <c r="E7" s="12">
        <v>99627</v>
      </c>
      <c r="F7" s="12">
        <v>2034175.662</v>
      </c>
      <c r="G7" s="12">
        <v>1996634.6810000001</v>
      </c>
      <c r="H7" s="12">
        <v>8835527</v>
      </c>
      <c r="I7" s="12">
        <v>8835527</v>
      </c>
      <c r="J7" s="12">
        <v>348034</v>
      </c>
      <c r="K7" s="12">
        <v>2853241.6850000001</v>
      </c>
      <c r="L7" s="12">
        <v>795993.67599999998</v>
      </c>
      <c r="M7" s="12">
        <v>807707.16200000001</v>
      </c>
      <c r="N7" s="12">
        <v>2712706.9720000001</v>
      </c>
      <c r="O7" s="12">
        <v>1985199.05</v>
      </c>
      <c r="P7" s="12">
        <v>2020000</v>
      </c>
      <c r="Q7" s="12">
        <v>1518168</v>
      </c>
      <c r="R7" s="12">
        <v>2707153.7689999999</v>
      </c>
      <c r="S7" s="12">
        <v>1868967.8049999999</v>
      </c>
      <c r="T7" s="12">
        <v>379181</v>
      </c>
      <c r="U7" s="12">
        <v>273655.375</v>
      </c>
      <c r="V7" s="12">
        <v>382460.962</v>
      </c>
      <c r="W7" s="12">
        <v>1152254.44</v>
      </c>
      <c r="X7" s="12">
        <v>172706.14499999999</v>
      </c>
      <c r="Y7" s="12">
        <v>384504</v>
      </c>
      <c r="Z7" s="12">
        <v>146705.71900000001</v>
      </c>
      <c r="AA7" s="12">
        <v>557986</v>
      </c>
      <c r="AB7" s="12">
        <v>1568930.91</v>
      </c>
      <c r="AC7" s="12">
        <v>1568930.91</v>
      </c>
      <c r="AD7" s="12">
        <v>736173</v>
      </c>
      <c r="AE7" s="12">
        <v>1814561.91</v>
      </c>
      <c r="AF7" s="12">
        <v>315836</v>
      </c>
      <c r="AG7" s="12">
        <v>815927.74</v>
      </c>
      <c r="AH7" s="12">
        <v>1009141.085</v>
      </c>
      <c r="AI7" s="12">
        <v>227000</v>
      </c>
      <c r="AJ7" s="12">
        <v>317166.103</v>
      </c>
      <c r="AK7" s="12">
        <v>1701161.432</v>
      </c>
      <c r="AL7" s="12">
        <v>1080985.004</v>
      </c>
      <c r="AM7" s="12">
        <v>355485.47200000001</v>
      </c>
      <c r="AN7" s="12">
        <v>1374841</v>
      </c>
      <c r="AO7" s="12">
        <v>3714927.25</v>
      </c>
      <c r="AP7" s="12">
        <v>633411.34699999995</v>
      </c>
      <c r="AQ7" s="12">
        <v>1255286.5319999999</v>
      </c>
      <c r="AR7" s="12">
        <v>8410815</v>
      </c>
      <c r="AS7" s="12">
        <v>9762457</v>
      </c>
      <c r="AT7" s="12">
        <v>2610525.1460000002</v>
      </c>
      <c r="AU7" s="12">
        <v>5485248.1660000002</v>
      </c>
      <c r="AV7" s="12">
        <v>751671</v>
      </c>
      <c r="AW7" s="12">
        <v>793011</v>
      </c>
      <c r="AX7" s="12">
        <v>338002.304</v>
      </c>
      <c r="AY7" s="12">
        <v>6463387.1600000001</v>
      </c>
      <c r="AZ7" s="12">
        <v>691956.80700000003</v>
      </c>
      <c r="BA7" s="12">
        <v>525373.299</v>
      </c>
      <c r="BB7" s="12">
        <v>297674.723</v>
      </c>
      <c r="BC7" s="12">
        <v>481953</v>
      </c>
      <c r="BD7" s="12">
        <v>593438.03</v>
      </c>
      <c r="BE7" s="12">
        <v>13044201</v>
      </c>
      <c r="BF7" s="12">
        <v>13044201</v>
      </c>
      <c r="BG7" s="12">
        <v>136870.147</v>
      </c>
      <c r="BH7" s="12">
        <v>319924</v>
      </c>
      <c r="BI7" s="12">
        <v>1649450.52</v>
      </c>
      <c r="BJ7" s="12">
        <v>1852736.7720000001</v>
      </c>
      <c r="BK7" s="12">
        <v>7460873</v>
      </c>
      <c r="BL7" s="12">
        <v>860794</v>
      </c>
      <c r="BM7" s="12">
        <v>346375.06599999999</v>
      </c>
      <c r="BN7" s="12">
        <v>1380114.547</v>
      </c>
      <c r="BO7" s="12">
        <v>205470.06599999999</v>
      </c>
      <c r="BP7" s="12">
        <v>187584.57</v>
      </c>
      <c r="BQ7" s="12">
        <v>1349221.58</v>
      </c>
      <c r="BR7" s="12">
        <v>1033497</v>
      </c>
      <c r="BS7" s="12">
        <v>1688174</v>
      </c>
      <c r="BT7" s="12">
        <v>567759.59499999997</v>
      </c>
      <c r="BU7" s="12">
        <v>658883.304</v>
      </c>
      <c r="BV7" s="12">
        <v>1090266.0859999999</v>
      </c>
      <c r="BW7" s="12">
        <v>1230533.007</v>
      </c>
      <c r="BX7" s="12">
        <v>5129911</v>
      </c>
      <c r="BY7" s="12">
        <v>2097740.051</v>
      </c>
      <c r="BZ7" s="12">
        <v>301281</v>
      </c>
    </row>
    <row r="8" spans="1:78" x14ac:dyDescent="0.25">
      <c r="A8" s="7">
        <v>44561</v>
      </c>
      <c r="B8" s="12">
        <v>265108.109</v>
      </c>
      <c r="C8" s="12">
        <v>579082.02800000005</v>
      </c>
      <c r="D8" s="12">
        <v>15738669</v>
      </c>
      <c r="E8" s="12">
        <v>99631</v>
      </c>
      <c r="F8" s="12">
        <v>6073061.3669999996</v>
      </c>
      <c r="G8" s="12">
        <v>1996686.5290000001</v>
      </c>
      <c r="H8" s="12">
        <v>9689534</v>
      </c>
      <c r="I8" s="12">
        <v>9689534</v>
      </c>
      <c r="J8" s="12">
        <v>393097</v>
      </c>
      <c r="K8" s="12">
        <v>2853442.3840000001</v>
      </c>
      <c r="L8" s="12">
        <v>796305.66799999995</v>
      </c>
      <c r="M8" s="12">
        <v>807419.69200000004</v>
      </c>
      <c r="N8" s="12">
        <v>11506119.927999999</v>
      </c>
      <c r="O8" s="12">
        <v>1985339.55</v>
      </c>
      <c r="P8" s="12">
        <v>2020000</v>
      </c>
      <c r="Q8" s="12">
        <v>1692711</v>
      </c>
      <c r="R8" s="12">
        <v>2701857.7629999998</v>
      </c>
      <c r="S8" s="12">
        <v>1873745.608</v>
      </c>
      <c r="T8" s="12">
        <v>379181</v>
      </c>
      <c r="U8" s="12">
        <v>2736553.75</v>
      </c>
      <c r="V8" s="12">
        <v>1868630.16</v>
      </c>
      <c r="W8" s="12">
        <v>1152254.44</v>
      </c>
      <c r="X8" s="12">
        <v>224926.34700000001</v>
      </c>
      <c r="Y8" s="12">
        <v>384504</v>
      </c>
      <c r="Z8" s="12">
        <v>149196.408</v>
      </c>
      <c r="AA8" s="12">
        <v>695621</v>
      </c>
      <c r="AB8" s="12">
        <v>1568931</v>
      </c>
      <c r="AC8" s="12">
        <v>1568931</v>
      </c>
      <c r="AD8" s="12">
        <v>734633</v>
      </c>
      <c r="AE8" s="12">
        <v>1809942.7250000001</v>
      </c>
      <c r="AF8" s="12">
        <v>1260218</v>
      </c>
      <c r="AG8" s="12">
        <v>815927.74</v>
      </c>
      <c r="AH8" s="12">
        <v>981669.48499999999</v>
      </c>
      <c r="AI8" s="12">
        <v>221964.103</v>
      </c>
      <c r="AJ8" s="12">
        <v>316968.76299999998</v>
      </c>
      <c r="AK8" s="12">
        <v>1705746.8459999999</v>
      </c>
      <c r="AL8" s="12">
        <v>1080985.004</v>
      </c>
      <c r="AM8" s="12">
        <v>395820.56800000003</v>
      </c>
      <c r="AN8" s="12">
        <v>1374685</v>
      </c>
      <c r="AO8" s="12">
        <v>3868388.77</v>
      </c>
      <c r="AP8" s="12">
        <v>630721.58100000001</v>
      </c>
      <c r="AQ8" s="12">
        <v>1255286.5319999999</v>
      </c>
      <c r="AR8" s="12">
        <v>8822956</v>
      </c>
      <c r="AS8" s="12">
        <v>9779890</v>
      </c>
      <c r="AT8" s="12">
        <v>2293803.9700000002</v>
      </c>
      <c r="AU8" s="12">
        <v>5492190.7659999998</v>
      </c>
      <c r="AV8" s="12">
        <v>752192</v>
      </c>
      <c r="AW8" s="12">
        <v>985620</v>
      </c>
      <c r="AX8" s="12">
        <v>337653.41899999999</v>
      </c>
      <c r="AY8" s="12">
        <v>6665518.3439999996</v>
      </c>
      <c r="AZ8" s="12">
        <v>663975.26800000004</v>
      </c>
      <c r="BA8" s="12">
        <v>583647.62800000003</v>
      </c>
      <c r="BB8" s="12">
        <v>361315.68</v>
      </c>
      <c r="BC8" s="12">
        <v>482874</v>
      </c>
      <c r="BD8" s="12">
        <v>591300.77399999998</v>
      </c>
      <c r="BE8" s="12">
        <v>13044201.261</v>
      </c>
      <c r="BF8" s="12">
        <v>13044201.261</v>
      </c>
      <c r="BG8" s="12">
        <v>839253.28</v>
      </c>
      <c r="BH8" s="12">
        <v>637712</v>
      </c>
      <c r="BI8" s="12">
        <v>1647159.625</v>
      </c>
      <c r="BJ8" s="12">
        <v>1853319.118</v>
      </c>
      <c r="BK8" s="12">
        <v>7467021</v>
      </c>
      <c r="BL8" s="12">
        <v>862412</v>
      </c>
      <c r="BM8" s="12">
        <v>346375.06599999999</v>
      </c>
      <c r="BN8" s="12">
        <v>1341734.047</v>
      </c>
      <c r="BO8" s="12">
        <v>824757.01699999999</v>
      </c>
      <c r="BP8" s="12">
        <v>207796.978</v>
      </c>
      <c r="BQ8" s="12">
        <v>1349221.58</v>
      </c>
      <c r="BR8" s="12">
        <v>1033497</v>
      </c>
      <c r="BS8" s="12">
        <v>1676938</v>
      </c>
      <c r="BT8" s="12">
        <v>608078.30500000005</v>
      </c>
      <c r="BU8" s="12">
        <v>658883.304</v>
      </c>
      <c r="BV8" s="12">
        <v>1091351.29</v>
      </c>
      <c r="BW8" s="12">
        <v>1230942.6599999999</v>
      </c>
      <c r="BX8" s="12">
        <v>4839617</v>
      </c>
      <c r="BY8" s="12">
        <v>4196011.6500000004</v>
      </c>
      <c r="BZ8" s="12">
        <v>302113</v>
      </c>
    </row>
    <row r="9" spans="1:78" x14ac:dyDescent="0.25">
      <c r="A9" s="7">
        <v>44926</v>
      </c>
      <c r="B9" s="12">
        <v>265728.995</v>
      </c>
      <c r="C9" s="12">
        <v>674350.04200000002</v>
      </c>
      <c r="D9" s="12">
        <v>15741735</v>
      </c>
      <c r="E9" s="12">
        <v>110186.077</v>
      </c>
      <c r="F9" s="12">
        <v>5784524.5319999997</v>
      </c>
      <c r="G9" s="12">
        <v>1996726.433</v>
      </c>
      <c r="H9" s="12">
        <v>10642170.228</v>
      </c>
      <c r="I9" s="12">
        <v>10642170.228</v>
      </c>
      <c r="J9" s="12">
        <v>393097</v>
      </c>
      <c r="K9" s="12">
        <v>2853636.2590000001</v>
      </c>
      <c r="L9" s="12">
        <v>796542.42599999998</v>
      </c>
      <c r="M9" s="12">
        <v>1078116.8489999999</v>
      </c>
      <c r="N9" s="12">
        <v>11496119.927999999</v>
      </c>
      <c r="O9" s="12">
        <v>2103665.27</v>
      </c>
      <c r="P9" s="12">
        <v>2019998</v>
      </c>
      <c r="Q9" s="12">
        <v>2200525</v>
      </c>
      <c r="R9" s="12">
        <v>2694364.62</v>
      </c>
      <c r="S9" s="12">
        <v>1874692.3689999999</v>
      </c>
      <c r="T9" s="12">
        <v>379181</v>
      </c>
      <c r="U9" s="12">
        <v>2736553.75</v>
      </c>
      <c r="V9" s="12">
        <v>1866638.1</v>
      </c>
      <c r="W9" s="12">
        <v>1152254.44</v>
      </c>
      <c r="X9" s="12">
        <v>277238.98300000001</v>
      </c>
      <c r="Y9" s="12">
        <v>375731</v>
      </c>
      <c r="Z9" s="12">
        <v>148985.19200000001</v>
      </c>
      <c r="AA9" s="12">
        <v>695621</v>
      </c>
      <c r="AB9" s="12">
        <v>2301228</v>
      </c>
      <c r="AC9" s="12">
        <v>2301228</v>
      </c>
      <c r="AD9" s="12">
        <v>734633</v>
      </c>
      <c r="AE9" s="12">
        <v>2035314.165</v>
      </c>
      <c r="AF9" s="12">
        <v>1581775</v>
      </c>
      <c r="AG9" s="12">
        <v>815927.74</v>
      </c>
      <c r="AH9" s="12">
        <v>1100064.4850000001</v>
      </c>
      <c r="AI9" s="12">
        <v>218125.70300000001</v>
      </c>
      <c r="AJ9" s="12">
        <v>366403.973</v>
      </c>
      <c r="AK9" s="12">
        <v>1663560.34</v>
      </c>
      <c r="AL9" s="12">
        <v>1032705.804</v>
      </c>
      <c r="AM9" s="12">
        <v>418487.511</v>
      </c>
      <c r="AN9" s="12">
        <v>1373292</v>
      </c>
      <c r="AO9" s="12">
        <v>7098016.8629999999</v>
      </c>
      <c r="AP9" s="12">
        <v>631897.47199999995</v>
      </c>
      <c r="AQ9" s="12">
        <v>2455286.5320000001</v>
      </c>
      <c r="AR9" s="12">
        <v>9701410</v>
      </c>
      <c r="AS9" s="12">
        <v>9800866</v>
      </c>
      <c r="AT9" s="12">
        <v>2218116.37</v>
      </c>
      <c r="AU9" s="12">
        <v>5502029.9960000003</v>
      </c>
      <c r="AV9" s="12">
        <v>978562</v>
      </c>
      <c r="AW9" s="12">
        <v>970385</v>
      </c>
      <c r="AX9" s="12">
        <v>336180.85399999999</v>
      </c>
      <c r="AY9" s="12">
        <v>6677222.4699999997</v>
      </c>
      <c r="AZ9" s="12">
        <v>659689.80799999996</v>
      </c>
      <c r="BA9" s="12">
        <v>584930.20700000005</v>
      </c>
      <c r="BB9" s="12">
        <v>361648.99099999998</v>
      </c>
      <c r="BC9" s="12">
        <v>483232</v>
      </c>
      <c r="BD9" s="12">
        <v>585281.98</v>
      </c>
      <c r="BE9" s="12">
        <v>13044201.261</v>
      </c>
      <c r="BF9" s="12">
        <v>13044201.261</v>
      </c>
      <c r="BG9" s="12">
        <v>843494.02</v>
      </c>
      <c r="BH9" s="12">
        <v>638023</v>
      </c>
      <c r="BI9" s="12">
        <v>1647750.1880000001</v>
      </c>
      <c r="BJ9" s="12">
        <v>1852378.334</v>
      </c>
      <c r="BK9" s="12">
        <v>7436207</v>
      </c>
      <c r="BL9" s="12">
        <v>863604</v>
      </c>
      <c r="BM9" s="12">
        <v>346375.06599999999</v>
      </c>
      <c r="BN9" s="12">
        <v>1326093.9469999999</v>
      </c>
      <c r="BO9" s="12">
        <v>826190.21100000001</v>
      </c>
      <c r="BP9" s="12">
        <v>204225.17</v>
      </c>
      <c r="BQ9" s="12">
        <v>1309352.0149999999</v>
      </c>
      <c r="BR9" s="12">
        <v>1033497</v>
      </c>
      <c r="BS9" s="12">
        <v>1663556.7309999999</v>
      </c>
      <c r="BT9" s="12">
        <v>605747.42700000003</v>
      </c>
      <c r="BU9" s="12">
        <v>658883.304</v>
      </c>
      <c r="BV9" s="12">
        <v>1095198.524</v>
      </c>
      <c r="BW9" s="12">
        <v>1230942.6599999999</v>
      </c>
      <c r="BX9" s="12">
        <v>4483078</v>
      </c>
      <c r="BY9" s="12">
        <v>4196015.4060000004</v>
      </c>
      <c r="BZ9" s="12">
        <v>290192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51E6-28E6-4983-B9AC-6FBD3DA309DA}">
  <dimension ref="A2:X80"/>
  <sheetViews>
    <sheetView tabSelected="1" topLeftCell="A4" workbookViewId="0">
      <selection activeCell="W75" sqref="W75"/>
    </sheetView>
  </sheetViews>
  <sheetFormatPr defaultRowHeight="15" x14ac:dyDescent="0.25"/>
  <cols>
    <col min="1" max="2" width="15.7109375" style="17" customWidth="1"/>
    <col min="3" max="3" width="17.7109375" style="17" customWidth="1"/>
    <col min="6" max="9" width="15.7109375" customWidth="1"/>
    <col min="11" max="12" width="15.7109375" customWidth="1"/>
    <col min="13" max="13" width="16.140625" bestFit="1" customWidth="1"/>
    <col min="16" max="19" width="15.7109375" customWidth="1"/>
    <col min="21" max="23" width="15.7109375" customWidth="1"/>
    <col min="24" max="24" width="19.7109375" customWidth="1"/>
  </cols>
  <sheetData>
    <row r="2" spans="1:24" x14ac:dyDescent="0.25">
      <c r="K2" t="e" cm="1">
        <f t="array" ref="K2">SOMA</f>
        <v>#NAME?</v>
      </c>
    </row>
    <row r="3" spans="1:24" x14ac:dyDescent="0.25">
      <c r="A3" s="49">
        <v>43465</v>
      </c>
      <c r="B3" s="50"/>
      <c r="C3" s="50"/>
      <c r="F3" s="49">
        <v>43830</v>
      </c>
      <c r="G3" s="50"/>
      <c r="H3" s="50"/>
      <c r="I3" s="19"/>
      <c r="K3" s="49">
        <v>44196</v>
      </c>
      <c r="L3" s="50"/>
      <c r="M3" s="50"/>
      <c r="P3" s="49">
        <v>44561</v>
      </c>
      <c r="Q3" s="50"/>
      <c r="R3" s="50"/>
      <c r="S3" s="19"/>
      <c r="U3" s="49">
        <v>44926</v>
      </c>
      <c r="V3" s="50"/>
      <c r="W3" s="50"/>
    </row>
    <row r="4" spans="1:24" x14ac:dyDescent="0.25">
      <c r="A4" s="19" t="s">
        <v>229</v>
      </c>
      <c r="B4" s="19" t="s">
        <v>230</v>
      </c>
      <c r="C4" s="19" t="s">
        <v>231</v>
      </c>
      <c r="D4" s="19" t="s">
        <v>416</v>
      </c>
      <c r="F4" s="19" t="s">
        <v>229</v>
      </c>
      <c r="G4" s="19" t="s">
        <v>230</v>
      </c>
      <c r="H4" s="19" t="s">
        <v>231</v>
      </c>
      <c r="I4" s="19" t="s">
        <v>416</v>
      </c>
      <c r="K4" s="19" t="s">
        <v>229</v>
      </c>
      <c r="L4" s="19" t="s">
        <v>230</v>
      </c>
      <c r="M4" s="19" t="s">
        <v>231</v>
      </c>
      <c r="N4" s="19" t="s">
        <v>416</v>
      </c>
      <c r="O4" s="19"/>
      <c r="P4" s="19" t="s">
        <v>229</v>
      </c>
      <c r="Q4" s="19" t="s">
        <v>230</v>
      </c>
      <c r="R4" s="19" t="s">
        <v>231</v>
      </c>
      <c r="S4" s="19" t="s">
        <v>416</v>
      </c>
      <c r="U4" s="19" t="s">
        <v>229</v>
      </c>
      <c r="V4" s="19" t="s">
        <v>230</v>
      </c>
      <c r="W4" s="19" t="s">
        <v>231</v>
      </c>
      <c r="X4" s="19" t="s">
        <v>416</v>
      </c>
    </row>
    <row r="5" spans="1:24" x14ac:dyDescent="0.25">
      <c r="A5" s="17" t="s">
        <v>282</v>
      </c>
      <c r="B5" s="17" t="s">
        <v>353</v>
      </c>
      <c r="C5" s="12">
        <v>24124.967808000001</v>
      </c>
      <c r="D5">
        <v>2018</v>
      </c>
      <c r="F5" s="17" t="s">
        <v>282</v>
      </c>
      <c r="G5" s="17" t="s">
        <v>353</v>
      </c>
      <c r="H5" s="12">
        <v>883891.76328000007</v>
      </c>
      <c r="I5" s="45">
        <v>2019</v>
      </c>
      <c r="K5" s="17" t="s">
        <v>247</v>
      </c>
      <c r="L5" s="17" t="s">
        <v>319</v>
      </c>
      <c r="M5" s="12">
        <v>1452623.3827110799</v>
      </c>
      <c r="N5">
        <v>2020</v>
      </c>
      <c r="P5" s="17" t="s">
        <v>252</v>
      </c>
      <c r="Q5" s="17" t="s">
        <v>324</v>
      </c>
      <c r="R5" s="12">
        <v>1730951.3467102135</v>
      </c>
      <c r="S5" s="45">
        <v>2021</v>
      </c>
      <c r="U5" s="17" t="s">
        <v>250</v>
      </c>
      <c r="V5" s="17" t="s">
        <v>323</v>
      </c>
      <c r="W5" s="12">
        <v>1244803.03367</v>
      </c>
      <c r="X5" s="47">
        <f>S5+1</f>
        <v>2022</v>
      </c>
    </row>
    <row r="6" spans="1:24" x14ac:dyDescent="0.25">
      <c r="A6" s="17" t="s">
        <v>290</v>
      </c>
      <c r="B6" s="17" t="s">
        <v>360</v>
      </c>
      <c r="C6" s="12">
        <v>316679.49544608284</v>
      </c>
      <c r="D6">
        <v>2018</v>
      </c>
      <c r="F6" s="17" t="s">
        <v>290</v>
      </c>
      <c r="G6" s="17" t="s">
        <v>360</v>
      </c>
      <c r="H6" s="12">
        <v>1253845.0492834887</v>
      </c>
      <c r="I6" s="45">
        <v>2019</v>
      </c>
      <c r="K6" s="17" t="s">
        <v>290</v>
      </c>
      <c r="L6" s="17" t="s">
        <v>360</v>
      </c>
      <c r="M6" s="12">
        <v>1666702.2016752381</v>
      </c>
      <c r="N6">
        <v>2020</v>
      </c>
      <c r="P6" s="17" t="s">
        <v>250</v>
      </c>
      <c r="Q6" s="17" t="s">
        <v>323</v>
      </c>
      <c r="R6" s="12">
        <v>3018511.5767399999</v>
      </c>
      <c r="S6" s="45">
        <v>2021</v>
      </c>
      <c r="U6" s="17" t="s">
        <v>252</v>
      </c>
      <c r="V6" s="17" t="s">
        <v>324</v>
      </c>
      <c r="W6" s="12">
        <v>2330128.4028800004</v>
      </c>
      <c r="X6" s="47">
        <f t="shared" ref="X6:X69" si="0">S6+1</f>
        <v>2022</v>
      </c>
    </row>
    <row r="7" spans="1:24" x14ac:dyDescent="0.25">
      <c r="A7" s="17" t="s">
        <v>247</v>
      </c>
      <c r="B7" s="17" t="s">
        <v>319</v>
      </c>
      <c r="C7" s="12">
        <v>542794.14687573852</v>
      </c>
      <c r="D7">
        <v>2018</v>
      </c>
      <c r="F7" s="17" t="s">
        <v>247</v>
      </c>
      <c r="G7" s="17" t="s">
        <v>319</v>
      </c>
      <c r="H7" s="12">
        <v>1284406.0776425214</v>
      </c>
      <c r="I7" s="45">
        <v>2019</v>
      </c>
      <c r="K7" s="17" t="s">
        <v>282</v>
      </c>
      <c r="L7" s="17" t="s">
        <v>353</v>
      </c>
      <c r="M7" s="12">
        <v>1921383.1235859999</v>
      </c>
      <c r="N7">
        <v>2020</v>
      </c>
      <c r="P7" s="17" t="s">
        <v>246</v>
      </c>
      <c r="Q7" s="17" t="s">
        <v>318</v>
      </c>
      <c r="R7" s="12">
        <v>4238699.7563347146</v>
      </c>
      <c r="S7" s="45">
        <v>2021</v>
      </c>
      <c r="U7" s="17" t="s">
        <v>278</v>
      </c>
      <c r="V7" s="17" t="s">
        <v>350</v>
      </c>
      <c r="W7" s="12">
        <v>2724859.8443025444</v>
      </c>
      <c r="X7" s="47">
        <f t="shared" si="0"/>
        <v>2022</v>
      </c>
    </row>
    <row r="8" spans="1:24" x14ac:dyDescent="0.25">
      <c r="A8" s="17" t="s">
        <v>252</v>
      </c>
      <c r="B8" s="17" t="s">
        <v>324</v>
      </c>
      <c r="C8" s="12">
        <v>835522.01527891541</v>
      </c>
      <c r="D8">
        <v>2018</v>
      </c>
      <c r="F8" s="17" t="s">
        <v>252</v>
      </c>
      <c r="G8" s="17" t="s">
        <v>324</v>
      </c>
      <c r="H8" s="12">
        <v>1821500.8912881268</v>
      </c>
      <c r="I8" s="45">
        <v>2019</v>
      </c>
      <c r="K8" s="17" t="s">
        <v>250</v>
      </c>
      <c r="L8" s="17" t="s">
        <v>323</v>
      </c>
      <c r="M8" s="12">
        <v>3416921.8162344904</v>
      </c>
      <c r="N8">
        <v>2020</v>
      </c>
      <c r="P8" s="17" t="s">
        <v>260</v>
      </c>
      <c r="Q8" s="17" t="s">
        <v>331</v>
      </c>
      <c r="R8" s="12">
        <v>4306575.2255283771</v>
      </c>
      <c r="S8" s="45">
        <v>2021</v>
      </c>
      <c r="U8" s="17" t="s">
        <v>260</v>
      </c>
      <c r="V8" s="17" t="s">
        <v>331</v>
      </c>
      <c r="W8" s="12">
        <v>2902815.9947999762</v>
      </c>
      <c r="X8" s="47">
        <f t="shared" si="0"/>
        <v>2022</v>
      </c>
    </row>
    <row r="9" spans="1:24" x14ac:dyDescent="0.25">
      <c r="A9" s="17" t="s">
        <v>275</v>
      </c>
      <c r="B9" s="17" t="s">
        <v>347</v>
      </c>
      <c r="C9" s="12">
        <v>1057426.1139582638</v>
      </c>
      <c r="D9">
        <v>2018</v>
      </c>
      <c r="F9" s="17" t="s">
        <v>246</v>
      </c>
      <c r="G9" s="17" t="s">
        <v>318</v>
      </c>
      <c r="H9" s="12">
        <v>1980623.8710434542</v>
      </c>
      <c r="I9" s="45">
        <v>2019</v>
      </c>
      <c r="K9" s="17" t="s">
        <v>291</v>
      </c>
      <c r="L9" s="17" t="s">
        <v>361</v>
      </c>
      <c r="M9" s="12">
        <v>3709293.6229030099</v>
      </c>
      <c r="N9">
        <v>2020</v>
      </c>
      <c r="P9" s="17" t="s">
        <v>245</v>
      </c>
      <c r="Q9" s="17" t="s">
        <v>317</v>
      </c>
      <c r="R9" s="12">
        <v>4609414.1956799999</v>
      </c>
      <c r="S9" s="45">
        <v>2021</v>
      </c>
      <c r="U9" s="17" t="s">
        <v>301</v>
      </c>
      <c r="V9" s="17" t="s">
        <v>371</v>
      </c>
      <c r="W9" s="12">
        <v>2915110.6152589121</v>
      </c>
      <c r="X9" s="47">
        <f t="shared" si="0"/>
        <v>2022</v>
      </c>
    </row>
    <row r="10" spans="1:24" x14ac:dyDescent="0.25">
      <c r="A10" s="17" t="s">
        <v>257</v>
      </c>
      <c r="B10" s="17" t="s">
        <v>328</v>
      </c>
      <c r="C10" s="12">
        <v>1267047.2749999999</v>
      </c>
      <c r="D10">
        <v>2018</v>
      </c>
      <c r="F10" s="17" t="s">
        <v>248</v>
      </c>
      <c r="G10" s="17" t="s">
        <v>320</v>
      </c>
      <c r="H10" s="12">
        <v>2909903.2759853029</v>
      </c>
      <c r="I10" s="45">
        <v>2019</v>
      </c>
      <c r="K10" s="17" t="s">
        <v>287</v>
      </c>
      <c r="L10" s="17" t="s">
        <v>357</v>
      </c>
      <c r="M10" s="12">
        <v>3835185.1438843315</v>
      </c>
      <c r="N10">
        <v>2020</v>
      </c>
      <c r="P10" s="17" t="s">
        <v>287</v>
      </c>
      <c r="Q10" s="17" t="s">
        <v>357</v>
      </c>
      <c r="R10" s="12">
        <v>4900507.0758605171</v>
      </c>
      <c r="S10" s="45">
        <v>2021</v>
      </c>
      <c r="U10" s="17" t="s">
        <v>264</v>
      </c>
      <c r="V10" s="17" t="s">
        <v>335</v>
      </c>
      <c r="W10" s="12">
        <v>3071698.3307400001</v>
      </c>
      <c r="X10" s="47">
        <f t="shared" si="0"/>
        <v>2022</v>
      </c>
    </row>
    <row r="11" spans="1:24" x14ac:dyDescent="0.25">
      <c r="A11" s="17" t="s">
        <v>291</v>
      </c>
      <c r="B11" s="17" t="s">
        <v>361</v>
      </c>
      <c r="C11" s="12">
        <v>1300771.9906460263</v>
      </c>
      <c r="D11">
        <v>2018</v>
      </c>
      <c r="F11" s="17" t="s">
        <v>291</v>
      </c>
      <c r="G11" s="17" t="s">
        <v>361</v>
      </c>
      <c r="H11" s="12">
        <v>3211330.8711308367</v>
      </c>
      <c r="I11" s="45">
        <v>2019</v>
      </c>
      <c r="K11" s="17" t="s">
        <v>277</v>
      </c>
      <c r="L11" s="17" t="s">
        <v>349</v>
      </c>
      <c r="M11" s="12">
        <v>4357780.815362541</v>
      </c>
      <c r="N11">
        <v>2020</v>
      </c>
      <c r="P11" s="17" t="s">
        <v>261</v>
      </c>
      <c r="Q11" s="17" t="s">
        <v>332</v>
      </c>
      <c r="R11" s="12">
        <v>4997613.6859764354</v>
      </c>
      <c r="S11" s="45">
        <v>2021</v>
      </c>
      <c r="U11" s="17" t="s">
        <v>253</v>
      </c>
      <c r="V11" s="17" t="s">
        <v>325</v>
      </c>
      <c r="W11" s="12">
        <v>3095513.45</v>
      </c>
      <c r="X11" s="47">
        <f t="shared" si="0"/>
        <v>2022</v>
      </c>
    </row>
    <row r="12" spans="1:24" x14ac:dyDescent="0.25">
      <c r="A12" s="17" t="s">
        <v>295</v>
      </c>
      <c r="B12" s="17" t="s">
        <v>365</v>
      </c>
      <c r="C12" s="12">
        <v>1410826.6029188216</v>
      </c>
      <c r="D12">
        <v>2018</v>
      </c>
      <c r="F12" s="17" t="s">
        <v>257</v>
      </c>
      <c r="G12" s="17" t="s">
        <v>328</v>
      </c>
      <c r="H12" s="12">
        <v>3445863.0674999999</v>
      </c>
      <c r="I12" s="45">
        <v>2019</v>
      </c>
      <c r="K12" s="17" t="s">
        <v>257</v>
      </c>
      <c r="L12" s="17" t="s">
        <v>328</v>
      </c>
      <c r="M12" s="12">
        <v>4903353.9000000004</v>
      </c>
      <c r="N12">
        <v>2020</v>
      </c>
      <c r="P12" s="17" t="s">
        <v>278</v>
      </c>
      <c r="Q12" s="17" t="s">
        <v>350</v>
      </c>
      <c r="R12" s="12">
        <v>5074621.10080746</v>
      </c>
      <c r="S12" s="45">
        <v>2021</v>
      </c>
      <c r="U12" s="17" t="s">
        <v>279</v>
      </c>
      <c r="V12" s="17" t="s">
        <v>351</v>
      </c>
      <c r="W12" s="12">
        <v>3672563.1999999997</v>
      </c>
      <c r="X12" s="47">
        <f t="shared" si="0"/>
        <v>2022</v>
      </c>
    </row>
    <row r="13" spans="1:24" x14ac:dyDescent="0.25">
      <c r="A13" s="17" t="s">
        <v>277</v>
      </c>
      <c r="B13" s="17" t="s">
        <v>349</v>
      </c>
      <c r="C13" s="12">
        <v>1479503.7857527223</v>
      </c>
      <c r="D13">
        <v>2018</v>
      </c>
      <c r="F13" s="17" t="s">
        <v>237</v>
      </c>
      <c r="G13" s="17" t="s">
        <v>308</v>
      </c>
      <c r="H13" s="12">
        <v>3642254.2450304441</v>
      </c>
      <c r="I13" s="45">
        <v>2019</v>
      </c>
      <c r="K13" s="17" t="s">
        <v>246</v>
      </c>
      <c r="L13" s="17" t="s">
        <v>318</v>
      </c>
      <c r="M13" s="12">
        <v>5128665.7406540057</v>
      </c>
      <c r="N13">
        <v>2020</v>
      </c>
      <c r="P13" s="17" t="s">
        <v>253</v>
      </c>
      <c r="Q13" s="17" t="s">
        <v>325</v>
      </c>
      <c r="R13" s="12">
        <v>5082287.3335662736</v>
      </c>
      <c r="S13" s="45">
        <v>2021</v>
      </c>
      <c r="U13" s="17" t="s">
        <v>245</v>
      </c>
      <c r="V13" s="17" t="s">
        <v>317</v>
      </c>
      <c r="W13" s="12">
        <v>3974347.82228</v>
      </c>
      <c r="X13" s="47">
        <f t="shared" si="0"/>
        <v>2022</v>
      </c>
    </row>
    <row r="14" spans="1:24" x14ac:dyDescent="0.25">
      <c r="A14" s="17" t="s">
        <v>246</v>
      </c>
      <c r="B14" s="17" t="s">
        <v>318</v>
      </c>
      <c r="C14" s="12">
        <v>1743378.807409218</v>
      </c>
      <c r="D14">
        <v>2018</v>
      </c>
      <c r="F14" s="17" t="s">
        <v>295</v>
      </c>
      <c r="G14" s="17" t="s">
        <v>365</v>
      </c>
      <c r="H14" s="12">
        <v>3951796.0218018247</v>
      </c>
      <c r="I14" s="45">
        <v>2019</v>
      </c>
      <c r="K14" s="17" t="s">
        <v>278</v>
      </c>
      <c r="L14" s="17" t="s">
        <v>350</v>
      </c>
      <c r="M14" s="12">
        <v>5317853.8132828623</v>
      </c>
      <c r="N14">
        <v>2020</v>
      </c>
      <c r="P14" s="17" t="s">
        <v>372</v>
      </c>
      <c r="Q14" s="17" t="s">
        <v>302</v>
      </c>
      <c r="R14" s="12">
        <v>5477295.2476213817</v>
      </c>
      <c r="S14" s="45">
        <v>2021</v>
      </c>
      <c r="U14" s="17" t="s">
        <v>372</v>
      </c>
      <c r="V14" s="17" t="s">
        <v>302</v>
      </c>
      <c r="W14" s="12">
        <v>4394191.0207653539</v>
      </c>
      <c r="X14" s="47">
        <f t="shared" si="0"/>
        <v>2022</v>
      </c>
    </row>
    <row r="15" spans="1:24" x14ac:dyDescent="0.25">
      <c r="A15" s="17" t="s">
        <v>372</v>
      </c>
      <c r="B15" s="17" t="s">
        <v>302</v>
      </c>
      <c r="C15" s="12">
        <v>1833892.9719498337</v>
      </c>
      <c r="D15">
        <v>2018</v>
      </c>
      <c r="F15" s="17" t="s">
        <v>277</v>
      </c>
      <c r="G15" s="17" t="s">
        <v>349</v>
      </c>
      <c r="H15" s="12">
        <v>4085607.5194893084</v>
      </c>
      <c r="I15" s="45">
        <v>2019</v>
      </c>
      <c r="K15" s="17" t="s">
        <v>237</v>
      </c>
      <c r="L15" s="17" t="s">
        <v>308</v>
      </c>
      <c r="M15" s="12">
        <v>6320599.2355948966</v>
      </c>
      <c r="N15">
        <v>2020</v>
      </c>
      <c r="P15" s="17" t="s">
        <v>244</v>
      </c>
      <c r="Q15" s="17" t="s">
        <v>316</v>
      </c>
      <c r="R15" s="12">
        <v>5562518.2735274537</v>
      </c>
      <c r="S15" s="45">
        <v>2021</v>
      </c>
      <c r="U15" s="17" t="s">
        <v>251</v>
      </c>
      <c r="V15" s="17" t="s">
        <v>322</v>
      </c>
      <c r="W15" s="12">
        <v>4745724.1122581456</v>
      </c>
      <c r="X15" s="47">
        <f t="shared" si="0"/>
        <v>2022</v>
      </c>
    </row>
    <row r="16" spans="1:24" x14ac:dyDescent="0.25">
      <c r="A16" s="17" t="s">
        <v>278</v>
      </c>
      <c r="B16" s="17" t="s">
        <v>350</v>
      </c>
      <c r="C16" s="12">
        <v>1907297.3245331976</v>
      </c>
      <c r="D16">
        <v>2018</v>
      </c>
      <c r="F16" s="17" t="s">
        <v>287</v>
      </c>
      <c r="G16" s="17" t="s">
        <v>357</v>
      </c>
      <c r="H16" s="12">
        <v>4614601.5345218275</v>
      </c>
      <c r="I16" s="45">
        <v>2019</v>
      </c>
      <c r="K16" s="17" t="s">
        <v>233</v>
      </c>
      <c r="L16" s="17" t="s">
        <v>305</v>
      </c>
      <c r="M16" s="12">
        <v>6362769.2231926685</v>
      </c>
      <c r="N16">
        <v>2020</v>
      </c>
      <c r="P16" s="17" t="s">
        <v>279</v>
      </c>
      <c r="Q16" s="17" t="s">
        <v>351</v>
      </c>
      <c r="R16" s="12">
        <v>5565691.3882619701</v>
      </c>
      <c r="S16" s="45">
        <v>2021</v>
      </c>
      <c r="U16" s="17" t="s">
        <v>261</v>
      </c>
      <c r="V16" s="17" t="s">
        <v>332</v>
      </c>
      <c r="W16" s="12">
        <v>5329561.4852734618</v>
      </c>
      <c r="X16" s="47">
        <f t="shared" si="0"/>
        <v>2022</v>
      </c>
    </row>
    <row r="17" spans="1:24" x14ac:dyDescent="0.25">
      <c r="A17" s="17" t="s">
        <v>296</v>
      </c>
      <c r="B17" s="17" t="s">
        <v>366</v>
      </c>
      <c r="C17" s="12">
        <v>2063238.0462609786</v>
      </c>
      <c r="D17">
        <v>2018</v>
      </c>
      <c r="F17" s="17" t="s">
        <v>278</v>
      </c>
      <c r="G17" s="17" t="s">
        <v>350</v>
      </c>
      <c r="H17" s="12">
        <v>4886420.5800363449</v>
      </c>
      <c r="I17" s="45">
        <v>2019</v>
      </c>
      <c r="K17" s="17" t="s">
        <v>255</v>
      </c>
      <c r="L17" s="17" t="s">
        <v>326</v>
      </c>
      <c r="M17" s="12">
        <v>6515131.0499999998</v>
      </c>
      <c r="N17">
        <v>2020</v>
      </c>
      <c r="P17" s="17" t="s">
        <v>277</v>
      </c>
      <c r="Q17" s="17" t="s">
        <v>349</v>
      </c>
      <c r="R17" s="12">
        <v>5599159.2666762937</v>
      </c>
      <c r="S17" s="45">
        <v>2021</v>
      </c>
      <c r="U17" s="17" t="s">
        <v>246</v>
      </c>
      <c r="V17" s="17" t="s">
        <v>318</v>
      </c>
      <c r="W17" s="12">
        <v>5388949.9439470097</v>
      </c>
      <c r="X17" s="47">
        <f t="shared" si="0"/>
        <v>2022</v>
      </c>
    </row>
    <row r="18" spans="1:24" x14ac:dyDescent="0.25">
      <c r="A18" s="17" t="s">
        <v>287</v>
      </c>
      <c r="B18" s="17" t="s">
        <v>357</v>
      </c>
      <c r="C18" s="12">
        <v>2367174.5841717245</v>
      </c>
      <c r="D18">
        <v>2018</v>
      </c>
      <c r="F18" s="17" t="s">
        <v>276</v>
      </c>
      <c r="G18" s="17" t="s">
        <v>348</v>
      </c>
      <c r="H18" s="12">
        <v>4985818.5306617171</v>
      </c>
      <c r="I18" s="45">
        <v>2019</v>
      </c>
      <c r="K18" s="17" t="s">
        <v>248</v>
      </c>
      <c r="L18" s="17" t="s">
        <v>320</v>
      </c>
      <c r="M18" s="12">
        <v>6697179.9659029748</v>
      </c>
      <c r="N18">
        <v>2020</v>
      </c>
      <c r="P18" s="17" t="s">
        <v>251</v>
      </c>
      <c r="Q18" s="17" t="s">
        <v>322</v>
      </c>
      <c r="R18" s="12">
        <v>5641703.2828944717</v>
      </c>
      <c r="S18" s="45">
        <v>2021</v>
      </c>
      <c r="U18" s="17" t="s">
        <v>290</v>
      </c>
      <c r="V18" s="17" t="s">
        <v>360</v>
      </c>
      <c r="W18" s="12">
        <v>5569771.0975626437</v>
      </c>
      <c r="X18" s="47">
        <f t="shared" si="0"/>
        <v>2022</v>
      </c>
    </row>
    <row r="19" spans="1:24" x14ac:dyDescent="0.25">
      <c r="A19" s="17" t="s">
        <v>276</v>
      </c>
      <c r="B19" s="17" t="s">
        <v>348</v>
      </c>
      <c r="C19" s="12">
        <v>2414032.1971468492</v>
      </c>
      <c r="D19">
        <v>2018</v>
      </c>
      <c r="F19" s="17" t="s">
        <v>233</v>
      </c>
      <c r="G19" s="17" t="s">
        <v>305</v>
      </c>
      <c r="H19" s="12">
        <v>5405853.2570337327</v>
      </c>
      <c r="I19" s="45">
        <v>2019</v>
      </c>
      <c r="K19" s="17" t="s">
        <v>283</v>
      </c>
      <c r="L19" s="17" t="s">
        <v>354</v>
      </c>
      <c r="M19" s="12">
        <v>6770832.7621709714</v>
      </c>
      <c r="N19">
        <v>2020</v>
      </c>
      <c r="P19" s="17" t="s">
        <v>301</v>
      </c>
      <c r="Q19" s="17" t="s">
        <v>371</v>
      </c>
      <c r="R19" s="12">
        <v>6089327.7573723914</v>
      </c>
      <c r="S19" s="45">
        <v>2021</v>
      </c>
      <c r="U19" s="17" t="s">
        <v>276</v>
      </c>
      <c r="V19" s="17" t="s">
        <v>348</v>
      </c>
      <c r="W19" s="12">
        <v>5706760.8406545762</v>
      </c>
      <c r="X19" s="47">
        <f t="shared" si="0"/>
        <v>2022</v>
      </c>
    </row>
    <row r="20" spans="1:24" x14ac:dyDescent="0.25">
      <c r="A20" s="17" t="s">
        <v>259</v>
      </c>
      <c r="B20" s="17" t="s">
        <v>330</v>
      </c>
      <c r="C20" s="12">
        <v>2701052.1238769968</v>
      </c>
      <c r="D20">
        <v>2018</v>
      </c>
      <c r="F20" s="17" t="s">
        <v>250</v>
      </c>
      <c r="G20" s="17" t="s">
        <v>323</v>
      </c>
      <c r="H20" s="12">
        <v>5900442.0197419487</v>
      </c>
      <c r="I20" s="45">
        <v>2019</v>
      </c>
      <c r="K20" s="17" t="s">
        <v>261</v>
      </c>
      <c r="L20" s="17" t="s">
        <v>332</v>
      </c>
      <c r="M20" s="12">
        <v>7096950.154673364</v>
      </c>
      <c r="N20">
        <v>2020</v>
      </c>
      <c r="P20" s="17" t="s">
        <v>264</v>
      </c>
      <c r="Q20" s="17" t="s">
        <v>335</v>
      </c>
      <c r="R20" s="12">
        <v>6740824.2730400013</v>
      </c>
      <c r="S20" s="45">
        <v>2021</v>
      </c>
      <c r="U20" s="17" t="s">
        <v>287</v>
      </c>
      <c r="V20" s="17" t="s">
        <v>357</v>
      </c>
      <c r="W20" s="12">
        <v>6464665.5690854164</v>
      </c>
      <c r="X20" s="47">
        <f t="shared" si="0"/>
        <v>2022</v>
      </c>
    </row>
    <row r="21" spans="1:24" x14ac:dyDescent="0.25">
      <c r="A21" s="17" t="s">
        <v>237</v>
      </c>
      <c r="B21" s="17" t="s">
        <v>308</v>
      </c>
      <c r="C21" s="12">
        <v>2839708.0859594038</v>
      </c>
      <c r="D21">
        <v>2018</v>
      </c>
      <c r="F21" s="17" t="s">
        <v>263</v>
      </c>
      <c r="G21" s="17" t="s">
        <v>334</v>
      </c>
      <c r="H21" s="12">
        <v>6835618.4366829498</v>
      </c>
      <c r="I21" s="45">
        <v>2019</v>
      </c>
      <c r="K21" s="17" t="s">
        <v>276</v>
      </c>
      <c r="L21" s="17" t="s">
        <v>348</v>
      </c>
      <c r="M21" s="12">
        <v>7169799.4206171772</v>
      </c>
      <c r="N21">
        <v>2020</v>
      </c>
      <c r="P21" s="17" t="s">
        <v>291</v>
      </c>
      <c r="Q21" s="17" t="s">
        <v>361</v>
      </c>
      <c r="R21" s="12">
        <v>6882958.9615168516</v>
      </c>
      <c r="S21" s="45">
        <v>2021</v>
      </c>
      <c r="U21" s="17" t="s">
        <v>277</v>
      </c>
      <c r="V21" s="17" t="s">
        <v>349</v>
      </c>
      <c r="W21" s="12">
        <v>7148908.0999315958</v>
      </c>
      <c r="X21" s="47">
        <f t="shared" si="0"/>
        <v>2022</v>
      </c>
    </row>
    <row r="22" spans="1:24" x14ac:dyDescent="0.25">
      <c r="A22" s="17" t="s">
        <v>248</v>
      </c>
      <c r="B22" s="17" t="s">
        <v>320</v>
      </c>
      <c r="C22" s="12">
        <v>2909903.2759853029</v>
      </c>
      <c r="D22">
        <v>2018</v>
      </c>
      <c r="F22" s="17" t="s">
        <v>284</v>
      </c>
      <c r="G22" s="17" t="s">
        <v>376</v>
      </c>
      <c r="H22" s="12">
        <v>6840239.1035280619</v>
      </c>
      <c r="I22" s="45">
        <v>2019</v>
      </c>
      <c r="K22" s="17" t="s">
        <v>372</v>
      </c>
      <c r="L22" s="17" t="s">
        <v>302</v>
      </c>
      <c r="M22" s="12">
        <v>7308576.7228089217</v>
      </c>
      <c r="N22">
        <v>2020</v>
      </c>
      <c r="P22" s="17" t="s">
        <v>233</v>
      </c>
      <c r="Q22" s="17" t="s">
        <v>305</v>
      </c>
      <c r="R22" s="12">
        <v>7248979.0322851231</v>
      </c>
      <c r="S22" s="45">
        <v>2021</v>
      </c>
      <c r="U22" s="17" t="s">
        <v>291</v>
      </c>
      <c r="V22" s="17" t="s">
        <v>361</v>
      </c>
      <c r="W22" s="12">
        <v>8185997.7572078956</v>
      </c>
      <c r="X22" s="47">
        <f t="shared" si="0"/>
        <v>2022</v>
      </c>
    </row>
    <row r="23" spans="1:24" x14ac:dyDescent="0.25">
      <c r="A23" s="17" t="s">
        <v>260</v>
      </c>
      <c r="B23" s="17" t="s">
        <v>331</v>
      </c>
      <c r="C23" s="12">
        <v>3144872.6488572164</v>
      </c>
      <c r="D23">
        <v>2018</v>
      </c>
      <c r="F23" s="17" t="s">
        <v>288</v>
      </c>
      <c r="G23" s="17" t="s">
        <v>358</v>
      </c>
      <c r="H23" s="12">
        <v>7013446.1887589162</v>
      </c>
      <c r="I23" s="45">
        <v>2019</v>
      </c>
      <c r="K23" s="17" t="s">
        <v>253</v>
      </c>
      <c r="L23" s="17" t="s">
        <v>325</v>
      </c>
      <c r="M23" s="12">
        <v>7446122.1979504358</v>
      </c>
      <c r="N23">
        <v>2020</v>
      </c>
      <c r="P23" s="17" t="s">
        <v>274</v>
      </c>
      <c r="Q23" s="17" t="s">
        <v>346</v>
      </c>
      <c r="R23" s="12">
        <v>7903266.8423485029</v>
      </c>
      <c r="S23" s="45">
        <v>2021</v>
      </c>
      <c r="U23" s="17" t="s">
        <v>233</v>
      </c>
      <c r="V23" s="17" t="s">
        <v>305</v>
      </c>
      <c r="W23" s="12">
        <v>8372957.0867849207</v>
      </c>
      <c r="X23" s="47">
        <f t="shared" si="0"/>
        <v>2022</v>
      </c>
    </row>
    <row r="24" spans="1:24" x14ac:dyDescent="0.25">
      <c r="A24" s="17" t="s">
        <v>284</v>
      </c>
      <c r="B24" s="17" t="s">
        <v>376</v>
      </c>
      <c r="C24" s="12">
        <v>3470576.6438637255</v>
      </c>
      <c r="D24">
        <v>2018</v>
      </c>
      <c r="F24" s="17" t="s">
        <v>261</v>
      </c>
      <c r="G24" s="17" t="s">
        <v>332</v>
      </c>
      <c r="H24" s="12">
        <v>7949009.1047375156</v>
      </c>
      <c r="I24" s="45">
        <v>2019</v>
      </c>
      <c r="K24" s="17" t="s">
        <v>252</v>
      </c>
      <c r="L24" s="17" t="s">
        <v>324</v>
      </c>
      <c r="M24" s="12">
        <v>7617082</v>
      </c>
      <c r="N24">
        <v>2020</v>
      </c>
      <c r="P24" s="17" t="s">
        <v>237</v>
      </c>
      <c r="Q24" s="17" t="s">
        <v>308</v>
      </c>
      <c r="R24" s="12">
        <v>8262445.5277687078</v>
      </c>
      <c r="S24" s="45">
        <v>2021</v>
      </c>
      <c r="U24" s="17" t="s">
        <v>298</v>
      </c>
      <c r="V24" s="17" t="s">
        <v>368</v>
      </c>
      <c r="W24" s="12">
        <v>8406582.2354212981</v>
      </c>
      <c r="X24" s="47">
        <f t="shared" si="0"/>
        <v>2022</v>
      </c>
    </row>
    <row r="25" spans="1:24" x14ac:dyDescent="0.25">
      <c r="A25" s="17" t="s">
        <v>266</v>
      </c>
      <c r="B25" s="17" t="s">
        <v>337</v>
      </c>
      <c r="C25" s="12">
        <v>4119176.7708885311</v>
      </c>
      <c r="D25">
        <v>2018</v>
      </c>
      <c r="F25" s="17" t="s">
        <v>283</v>
      </c>
      <c r="G25" s="17" t="s">
        <v>354</v>
      </c>
      <c r="H25" s="12">
        <v>8361056.6812724676</v>
      </c>
      <c r="I25" s="45">
        <v>2019</v>
      </c>
      <c r="K25" s="17" t="s">
        <v>288</v>
      </c>
      <c r="L25" s="17" t="s">
        <v>358</v>
      </c>
      <c r="M25" s="12">
        <v>8257292.3564946409</v>
      </c>
      <c r="N25">
        <v>2020</v>
      </c>
      <c r="P25" s="17" t="s">
        <v>290</v>
      </c>
      <c r="Q25" s="17" t="s">
        <v>360</v>
      </c>
      <c r="R25" s="12">
        <v>8969080.943967808</v>
      </c>
      <c r="S25" s="45">
        <v>2021</v>
      </c>
      <c r="U25" s="17" t="s">
        <v>288</v>
      </c>
      <c r="V25" s="17" t="s">
        <v>358</v>
      </c>
      <c r="W25" s="12">
        <v>8856611.6882998794</v>
      </c>
      <c r="X25" s="47">
        <f t="shared" si="0"/>
        <v>2022</v>
      </c>
    </row>
    <row r="26" spans="1:24" x14ac:dyDescent="0.25">
      <c r="A26" s="17" t="s">
        <v>233</v>
      </c>
      <c r="B26" s="17" t="s">
        <v>305</v>
      </c>
      <c r="C26" s="12">
        <v>4480472.1673031393</v>
      </c>
      <c r="D26">
        <v>2018</v>
      </c>
      <c r="F26" s="17" t="s">
        <v>279</v>
      </c>
      <c r="G26" s="17" t="s">
        <v>351</v>
      </c>
      <c r="H26" s="12">
        <v>8663655.0992117841</v>
      </c>
      <c r="I26" s="45">
        <v>2019</v>
      </c>
      <c r="K26" s="17" t="s">
        <v>279</v>
      </c>
      <c r="L26" s="17" t="s">
        <v>351</v>
      </c>
      <c r="M26" s="12">
        <v>8433741.8424412739</v>
      </c>
      <c r="N26">
        <v>2020</v>
      </c>
      <c r="P26" s="17" t="s">
        <v>280</v>
      </c>
      <c r="Q26" s="17" t="s">
        <v>352</v>
      </c>
      <c r="R26" s="12">
        <v>10387139.840539822</v>
      </c>
      <c r="S26" s="45">
        <v>2021</v>
      </c>
      <c r="U26" s="17" t="s">
        <v>239</v>
      </c>
      <c r="V26" s="17" t="s">
        <v>311</v>
      </c>
      <c r="W26" s="12">
        <v>8926807.5097199995</v>
      </c>
      <c r="X26" s="47">
        <f t="shared" si="0"/>
        <v>2022</v>
      </c>
    </row>
    <row r="27" spans="1:24" x14ac:dyDescent="0.25">
      <c r="A27" s="17" t="s">
        <v>263</v>
      </c>
      <c r="B27" s="17" t="s">
        <v>334</v>
      </c>
      <c r="C27" s="12">
        <v>4528638.7563846316</v>
      </c>
      <c r="D27">
        <v>2018</v>
      </c>
      <c r="F27" s="17" t="s">
        <v>253</v>
      </c>
      <c r="G27" s="17" t="s">
        <v>325</v>
      </c>
      <c r="H27" s="12">
        <v>9053630.3674025163</v>
      </c>
      <c r="I27" s="45">
        <v>2019</v>
      </c>
      <c r="K27" s="17" t="s">
        <v>263</v>
      </c>
      <c r="L27" s="17" t="s">
        <v>334</v>
      </c>
      <c r="M27" s="12">
        <v>8441047.7934620287</v>
      </c>
      <c r="N27">
        <v>2020</v>
      </c>
      <c r="P27" s="17" t="s">
        <v>263</v>
      </c>
      <c r="Q27" s="17" t="s">
        <v>334</v>
      </c>
      <c r="R27" s="12">
        <v>10440549.021665115</v>
      </c>
      <c r="S27" s="45">
        <v>2021</v>
      </c>
      <c r="U27" s="17" t="s">
        <v>373</v>
      </c>
      <c r="V27" s="17" t="s">
        <v>303</v>
      </c>
      <c r="W27" s="12">
        <v>10169198.63336</v>
      </c>
      <c r="X27" s="47">
        <f t="shared" si="0"/>
        <v>2022</v>
      </c>
    </row>
    <row r="28" spans="1:24" x14ac:dyDescent="0.25">
      <c r="A28" s="17" t="s">
        <v>279</v>
      </c>
      <c r="B28" s="17" t="s">
        <v>351</v>
      </c>
      <c r="C28" s="12">
        <v>4636829.3388158465</v>
      </c>
      <c r="D28">
        <v>2018</v>
      </c>
      <c r="F28" s="17" t="s">
        <v>298</v>
      </c>
      <c r="G28" s="17" t="s">
        <v>368</v>
      </c>
      <c r="H28" s="12">
        <v>9226932.5070154332</v>
      </c>
      <c r="I28" s="45">
        <v>2019</v>
      </c>
      <c r="J28" s="37"/>
      <c r="K28" s="17" t="s">
        <v>245</v>
      </c>
      <c r="L28" s="17" t="s">
        <v>317</v>
      </c>
      <c r="M28" s="12">
        <v>8653320.9371499997</v>
      </c>
      <c r="N28">
        <v>2020</v>
      </c>
      <c r="P28" s="17" t="s">
        <v>288</v>
      </c>
      <c r="Q28" s="17" t="s">
        <v>358</v>
      </c>
      <c r="R28" s="12">
        <v>11081834.06663914</v>
      </c>
      <c r="S28" s="45">
        <v>2021</v>
      </c>
      <c r="U28" s="17" t="s">
        <v>255</v>
      </c>
      <c r="V28" s="17" t="s">
        <v>326</v>
      </c>
      <c r="W28" s="12">
        <v>10512598.23</v>
      </c>
      <c r="X28" s="47">
        <f t="shared" si="0"/>
        <v>2022</v>
      </c>
    </row>
    <row r="29" spans="1:24" x14ac:dyDescent="0.25">
      <c r="A29" s="17" t="s">
        <v>251</v>
      </c>
      <c r="B29" s="17" t="s">
        <v>322</v>
      </c>
      <c r="C29" s="12">
        <v>4645861.3527299967</v>
      </c>
      <c r="D29">
        <v>2018</v>
      </c>
      <c r="F29" s="17" t="s">
        <v>266</v>
      </c>
      <c r="G29" s="17" t="s">
        <v>337</v>
      </c>
      <c r="H29" s="12">
        <v>9407113.5237120129</v>
      </c>
      <c r="I29" s="45">
        <v>2019</v>
      </c>
      <c r="K29" s="17" t="s">
        <v>264</v>
      </c>
      <c r="L29" s="17" t="s">
        <v>335</v>
      </c>
      <c r="M29" s="12">
        <v>8865807.6716800015</v>
      </c>
      <c r="N29">
        <v>2020</v>
      </c>
      <c r="P29" s="17" t="s">
        <v>276</v>
      </c>
      <c r="Q29" s="17" t="s">
        <v>348</v>
      </c>
      <c r="R29" s="12">
        <v>11905223.86612091</v>
      </c>
      <c r="S29" s="45">
        <v>2021</v>
      </c>
      <c r="U29" s="17" t="s">
        <v>237</v>
      </c>
      <c r="V29" s="17" t="s">
        <v>308</v>
      </c>
      <c r="W29" s="12">
        <v>11095348.161587365</v>
      </c>
      <c r="X29" s="47">
        <f t="shared" si="0"/>
        <v>2022</v>
      </c>
    </row>
    <row r="30" spans="1:24" x14ac:dyDescent="0.25">
      <c r="A30" s="17" t="s">
        <v>261</v>
      </c>
      <c r="B30" s="17" t="s">
        <v>332</v>
      </c>
      <c r="C30" s="12">
        <v>4890051.1346813617</v>
      </c>
      <c r="D30">
        <v>2018</v>
      </c>
      <c r="F30" s="17" t="s">
        <v>251</v>
      </c>
      <c r="G30" s="17" t="s">
        <v>322</v>
      </c>
      <c r="H30" s="12">
        <v>9565905.2778017875</v>
      </c>
      <c r="I30" s="45">
        <v>2019</v>
      </c>
      <c r="K30" s="17" t="s">
        <v>260</v>
      </c>
      <c r="L30" s="17" t="s">
        <v>331</v>
      </c>
      <c r="M30" s="12">
        <v>9119879.0812439993</v>
      </c>
      <c r="N30">
        <v>2020</v>
      </c>
      <c r="P30" s="17" t="s">
        <v>283</v>
      </c>
      <c r="Q30" s="17" t="s">
        <v>354</v>
      </c>
      <c r="R30" s="12">
        <v>12247632.578880288</v>
      </c>
      <c r="S30" s="45">
        <v>2021</v>
      </c>
      <c r="U30" s="17" t="s">
        <v>274</v>
      </c>
      <c r="V30" s="17" t="s">
        <v>346</v>
      </c>
      <c r="W30" s="12">
        <v>11996203.874717429</v>
      </c>
      <c r="X30" s="47">
        <f t="shared" si="0"/>
        <v>2022</v>
      </c>
    </row>
    <row r="31" spans="1:24" x14ac:dyDescent="0.25">
      <c r="A31" s="17" t="s">
        <v>253</v>
      </c>
      <c r="B31" s="17" t="s">
        <v>325</v>
      </c>
      <c r="C31" s="12">
        <v>5209722.3757900046</v>
      </c>
      <c r="D31">
        <v>2018</v>
      </c>
      <c r="F31" s="17" t="s">
        <v>243</v>
      </c>
      <c r="G31" s="17" t="s">
        <v>315</v>
      </c>
      <c r="H31" s="12">
        <v>9721700.9543087296</v>
      </c>
      <c r="I31" s="45">
        <v>2019</v>
      </c>
      <c r="K31" s="17" t="s">
        <v>244</v>
      </c>
      <c r="L31" s="17" t="s">
        <v>316</v>
      </c>
      <c r="M31" s="12">
        <v>9125459.8396838624</v>
      </c>
      <c r="N31">
        <v>2020</v>
      </c>
      <c r="P31" s="17" t="s">
        <v>243</v>
      </c>
      <c r="Q31" s="17" t="s">
        <v>315</v>
      </c>
      <c r="R31" s="12">
        <v>14258516.839057993</v>
      </c>
      <c r="S31" s="45">
        <v>2021</v>
      </c>
      <c r="U31" s="17" t="s">
        <v>280</v>
      </c>
      <c r="V31" s="17" t="s">
        <v>352</v>
      </c>
      <c r="W31" s="12">
        <v>12415979.357754633</v>
      </c>
      <c r="X31" s="47">
        <f t="shared" si="0"/>
        <v>2022</v>
      </c>
    </row>
    <row r="32" spans="1:24" x14ac:dyDescent="0.25">
      <c r="A32" s="17" t="s">
        <v>288</v>
      </c>
      <c r="B32" s="17" t="s">
        <v>358</v>
      </c>
      <c r="C32" s="12">
        <v>5259212.9877811912</v>
      </c>
      <c r="D32">
        <v>2018</v>
      </c>
      <c r="F32" s="17" t="s">
        <v>260</v>
      </c>
      <c r="G32" s="17" t="s">
        <v>331</v>
      </c>
      <c r="H32" s="12">
        <v>10935994.688712001</v>
      </c>
      <c r="I32" s="45">
        <v>2019</v>
      </c>
      <c r="K32" s="17" t="s">
        <v>301</v>
      </c>
      <c r="L32" s="17" t="s">
        <v>371</v>
      </c>
      <c r="M32" s="12">
        <v>9570441.5364910457</v>
      </c>
      <c r="N32">
        <v>2020</v>
      </c>
      <c r="P32" s="17" t="s">
        <v>247</v>
      </c>
      <c r="Q32" s="17" t="s">
        <v>319</v>
      </c>
      <c r="R32" s="12">
        <v>14868613.464919843</v>
      </c>
      <c r="S32" s="45">
        <v>2021</v>
      </c>
      <c r="U32" s="17" t="s">
        <v>263</v>
      </c>
      <c r="V32" s="17" t="s">
        <v>334</v>
      </c>
      <c r="W32" s="12">
        <v>12650930.92029345</v>
      </c>
      <c r="X32" s="47">
        <f t="shared" si="0"/>
        <v>2022</v>
      </c>
    </row>
    <row r="33" spans="1:24" x14ac:dyDescent="0.25">
      <c r="A33" s="17" t="s">
        <v>373</v>
      </c>
      <c r="B33" s="17" t="s">
        <v>303</v>
      </c>
      <c r="C33" s="12">
        <v>6225831.3639912093</v>
      </c>
      <c r="D33">
        <v>2018</v>
      </c>
      <c r="F33" s="17" t="s">
        <v>296</v>
      </c>
      <c r="G33" s="17" t="s">
        <v>366</v>
      </c>
      <c r="H33" s="12">
        <v>11489784.841633918</v>
      </c>
      <c r="I33" s="45">
        <v>2019</v>
      </c>
      <c r="K33" s="17" t="s">
        <v>251</v>
      </c>
      <c r="L33" s="17" t="s">
        <v>322</v>
      </c>
      <c r="M33" s="12">
        <v>10090187.470602529</v>
      </c>
      <c r="N33">
        <v>2020</v>
      </c>
      <c r="P33" s="17" t="s">
        <v>297</v>
      </c>
      <c r="Q33" s="17" t="s">
        <v>367</v>
      </c>
      <c r="R33" s="12">
        <v>14891329.346532453</v>
      </c>
      <c r="S33" s="45">
        <v>2021</v>
      </c>
      <c r="U33" s="17" t="s">
        <v>244</v>
      </c>
      <c r="V33" s="17" t="s">
        <v>316</v>
      </c>
      <c r="W33" s="12">
        <v>13429148.102311239</v>
      </c>
      <c r="X33" s="47">
        <f t="shared" si="0"/>
        <v>2022</v>
      </c>
    </row>
    <row r="34" spans="1:24" x14ac:dyDescent="0.25">
      <c r="A34" s="17" t="s">
        <v>301</v>
      </c>
      <c r="B34" s="17" t="s">
        <v>371</v>
      </c>
      <c r="C34" s="12">
        <v>6630107.5866135443</v>
      </c>
      <c r="D34">
        <v>2018</v>
      </c>
      <c r="F34" s="17" t="s">
        <v>274</v>
      </c>
      <c r="G34" s="17" t="s">
        <v>346</v>
      </c>
      <c r="H34" s="12">
        <v>11559875.339784</v>
      </c>
      <c r="I34" s="45">
        <v>2019</v>
      </c>
      <c r="K34" s="17" t="s">
        <v>274</v>
      </c>
      <c r="L34" s="17" t="s">
        <v>346</v>
      </c>
      <c r="M34" s="12">
        <v>10498498.184259452</v>
      </c>
      <c r="N34">
        <v>2020</v>
      </c>
      <c r="P34" s="17" t="s">
        <v>296</v>
      </c>
      <c r="Q34" s="17" t="s">
        <v>366</v>
      </c>
      <c r="R34" s="12">
        <v>15298222.086277351</v>
      </c>
      <c r="S34" s="45">
        <v>2021</v>
      </c>
      <c r="U34" s="17" t="s">
        <v>297</v>
      </c>
      <c r="V34" s="17" t="s">
        <v>367</v>
      </c>
      <c r="W34" s="12">
        <v>13525251.892321503</v>
      </c>
      <c r="X34" s="47">
        <f t="shared" si="0"/>
        <v>2022</v>
      </c>
    </row>
    <row r="35" spans="1:24" x14ac:dyDescent="0.25">
      <c r="A35" s="17" t="s">
        <v>283</v>
      </c>
      <c r="B35" s="17" t="s">
        <v>354</v>
      </c>
      <c r="C35" s="12">
        <v>6689564.0946624503</v>
      </c>
      <c r="D35">
        <v>2018</v>
      </c>
      <c r="F35" s="17" t="s">
        <v>372</v>
      </c>
      <c r="G35" s="17" t="s">
        <v>302</v>
      </c>
      <c r="H35" s="12">
        <v>12604210.826447261</v>
      </c>
      <c r="I35" s="45">
        <v>2019</v>
      </c>
      <c r="K35" s="17" t="s">
        <v>243</v>
      </c>
      <c r="L35" s="17" t="s">
        <v>315</v>
      </c>
      <c r="M35" s="12">
        <v>11448627.692761337</v>
      </c>
      <c r="N35">
        <v>2020</v>
      </c>
      <c r="P35" s="17" t="s">
        <v>298</v>
      </c>
      <c r="Q35" s="17" t="s">
        <v>368</v>
      </c>
      <c r="R35" s="12">
        <v>16887512.777263954</v>
      </c>
      <c r="S35" s="45">
        <v>2021</v>
      </c>
      <c r="U35" s="17" t="s">
        <v>283</v>
      </c>
      <c r="V35" s="17" t="s">
        <v>354</v>
      </c>
      <c r="W35" s="12">
        <v>14309198.007013213</v>
      </c>
      <c r="X35" s="47">
        <f t="shared" si="0"/>
        <v>2022</v>
      </c>
    </row>
    <row r="36" spans="1:24" x14ac:dyDescent="0.25">
      <c r="A36" s="17" t="s">
        <v>250</v>
      </c>
      <c r="B36" s="17" t="s">
        <v>323</v>
      </c>
      <c r="C36" s="12">
        <v>7941299.1875875769</v>
      </c>
      <c r="D36">
        <v>2018</v>
      </c>
      <c r="F36" s="17" t="s">
        <v>264</v>
      </c>
      <c r="G36" s="17" t="s">
        <v>335</v>
      </c>
      <c r="H36" s="12">
        <v>13081865.3696</v>
      </c>
      <c r="I36" s="45">
        <v>2019</v>
      </c>
      <c r="K36" s="17" t="s">
        <v>280</v>
      </c>
      <c r="L36" s="17" t="s">
        <v>352</v>
      </c>
      <c r="M36" s="12">
        <v>12762414.004434789</v>
      </c>
      <c r="N36">
        <v>2020</v>
      </c>
      <c r="P36" s="17" t="s">
        <v>267</v>
      </c>
      <c r="Q36" s="17" t="s">
        <v>338</v>
      </c>
      <c r="R36" s="12">
        <v>16916458.686539914</v>
      </c>
      <c r="S36" s="45">
        <v>2021</v>
      </c>
      <c r="U36" s="17" t="s">
        <v>296</v>
      </c>
      <c r="V36" s="17" t="s">
        <v>366</v>
      </c>
      <c r="W36" s="12">
        <v>15154315.992000001</v>
      </c>
      <c r="X36" s="47">
        <f t="shared" si="0"/>
        <v>2022</v>
      </c>
    </row>
    <row r="37" spans="1:24" x14ac:dyDescent="0.25">
      <c r="A37" s="17" t="s">
        <v>289</v>
      </c>
      <c r="B37" s="17" t="s">
        <v>359</v>
      </c>
      <c r="C37" s="12">
        <v>8131771.0200288082</v>
      </c>
      <c r="D37">
        <v>2018</v>
      </c>
      <c r="F37" s="17" t="s">
        <v>301</v>
      </c>
      <c r="G37" s="17" t="s">
        <v>371</v>
      </c>
      <c r="H37" s="12">
        <v>13525727.52562546</v>
      </c>
      <c r="I37" s="45">
        <v>2019</v>
      </c>
      <c r="K37" s="17" t="s">
        <v>298</v>
      </c>
      <c r="L37" s="17" t="s">
        <v>368</v>
      </c>
      <c r="M37" s="12">
        <v>15023065.988038514</v>
      </c>
      <c r="N37">
        <v>2020</v>
      </c>
      <c r="P37" s="17" t="s">
        <v>295</v>
      </c>
      <c r="Q37" s="17" t="s">
        <v>365</v>
      </c>
      <c r="R37" s="12">
        <v>17084784.272899069</v>
      </c>
      <c r="S37" s="45">
        <v>2021</v>
      </c>
      <c r="U37" s="17" t="s">
        <v>265</v>
      </c>
      <c r="V37" s="17" t="s">
        <v>336</v>
      </c>
      <c r="W37" s="12">
        <v>15943920.119999999</v>
      </c>
      <c r="X37" s="47">
        <f t="shared" si="0"/>
        <v>2022</v>
      </c>
    </row>
    <row r="38" spans="1:24" x14ac:dyDescent="0.25">
      <c r="A38" s="17" t="s">
        <v>264</v>
      </c>
      <c r="B38" s="17" t="s">
        <v>335</v>
      </c>
      <c r="C38" s="12">
        <v>8755060.6698000003</v>
      </c>
      <c r="D38">
        <v>2018</v>
      </c>
      <c r="F38" s="17" t="s">
        <v>289</v>
      </c>
      <c r="G38" s="17" t="s">
        <v>359</v>
      </c>
      <c r="H38" s="12">
        <v>13905036.653619491</v>
      </c>
      <c r="I38" s="45">
        <v>2019</v>
      </c>
      <c r="K38" s="17" t="s">
        <v>296</v>
      </c>
      <c r="L38" s="17" t="s">
        <v>366</v>
      </c>
      <c r="M38" s="12">
        <v>15160997.497635592</v>
      </c>
      <c r="N38">
        <v>2020</v>
      </c>
      <c r="P38" s="17" t="s">
        <v>282</v>
      </c>
      <c r="Q38" s="17" t="s">
        <v>353</v>
      </c>
      <c r="R38" s="12">
        <v>17347365.297600001</v>
      </c>
      <c r="S38" s="45">
        <v>2021</v>
      </c>
      <c r="U38" s="17" t="s">
        <v>295</v>
      </c>
      <c r="V38" s="17" t="s">
        <v>365</v>
      </c>
      <c r="W38" s="12">
        <v>16472845.204575486</v>
      </c>
      <c r="X38" s="47">
        <f t="shared" si="0"/>
        <v>2022</v>
      </c>
    </row>
    <row r="39" spans="1:24" x14ac:dyDescent="0.25">
      <c r="A39" s="17" t="s">
        <v>298</v>
      </c>
      <c r="B39" s="17" t="s">
        <v>368</v>
      </c>
      <c r="C39" s="12">
        <v>9226932.5070154332</v>
      </c>
      <c r="D39">
        <v>2018</v>
      </c>
      <c r="F39" s="17" t="s">
        <v>255</v>
      </c>
      <c r="G39" s="17" t="s">
        <v>326</v>
      </c>
      <c r="H39" s="12">
        <v>14522858.4</v>
      </c>
      <c r="I39" s="45">
        <v>2019</v>
      </c>
      <c r="K39" s="17" t="s">
        <v>295</v>
      </c>
      <c r="L39" s="17" t="s">
        <v>365</v>
      </c>
      <c r="M39" s="12">
        <v>15838326.610777857</v>
      </c>
      <c r="N39">
        <v>2020</v>
      </c>
      <c r="P39" s="17" t="s">
        <v>257</v>
      </c>
      <c r="Q39" s="17" t="s">
        <v>328</v>
      </c>
      <c r="R39" s="12">
        <v>17832084.699999999</v>
      </c>
      <c r="S39" s="45">
        <v>2021</v>
      </c>
      <c r="U39" s="17" t="s">
        <v>289</v>
      </c>
      <c r="V39" s="17" t="s">
        <v>359</v>
      </c>
      <c r="W39" s="12">
        <v>16846308.988987781</v>
      </c>
      <c r="X39" s="47">
        <f t="shared" si="0"/>
        <v>2022</v>
      </c>
    </row>
    <row r="40" spans="1:24" x14ac:dyDescent="0.25">
      <c r="A40" s="17" t="s">
        <v>243</v>
      </c>
      <c r="B40" s="17" t="s">
        <v>315</v>
      </c>
      <c r="C40" s="12">
        <v>9277093.9916005898</v>
      </c>
      <c r="D40">
        <v>2018</v>
      </c>
      <c r="F40" s="17" t="s">
        <v>280</v>
      </c>
      <c r="G40" s="17" t="s">
        <v>352</v>
      </c>
      <c r="H40" s="12">
        <v>17625671.00066781</v>
      </c>
      <c r="I40" s="45">
        <v>2019</v>
      </c>
      <c r="K40" s="17" t="s">
        <v>238</v>
      </c>
      <c r="L40" s="17" t="s">
        <v>310</v>
      </c>
      <c r="M40" s="12">
        <v>15845275.769907216</v>
      </c>
      <c r="N40">
        <v>2020</v>
      </c>
      <c r="P40" s="17" t="s">
        <v>239</v>
      </c>
      <c r="Q40" s="17" t="s">
        <v>311</v>
      </c>
      <c r="R40" s="12">
        <v>18183091.46384</v>
      </c>
      <c r="S40" s="45">
        <v>2021</v>
      </c>
      <c r="U40" s="17" t="s">
        <v>275</v>
      </c>
      <c r="V40" s="17" t="s">
        <v>347</v>
      </c>
      <c r="W40" s="12">
        <v>18295589.5678</v>
      </c>
      <c r="X40" s="47">
        <f t="shared" si="0"/>
        <v>2022</v>
      </c>
    </row>
    <row r="41" spans="1:24" x14ac:dyDescent="0.25">
      <c r="A41" s="17" t="s">
        <v>265</v>
      </c>
      <c r="B41" s="17" t="s">
        <v>336</v>
      </c>
      <c r="C41" s="12">
        <v>9513826.3616060726</v>
      </c>
      <c r="D41">
        <v>2018</v>
      </c>
      <c r="F41" s="17" t="s">
        <v>245</v>
      </c>
      <c r="G41" s="17" t="s">
        <v>317</v>
      </c>
      <c r="H41" s="12">
        <v>18689585.894820001</v>
      </c>
      <c r="I41" s="45">
        <v>2019</v>
      </c>
      <c r="K41" s="17" t="s">
        <v>239</v>
      </c>
      <c r="L41" s="17" t="s">
        <v>311</v>
      </c>
      <c r="M41" s="12">
        <v>17801865.850479998</v>
      </c>
      <c r="N41">
        <v>2020</v>
      </c>
      <c r="P41" s="17" t="s">
        <v>255</v>
      </c>
      <c r="Q41" s="17" t="s">
        <v>326</v>
      </c>
      <c r="R41" s="12">
        <v>18233591.059999999</v>
      </c>
      <c r="S41" s="45">
        <v>2021</v>
      </c>
      <c r="U41" s="17" t="s">
        <v>257</v>
      </c>
      <c r="V41" s="17" t="s">
        <v>328</v>
      </c>
      <c r="W41" s="12">
        <v>18870575.75</v>
      </c>
      <c r="X41" s="47">
        <f t="shared" si="0"/>
        <v>2022</v>
      </c>
    </row>
    <row r="42" spans="1:24" x14ac:dyDescent="0.25">
      <c r="A42" s="17" t="s">
        <v>297</v>
      </c>
      <c r="B42" s="17" t="s">
        <v>367</v>
      </c>
      <c r="C42" s="12">
        <v>12592616.196838923</v>
      </c>
      <c r="D42">
        <v>2018</v>
      </c>
      <c r="F42" s="17" t="s">
        <v>244</v>
      </c>
      <c r="G42" s="17" t="s">
        <v>316</v>
      </c>
      <c r="H42" s="12">
        <v>18783694.926405068</v>
      </c>
      <c r="I42" s="45">
        <v>2019</v>
      </c>
      <c r="K42" s="17" t="s">
        <v>267</v>
      </c>
      <c r="L42" s="17" t="s">
        <v>338</v>
      </c>
      <c r="M42" s="12">
        <v>19802450.797270998</v>
      </c>
      <c r="N42">
        <v>2020</v>
      </c>
      <c r="P42" s="17" t="s">
        <v>259</v>
      </c>
      <c r="Q42" s="17" t="s">
        <v>330</v>
      </c>
      <c r="R42" s="12">
        <v>21342725.878558271</v>
      </c>
      <c r="S42" s="45">
        <v>2021</v>
      </c>
      <c r="U42" s="17" t="s">
        <v>273</v>
      </c>
      <c r="V42" s="17" t="s">
        <v>345</v>
      </c>
      <c r="W42" s="12">
        <v>19233328.269530635</v>
      </c>
      <c r="X42" s="47">
        <f t="shared" si="0"/>
        <v>2022</v>
      </c>
    </row>
    <row r="43" spans="1:24" x14ac:dyDescent="0.25">
      <c r="A43" s="17" t="s">
        <v>280</v>
      </c>
      <c r="B43" s="17" t="s">
        <v>352</v>
      </c>
      <c r="C43" s="12">
        <v>12691153.674921503</v>
      </c>
      <c r="D43">
        <v>2018</v>
      </c>
      <c r="F43" s="17" t="s">
        <v>373</v>
      </c>
      <c r="G43" s="17" t="s">
        <v>303</v>
      </c>
      <c r="H43" s="12">
        <v>18975617.089035571</v>
      </c>
      <c r="I43" s="45">
        <v>2019</v>
      </c>
      <c r="K43" s="17" t="s">
        <v>259</v>
      </c>
      <c r="L43" s="17" t="s">
        <v>330</v>
      </c>
      <c r="M43" s="12">
        <v>21828773.957480371</v>
      </c>
      <c r="N43">
        <v>2020</v>
      </c>
      <c r="P43" s="17" t="s">
        <v>373</v>
      </c>
      <c r="Q43" s="17" t="s">
        <v>303</v>
      </c>
      <c r="R43" s="12">
        <v>21343137.203223433</v>
      </c>
      <c r="S43" s="45">
        <v>2021</v>
      </c>
      <c r="U43" s="17" t="s">
        <v>238</v>
      </c>
      <c r="V43" s="17" t="s">
        <v>310</v>
      </c>
      <c r="W43" s="12">
        <v>19236499.587899998</v>
      </c>
      <c r="X43" s="47">
        <f t="shared" si="0"/>
        <v>2022</v>
      </c>
    </row>
    <row r="44" spans="1:24" x14ac:dyDescent="0.25">
      <c r="A44" s="17" t="s">
        <v>274</v>
      </c>
      <c r="B44" s="17" t="s">
        <v>346</v>
      </c>
      <c r="C44" s="12">
        <v>12968877.183303</v>
      </c>
      <c r="D44">
        <v>2018</v>
      </c>
      <c r="F44" s="17" t="s">
        <v>275</v>
      </c>
      <c r="G44" s="17" t="s">
        <v>347</v>
      </c>
      <c r="H44" s="12">
        <v>19255318.876803417</v>
      </c>
      <c r="I44" s="45">
        <v>2019</v>
      </c>
      <c r="K44" s="17" t="s">
        <v>297</v>
      </c>
      <c r="L44" s="17" t="s">
        <v>367</v>
      </c>
      <c r="M44" s="12">
        <v>23428257.390467934</v>
      </c>
      <c r="N44">
        <v>2020</v>
      </c>
      <c r="P44" s="17" t="s">
        <v>242</v>
      </c>
      <c r="Q44" s="17" t="s">
        <v>314</v>
      </c>
      <c r="R44" s="12">
        <v>22382673.539099999</v>
      </c>
      <c r="S44" s="45">
        <v>2021</v>
      </c>
      <c r="U44" s="17" t="s">
        <v>247</v>
      </c>
      <c r="V44" s="17" t="s">
        <v>319</v>
      </c>
      <c r="W44" s="12">
        <v>20838208.900605116</v>
      </c>
      <c r="X44" s="47">
        <f t="shared" si="0"/>
        <v>2022</v>
      </c>
    </row>
    <row r="45" spans="1:24" x14ac:dyDescent="0.25">
      <c r="A45" s="17" t="s">
        <v>240</v>
      </c>
      <c r="B45" s="17" t="s">
        <v>312</v>
      </c>
      <c r="C45" s="12">
        <v>13715359.009063339</v>
      </c>
      <c r="D45">
        <v>2018</v>
      </c>
      <c r="F45" s="17" t="s">
        <v>267</v>
      </c>
      <c r="G45" s="17" t="s">
        <v>338</v>
      </c>
      <c r="H45" s="12">
        <v>19831091.105611175</v>
      </c>
      <c r="I45" s="45">
        <v>2019</v>
      </c>
      <c r="K45" s="17" t="s">
        <v>373</v>
      </c>
      <c r="L45" s="17" t="s">
        <v>303</v>
      </c>
      <c r="M45" s="12">
        <v>24046299.896101713</v>
      </c>
      <c r="N45">
        <v>2020</v>
      </c>
      <c r="P45" s="17" t="s">
        <v>273</v>
      </c>
      <c r="Q45" s="17" t="s">
        <v>345</v>
      </c>
      <c r="R45" s="12">
        <v>22664995.84714308</v>
      </c>
      <c r="S45" s="45">
        <v>2021</v>
      </c>
      <c r="U45" s="17" t="s">
        <v>242</v>
      </c>
      <c r="V45" s="17" t="s">
        <v>314</v>
      </c>
      <c r="W45" s="12">
        <v>21512497.889976051</v>
      </c>
      <c r="X45" s="47">
        <f t="shared" si="0"/>
        <v>2022</v>
      </c>
    </row>
    <row r="46" spans="1:24" x14ac:dyDescent="0.25">
      <c r="A46" s="17" t="s">
        <v>245</v>
      </c>
      <c r="B46" s="17" t="s">
        <v>317</v>
      </c>
      <c r="C46" s="12">
        <v>14285186.157204576</v>
      </c>
      <c r="D46">
        <v>2018</v>
      </c>
      <c r="F46" s="17" t="s">
        <v>238</v>
      </c>
      <c r="G46" s="17" t="s">
        <v>310</v>
      </c>
      <c r="H46" s="12">
        <v>20713928.967339914</v>
      </c>
      <c r="I46" s="45">
        <v>2019</v>
      </c>
      <c r="K46" s="17" t="s">
        <v>293</v>
      </c>
      <c r="L46" s="17" t="s">
        <v>363</v>
      </c>
      <c r="M46" s="12">
        <v>25256333.814762764</v>
      </c>
      <c r="N46">
        <v>2020</v>
      </c>
      <c r="P46" s="17" t="s">
        <v>289</v>
      </c>
      <c r="Q46" s="17" t="s">
        <v>359</v>
      </c>
      <c r="R46" s="12">
        <v>24968027.356755819</v>
      </c>
      <c r="S46" s="45">
        <v>2021</v>
      </c>
      <c r="U46" s="17" t="s">
        <v>243</v>
      </c>
      <c r="V46" s="17" t="s">
        <v>315</v>
      </c>
      <c r="W46" s="12">
        <v>23158824.885438524</v>
      </c>
      <c r="X46" s="47">
        <f t="shared" si="0"/>
        <v>2022</v>
      </c>
    </row>
    <row r="47" spans="1:24" x14ac:dyDescent="0.25">
      <c r="A47" s="17" t="s">
        <v>234</v>
      </c>
      <c r="B47" s="17" t="s">
        <v>306</v>
      </c>
      <c r="C47" s="12">
        <v>14975699.369718088</v>
      </c>
      <c r="D47">
        <v>2018</v>
      </c>
      <c r="F47" s="17" t="s">
        <v>259</v>
      </c>
      <c r="G47" s="17" t="s">
        <v>330</v>
      </c>
      <c r="H47" s="12">
        <v>21224975.168577623</v>
      </c>
      <c r="I47" s="45">
        <v>2019</v>
      </c>
      <c r="K47" s="17" t="s">
        <v>242</v>
      </c>
      <c r="L47" s="17" t="s">
        <v>314</v>
      </c>
      <c r="M47" s="12">
        <v>25672395.463300001</v>
      </c>
      <c r="N47">
        <v>2020</v>
      </c>
      <c r="P47" s="17" t="s">
        <v>249</v>
      </c>
      <c r="Q47" s="17" t="s">
        <v>321</v>
      </c>
      <c r="R47" s="12">
        <v>25770806.190609571</v>
      </c>
      <c r="S47" s="45">
        <v>2021</v>
      </c>
      <c r="U47" s="17" t="s">
        <v>267</v>
      </c>
      <c r="V47" s="17" t="s">
        <v>338</v>
      </c>
      <c r="W47" s="12">
        <v>27920790.184459999</v>
      </c>
      <c r="X47" s="47">
        <f t="shared" si="0"/>
        <v>2022</v>
      </c>
    </row>
    <row r="48" spans="1:24" x14ac:dyDescent="0.25">
      <c r="A48" s="17" t="s">
        <v>293</v>
      </c>
      <c r="B48" s="17" t="s">
        <v>363</v>
      </c>
      <c r="C48" s="12">
        <v>15012216.912408976</v>
      </c>
      <c r="D48">
        <v>2018</v>
      </c>
      <c r="F48" s="17" t="s">
        <v>293</v>
      </c>
      <c r="G48" s="17" t="s">
        <v>363</v>
      </c>
      <c r="H48" s="12">
        <v>21244573.924919154</v>
      </c>
      <c r="I48" s="45">
        <v>2019</v>
      </c>
      <c r="K48" s="17" t="s">
        <v>249</v>
      </c>
      <c r="L48" s="17" t="s">
        <v>321</v>
      </c>
      <c r="M48" s="12">
        <v>27409355.907488242</v>
      </c>
      <c r="N48">
        <v>2020</v>
      </c>
      <c r="P48" s="17" t="s">
        <v>258</v>
      </c>
      <c r="Q48" s="17" t="s">
        <v>329</v>
      </c>
      <c r="R48" s="12">
        <v>27391933.413895849</v>
      </c>
      <c r="S48" s="45">
        <v>2021</v>
      </c>
      <c r="U48" s="17" t="s">
        <v>258</v>
      </c>
      <c r="V48" s="17" t="s">
        <v>329</v>
      </c>
      <c r="W48" s="12">
        <v>28973316.901224557</v>
      </c>
      <c r="X48" s="47">
        <f t="shared" si="0"/>
        <v>2022</v>
      </c>
    </row>
    <row r="49" spans="1:24" x14ac:dyDescent="0.25">
      <c r="A49" s="17" t="s">
        <v>255</v>
      </c>
      <c r="B49" s="17" t="s">
        <v>326</v>
      </c>
      <c r="C49" s="12">
        <v>15951862.16</v>
      </c>
      <c r="D49">
        <v>2018</v>
      </c>
      <c r="F49" s="17" t="s">
        <v>262</v>
      </c>
      <c r="G49" s="17" t="s">
        <v>333</v>
      </c>
      <c r="H49" s="12">
        <v>23828812.800998997</v>
      </c>
      <c r="I49" s="45">
        <v>2019</v>
      </c>
      <c r="K49" s="17" t="s">
        <v>273</v>
      </c>
      <c r="L49" s="17" t="s">
        <v>345</v>
      </c>
      <c r="M49" s="12">
        <v>29133052.731553998</v>
      </c>
      <c r="N49">
        <v>2020</v>
      </c>
      <c r="P49" s="17" t="s">
        <v>241</v>
      </c>
      <c r="Q49" s="17" t="s">
        <v>313</v>
      </c>
      <c r="R49" s="12">
        <v>29307973.33854536</v>
      </c>
      <c r="S49" s="45">
        <v>2021</v>
      </c>
      <c r="U49" s="17" t="s">
        <v>259</v>
      </c>
      <c r="V49" s="17" t="s">
        <v>330</v>
      </c>
      <c r="W49" s="12">
        <v>29313355.409206528</v>
      </c>
      <c r="X49" s="47">
        <f t="shared" si="0"/>
        <v>2022</v>
      </c>
    </row>
    <row r="50" spans="1:24" x14ac:dyDescent="0.25">
      <c r="A50" s="17" t="s">
        <v>267</v>
      </c>
      <c r="B50" s="17" t="s">
        <v>338</v>
      </c>
      <c r="C50" s="12">
        <v>16223279.211904466</v>
      </c>
      <c r="D50">
        <v>2018</v>
      </c>
      <c r="F50" s="17" t="s">
        <v>234</v>
      </c>
      <c r="G50" s="17" t="s">
        <v>306</v>
      </c>
      <c r="H50" s="12">
        <v>24526496.578135703</v>
      </c>
      <c r="I50" s="45">
        <v>2019</v>
      </c>
      <c r="K50" s="17" t="s">
        <v>262</v>
      </c>
      <c r="L50" s="17" t="s">
        <v>333</v>
      </c>
      <c r="M50" s="12">
        <v>29583385.910247967</v>
      </c>
      <c r="N50">
        <v>2020</v>
      </c>
      <c r="P50" s="17" t="s">
        <v>293</v>
      </c>
      <c r="Q50" s="17" t="s">
        <v>363</v>
      </c>
      <c r="R50" s="12">
        <v>30891450.58790563</v>
      </c>
      <c r="S50" s="45">
        <v>2021</v>
      </c>
      <c r="U50" s="17" t="s">
        <v>241</v>
      </c>
      <c r="V50" s="17" t="s">
        <v>313</v>
      </c>
      <c r="W50" s="12">
        <v>30695061.836966071</v>
      </c>
      <c r="X50" s="47">
        <f t="shared" si="0"/>
        <v>2022</v>
      </c>
    </row>
    <row r="51" spans="1:24" x14ac:dyDescent="0.25">
      <c r="A51" s="17" t="s">
        <v>300</v>
      </c>
      <c r="B51" s="17" t="s">
        <v>370</v>
      </c>
      <c r="C51" s="12">
        <v>17203670.017876141</v>
      </c>
      <c r="D51">
        <v>2018</v>
      </c>
      <c r="F51" s="17" t="s">
        <v>297</v>
      </c>
      <c r="G51" s="17" t="s">
        <v>367</v>
      </c>
      <c r="H51" s="12">
        <v>24733793.067513421</v>
      </c>
      <c r="I51" s="45">
        <v>2019</v>
      </c>
      <c r="K51" s="17" t="s">
        <v>258</v>
      </c>
      <c r="L51" s="17" t="s">
        <v>329</v>
      </c>
      <c r="M51" s="12">
        <v>29825401.544785392</v>
      </c>
      <c r="N51">
        <v>2020</v>
      </c>
      <c r="P51" s="17" t="s">
        <v>285</v>
      </c>
      <c r="Q51" s="17" t="s">
        <v>355</v>
      </c>
      <c r="R51" s="12">
        <v>32766596.855493125</v>
      </c>
      <c r="S51" s="45">
        <v>2021</v>
      </c>
      <c r="U51" s="17" t="s">
        <v>248</v>
      </c>
      <c r="V51" s="17" t="s">
        <v>320</v>
      </c>
      <c r="W51" s="12">
        <v>31111408.617582932</v>
      </c>
      <c r="X51" s="47">
        <f t="shared" si="0"/>
        <v>2022</v>
      </c>
    </row>
    <row r="52" spans="1:24" x14ac:dyDescent="0.25">
      <c r="A52" s="17" t="s">
        <v>262</v>
      </c>
      <c r="B52" s="17" t="s">
        <v>333</v>
      </c>
      <c r="C52" s="12">
        <v>17280256.868084341</v>
      </c>
      <c r="D52">
        <v>2018</v>
      </c>
      <c r="F52" s="17" t="s">
        <v>249</v>
      </c>
      <c r="G52" s="17" t="s">
        <v>321</v>
      </c>
      <c r="H52" s="12">
        <v>28302326.79021487</v>
      </c>
      <c r="I52" s="45">
        <v>2019</v>
      </c>
      <c r="K52" s="17" t="s">
        <v>289</v>
      </c>
      <c r="L52" s="17" t="s">
        <v>359</v>
      </c>
      <c r="M52" s="12">
        <v>31421759.573217321</v>
      </c>
      <c r="N52">
        <v>2020</v>
      </c>
      <c r="P52" s="17" t="s">
        <v>235</v>
      </c>
      <c r="Q52" s="17" t="s">
        <v>307</v>
      </c>
      <c r="R52" s="12">
        <v>34716337.275028311</v>
      </c>
      <c r="S52" s="45">
        <v>2021</v>
      </c>
      <c r="U52" s="17" t="s">
        <v>282</v>
      </c>
      <c r="V52" s="17" t="s">
        <v>353</v>
      </c>
      <c r="W52" s="12">
        <v>31386412.484200001</v>
      </c>
      <c r="X52" s="47">
        <f t="shared" si="0"/>
        <v>2022</v>
      </c>
    </row>
    <row r="53" spans="1:24" x14ac:dyDescent="0.25">
      <c r="A53" s="17" t="s">
        <v>272</v>
      </c>
      <c r="B53" s="17" t="s">
        <v>344</v>
      </c>
      <c r="C53" s="12">
        <v>17456434.649857976</v>
      </c>
      <c r="D53">
        <v>2018</v>
      </c>
      <c r="F53" s="17" t="s">
        <v>239</v>
      </c>
      <c r="G53" s="17" t="s">
        <v>311</v>
      </c>
      <c r="H53" s="12">
        <v>28573944.960000005</v>
      </c>
      <c r="I53" s="45">
        <v>2019</v>
      </c>
      <c r="K53" s="17" t="s">
        <v>285</v>
      </c>
      <c r="L53" s="17" t="s">
        <v>355</v>
      </c>
      <c r="M53" s="12">
        <v>35485992.75430233</v>
      </c>
      <c r="N53">
        <v>2020</v>
      </c>
      <c r="P53" s="17" t="s">
        <v>265</v>
      </c>
      <c r="Q53" s="17" t="s">
        <v>336</v>
      </c>
      <c r="R53" s="12">
        <v>34742528.381541371</v>
      </c>
      <c r="S53" s="45">
        <v>2021</v>
      </c>
      <c r="U53" s="17" t="s">
        <v>293</v>
      </c>
      <c r="V53" s="17" t="s">
        <v>363</v>
      </c>
      <c r="W53" s="12">
        <v>33014396.641718909</v>
      </c>
      <c r="X53" s="47">
        <f t="shared" si="0"/>
        <v>2022</v>
      </c>
    </row>
    <row r="54" spans="1:24" x14ac:dyDescent="0.25">
      <c r="A54" s="17" t="s">
        <v>239</v>
      </c>
      <c r="B54" s="17" t="s">
        <v>311</v>
      </c>
      <c r="C54" s="12">
        <v>17794353.362459999</v>
      </c>
      <c r="D54">
        <v>2018</v>
      </c>
      <c r="F54" s="17" t="s">
        <v>258</v>
      </c>
      <c r="G54" s="17" t="s">
        <v>329</v>
      </c>
      <c r="H54" s="12">
        <v>33188320.132254895</v>
      </c>
      <c r="I54" s="45">
        <v>2019</v>
      </c>
      <c r="K54" s="17" t="s">
        <v>241</v>
      </c>
      <c r="L54" s="17" t="s">
        <v>313</v>
      </c>
      <c r="M54" s="12">
        <v>35583973.906346507</v>
      </c>
      <c r="N54">
        <v>2020</v>
      </c>
      <c r="P54" s="17" t="s">
        <v>262</v>
      </c>
      <c r="Q54" s="17" t="s">
        <v>333</v>
      </c>
      <c r="R54" s="12">
        <v>37175065.415771507</v>
      </c>
      <c r="S54" s="45">
        <v>2021</v>
      </c>
      <c r="U54" s="17" t="s">
        <v>285</v>
      </c>
      <c r="V54" s="17" t="s">
        <v>355</v>
      </c>
      <c r="W54" s="12">
        <v>34354895.8073164</v>
      </c>
      <c r="X54" s="47">
        <f t="shared" si="0"/>
        <v>2022</v>
      </c>
    </row>
    <row r="55" spans="1:24" x14ac:dyDescent="0.25">
      <c r="A55" s="17" t="s">
        <v>244</v>
      </c>
      <c r="B55" s="17" t="s">
        <v>316</v>
      </c>
      <c r="C55" s="12">
        <v>18906947.644893695</v>
      </c>
      <c r="D55">
        <v>2018</v>
      </c>
      <c r="F55" s="17" t="s">
        <v>265</v>
      </c>
      <c r="G55" s="17" t="s">
        <v>336</v>
      </c>
      <c r="H55" s="12">
        <v>33265881.32226865</v>
      </c>
      <c r="I55" s="45">
        <v>2019</v>
      </c>
      <c r="K55" s="17" t="s">
        <v>234</v>
      </c>
      <c r="L55" s="17" t="s">
        <v>306</v>
      </c>
      <c r="M55" s="12">
        <v>36639580.042664461</v>
      </c>
      <c r="N55">
        <v>2020</v>
      </c>
      <c r="P55" s="17" t="s">
        <v>284</v>
      </c>
      <c r="Q55" s="17" t="s">
        <v>376</v>
      </c>
      <c r="R55" s="12">
        <v>37762499.399364762</v>
      </c>
      <c r="S55" s="45">
        <v>2021</v>
      </c>
      <c r="U55" s="17" t="s">
        <v>249</v>
      </c>
      <c r="V55" s="17" t="s">
        <v>321</v>
      </c>
      <c r="W55" s="12">
        <v>35031273.927437291</v>
      </c>
      <c r="X55" s="47">
        <f t="shared" si="0"/>
        <v>2022</v>
      </c>
    </row>
    <row r="56" spans="1:24" x14ac:dyDescent="0.25">
      <c r="A56" s="17" t="s">
        <v>242</v>
      </c>
      <c r="B56" s="17" t="s">
        <v>314</v>
      </c>
      <c r="C56" s="12">
        <v>19529309.026512001</v>
      </c>
      <c r="D56">
        <v>2018</v>
      </c>
      <c r="F56" s="17" t="s">
        <v>272</v>
      </c>
      <c r="G56" s="17" t="s">
        <v>344</v>
      </c>
      <c r="H56" s="12">
        <v>33683943.119904198</v>
      </c>
      <c r="I56" s="45">
        <v>2019</v>
      </c>
      <c r="K56" s="17" t="s">
        <v>284</v>
      </c>
      <c r="L56" s="17" t="s">
        <v>376</v>
      </c>
      <c r="M56" s="12">
        <v>38600467.0940703</v>
      </c>
      <c r="N56">
        <v>2020</v>
      </c>
      <c r="P56" s="17" t="s">
        <v>272</v>
      </c>
      <c r="Q56" s="17" t="s">
        <v>344</v>
      </c>
      <c r="R56" s="12">
        <v>38054755.575683393</v>
      </c>
      <c r="S56" s="45">
        <v>2021</v>
      </c>
      <c r="U56" s="17" t="s">
        <v>266</v>
      </c>
      <c r="V56" s="17" t="s">
        <v>337</v>
      </c>
      <c r="W56" s="12">
        <v>36057925.664039999</v>
      </c>
      <c r="X56" s="47">
        <f t="shared" si="0"/>
        <v>2022</v>
      </c>
    </row>
    <row r="57" spans="1:24" x14ac:dyDescent="0.25">
      <c r="A57" s="17" t="s">
        <v>249</v>
      </c>
      <c r="B57" s="17" t="s">
        <v>321</v>
      </c>
      <c r="C57" s="12">
        <v>19963704.925673064</v>
      </c>
      <c r="D57">
        <v>2018</v>
      </c>
      <c r="F57" s="17" t="s">
        <v>300</v>
      </c>
      <c r="G57" s="17" t="s">
        <v>370</v>
      </c>
      <c r="H57" s="12">
        <v>34534312.859297469</v>
      </c>
      <c r="I57" s="45">
        <v>2019</v>
      </c>
      <c r="K57" s="17" t="s">
        <v>235</v>
      </c>
      <c r="L57" s="17" t="s">
        <v>307</v>
      </c>
      <c r="M57" s="12">
        <v>47578230.56699992</v>
      </c>
      <c r="N57">
        <v>2020</v>
      </c>
      <c r="P57" s="17" t="s">
        <v>248</v>
      </c>
      <c r="Q57" s="17" t="s">
        <v>320</v>
      </c>
      <c r="R57" s="12">
        <v>38576212.55197411</v>
      </c>
      <c r="S57" s="45">
        <v>2021</v>
      </c>
      <c r="U57" s="17" t="s">
        <v>284</v>
      </c>
      <c r="V57" s="17" t="s">
        <v>376</v>
      </c>
      <c r="W57" s="12">
        <v>37288437.300202452</v>
      </c>
      <c r="X57" s="47">
        <f t="shared" si="0"/>
        <v>2022</v>
      </c>
    </row>
    <row r="58" spans="1:24" x14ac:dyDescent="0.25">
      <c r="A58" s="17" t="s">
        <v>258</v>
      </c>
      <c r="B58" s="17" t="s">
        <v>329</v>
      </c>
      <c r="C58" s="12">
        <v>20822469.707430623</v>
      </c>
      <c r="D58">
        <v>2018</v>
      </c>
      <c r="F58" s="17" t="s">
        <v>242</v>
      </c>
      <c r="G58" s="17" t="s">
        <v>314</v>
      </c>
      <c r="H58" s="12">
        <v>34825416.425219998</v>
      </c>
      <c r="I58" s="45">
        <v>2019</v>
      </c>
      <c r="K58" s="17" t="s">
        <v>272</v>
      </c>
      <c r="L58" s="17" t="s">
        <v>344</v>
      </c>
      <c r="M58" s="12">
        <v>49097430.318439424</v>
      </c>
      <c r="N58">
        <v>2020</v>
      </c>
      <c r="P58" s="17" t="s">
        <v>266</v>
      </c>
      <c r="Q58" s="17" t="s">
        <v>337</v>
      </c>
      <c r="R58" s="12">
        <v>40153875.432600006</v>
      </c>
      <c r="S58" s="45">
        <v>2021</v>
      </c>
      <c r="U58" s="17" t="s">
        <v>262</v>
      </c>
      <c r="V58" s="17" t="s">
        <v>333</v>
      </c>
      <c r="W58" s="12">
        <v>44460904.756408498</v>
      </c>
      <c r="X58" s="47">
        <f t="shared" si="0"/>
        <v>2022</v>
      </c>
    </row>
    <row r="59" spans="1:24" x14ac:dyDescent="0.25">
      <c r="A59" s="17" t="s">
        <v>273</v>
      </c>
      <c r="B59" s="17" t="s">
        <v>345</v>
      </c>
      <c r="C59" s="12">
        <v>22873694.13407195</v>
      </c>
      <c r="D59">
        <v>2018</v>
      </c>
      <c r="F59" s="17" t="s">
        <v>273</v>
      </c>
      <c r="G59" s="17" t="s">
        <v>345</v>
      </c>
      <c r="H59" s="12">
        <v>37336762.546019442</v>
      </c>
      <c r="I59" s="45">
        <v>2019</v>
      </c>
      <c r="K59" s="17" t="s">
        <v>270</v>
      </c>
      <c r="L59" s="17" t="s">
        <v>342</v>
      </c>
      <c r="M59" s="12">
        <v>49876611.213154957</v>
      </c>
      <c r="N59">
        <v>2020</v>
      </c>
      <c r="P59" s="17" t="s">
        <v>238</v>
      </c>
      <c r="Q59" s="17" t="s">
        <v>310</v>
      </c>
      <c r="R59" s="12">
        <v>44075486.615162849</v>
      </c>
      <c r="S59" s="45">
        <v>2021</v>
      </c>
      <c r="U59" s="17" t="s">
        <v>270</v>
      </c>
      <c r="V59" s="17" t="s">
        <v>342</v>
      </c>
      <c r="W59" s="12">
        <v>46179127.698657103</v>
      </c>
      <c r="X59" s="47">
        <f t="shared" si="0"/>
        <v>2022</v>
      </c>
    </row>
    <row r="60" spans="1:24" x14ac:dyDescent="0.25">
      <c r="A60" s="17" t="s">
        <v>270</v>
      </c>
      <c r="B60" s="17" t="s">
        <v>342</v>
      </c>
      <c r="C60" s="12">
        <v>24358440.557597995</v>
      </c>
      <c r="D60">
        <v>2018</v>
      </c>
      <c r="F60" s="17" t="s">
        <v>285</v>
      </c>
      <c r="G60" s="17" t="s">
        <v>355</v>
      </c>
      <c r="H60" s="12">
        <v>40506919.965445377</v>
      </c>
      <c r="I60" s="45">
        <v>2019</v>
      </c>
      <c r="K60" s="17" t="s">
        <v>266</v>
      </c>
      <c r="L60" s="17" t="s">
        <v>337</v>
      </c>
      <c r="M60" s="12">
        <v>56438617.641169265</v>
      </c>
      <c r="N60">
        <v>2020</v>
      </c>
      <c r="P60" s="17" t="s">
        <v>275</v>
      </c>
      <c r="Q60" s="17" t="s">
        <v>347</v>
      </c>
      <c r="R60" s="12">
        <v>48125042.443679996</v>
      </c>
      <c r="S60" s="45">
        <v>2021</v>
      </c>
      <c r="U60" s="17" t="s">
        <v>272</v>
      </c>
      <c r="V60" s="17" t="s">
        <v>344</v>
      </c>
      <c r="W60" s="12">
        <v>50955866.271395437</v>
      </c>
      <c r="X60" s="47">
        <f t="shared" si="0"/>
        <v>2022</v>
      </c>
    </row>
    <row r="61" spans="1:24" x14ac:dyDescent="0.25">
      <c r="A61" s="17" t="s">
        <v>285</v>
      </c>
      <c r="B61" s="17" t="s">
        <v>355</v>
      </c>
      <c r="C61" s="12">
        <v>26383817.601082399</v>
      </c>
      <c r="D61">
        <v>2018</v>
      </c>
      <c r="F61" s="17" t="s">
        <v>241</v>
      </c>
      <c r="G61" s="17" t="s">
        <v>313</v>
      </c>
      <c r="H61" s="12">
        <v>42288729.104808129</v>
      </c>
      <c r="I61" s="45">
        <v>2019</v>
      </c>
      <c r="K61" s="17" t="s">
        <v>240</v>
      </c>
      <c r="L61" s="17" t="s">
        <v>312</v>
      </c>
      <c r="M61" s="12">
        <v>59723781.195709072</v>
      </c>
      <c r="N61">
        <v>2020</v>
      </c>
      <c r="P61" s="17" t="s">
        <v>375</v>
      </c>
      <c r="Q61" s="17" t="s">
        <v>340</v>
      </c>
      <c r="R61" s="12">
        <v>63249856.255536422</v>
      </c>
      <c r="S61" s="45">
        <v>2021</v>
      </c>
      <c r="U61" s="17" t="s">
        <v>294</v>
      </c>
      <c r="V61" s="17" t="s">
        <v>364</v>
      </c>
      <c r="W61" s="12">
        <v>59784352.625329964</v>
      </c>
      <c r="X61" s="47">
        <f t="shared" si="0"/>
        <v>2022</v>
      </c>
    </row>
    <row r="62" spans="1:24" x14ac:dyDescent="0.25">
      <c r="A62" s="17" t="s">
        <v>238</v>
      </c>
      <c r="B62" s="17" t="s">
        <v>310</v>
      </c>
      <c r="C62" s="12">
        <v>31203926.517355312</v>
      </c>
      <c r="D62">
        <v>2018</v>
      </c>
      <c r="F62" s="17" t="s">
        <v>240</v>
      </c>
      <c r="G62" s="17" t="s">
        <v>312</v>
      </c>
      <c r="H62" s="12">
        <v>45955720.144874476</v>
      </c>
      <c r="I62" s="45">
        <v>2019</v>
      </c>
      <c r="K62" s="17" t="s">
        <v>294</v>
      </c>
      <c r="L62" s="17" t="s">
        <v>364</v>
      </c>
      <c r="M62" s="12">
        <v>65494128.541342959</v>
      </c>
      <c r="N62">
        <v>2020</v>
      </c>
      <c r="P62" s="17" t="s">
        <v>234</v>
      </c>
      <c r="Q62" s="17" t="s">
        <v>306</v>
      </c>
      <c r="R62" s="12">
        <v>63260157.192361012</v>
      </c>
      <c r="S62" s="45">
        <v>2021</v>
      </c>
      <c r="U62" s="17" t="s">
        <v>235</v>
      </c>
      <c r="V62" s="17" t="s">
        <v>307</v>
      </c>
      <c r="W62" s="12">
        <v>60712376.826587714</v>
      </c>
      <c r="X62" s="47">
        <f t="shared" si="0"/>
        <v>2022</v>
      </c>
    </row>
    <row r="63" spans="1:24" x14ac:dyDescent="0.25">
      <c r="A63" s="17" t="s">
        <v>241</v>
      </c>
      <c r="B63" s="17" t="s">
        <v>313</v>
      </c>
      <c r="C63" s="12">
        <v>32334241.59459297</v>
      </c>
      <c r="D63">
        <v>2018</v>
      </c>
      <c r="F63" s="17" t="s">
        <v>292</v>
      </c>
      <c r="G63" s="17" t="s">
        <v>362</v>
      </c>
      <c r="H63" s="12">
        <v>50476954.569728188</v>
      </c>
      <c r="I63" s="45">
        <v>2019</v>
      </c>
      <c r="K63" s="17" t="s">
        <v>265</v>
      </c>
      <c r="L63" s="17" t="s">
        <v>336</v>
      </c>
      <c r="M63" s="12">
        <v>71733768.249946356</v>
      </c>
      <c r="N63">
        <v>2020</v>
      </c>
      <c r="P63" s="17" t="s">
        <v>374</v>
      </c>
      <c r="Q63" s="17" t="s">
        <v>309</v>
      </c>
      <c r="R63" s="12">
        <v>67964253.687554643</v>
      </c>
      <c r="S63" s="45">
        <v>2021</v>
      </c>
      <c r="U63" s="17" t="s">
        <v>292</v>
      </c>
      <c r="V63" s="17" t="s">
        <v>362</v>
      </c>
      <c r="W63" s="12">
        <v>63163141.203599997</v>
      </c>
      <c r="X63" s="47">
        <f t="shared" si="0"/>
        <v>2022</v>
      </c>
    </row>
    <row r="64" spans="1:24" x14ac:dyDescent="0.25">
      <c r="A64" s="17" t="s">
        <v>235</v>
      </c>
      <c r="B64" s="17" t="s">
        <v>307</v>
      </c>
      <c r="C64" s="12">
        <v>37409627.531260341</v>
      </c>
      <c r="D64">
        <v>2018</v>
      </c>
      <c r="F64" s="17" t="s">
        <v>235</v>
      </c>
      <c r="G64" s="17" t="s">
        <v>307</v>
      </c>
      <c r="H64" s="12">
        <v>53724791.492670134</v>
      </c>
      <c r="I64" s="45">
        <v>2019</v>
      </c>
      <c r="K64" s="17" t="s">
        <v>375</v>
      </c>
      <c r="L64" s="17" t="s">
        <v>340</v>
      </c>
      <c r="M64" s="12">
        <v>72576431.1936028</v>
      </c>
      <c r="N64">
        <v>2020</v>
      </c>
      <c r="P64" s="17" t="s">
        <v>256</v>
      </c>
      <c r="Q64" s="17" t="s">
        <v>327</v>
      </c>
      <c r="R64" s="12">
        <v>71735522.999882728</v>
      </c>
      <c r="S64" s="45">
        <v>2021</v>
      </c>
      <c r="U64" s="17" t="s">
        <v>268</v>
      </c>
      <c r="V64" s="17" t="s">
        <v>339</v>
      </c>
      <c r="W64" s="12">
        <v>63346392.525600001</v>
      </c>
      <c r="X64" s="47">
        <f t="shared" si="0"/>
        <v>2022</v>
      </c>
    </row>
    <row r="65" spans="1:24" x14ac:dyDescent="0.25">
      <c r="A65" s="17" t="s">
        <v>292</v>
      </c>
      <c r="B65" s="17" t="s">
        <v>362</v>
      </c>
      <c r="C65" s="12">
        <v>38844894.174996294</v>
      </c>
      <c r="D65">
        <v>2018</v>
      </c>
      <c r="F65" s="17" t="s">
        <v>270</v>
      </c>
      <c r="G65" s="17" t="s">
        <v>342</v>
      </c>
      <c r="H65" s="12">
        <v>54268791.450648591</v>
      </c>
      <c r="I65" s="45">
        <v>2019</v>
      </c>
      <c r="K65" s="17" t="s">
        <v>292</v>
      </c>
      <c r="L65" s="17" t="s">
        <v>362</v>
      </c>
      <c r="M65" s="12">
        <v>74468773.198731109</v>
      </c>
      <c r="N65">
        <v>2020</v>
      </c>
      <c r="P65" s="17" t="s">
        <v>294</v>
      </c>
      <c r="Q65" s="17" t="s">
        <v>364</v>
      </c>
      <c r="R65" s="12">
        <v>72761432.182338312</v>
      </c>
      <c r="S65" s="45">
        <v>2021</v>
      </c>
      <c r="U65" s="17" t="s">
        <v>234</v>
      </c>
      <c r="V65" s="17" t="s">
        <v>306</v>
      </c>
      <c r="W65" s="12">
        <v>74111650.716027841</v>
      </c>
      <c r="X65" s="47">
        <f t="shared" si="0"/>
        <v>2022</v>
      </c>
    </row>
    <row r="66" spans="1:24" x14ac:dyDescent="0.25">
      <c r="A66" s="17" t="s">
        <v>294</v>
      </c>
      <c r="B66" s="17" t="s">
        <v>364</v>
      </c>
      <c r="C66" s="12">
        <v>50037224.873589113</v>
      </c>
      <c r="D66">
        <v>2018</v>
      </c>
      <c r="F66" s="17" t="s">
        <v>294</v>
      </c>
      <c r="G66" s="17" t="s">
        <v>364</v>
      </c>
      <c r="H66" s="12">
        <v>63223887.35604009</v>
      </c>
      <c r="I66" s="45">
        <v>2019</v>
      </c>
      <c r="K66" s="17" t="s">
        <v>300</v>
      </c>
      <c r="L66" s="17" t="s">
        <v>370</v>
      </c>
      <c r="M66" s="12">
        <v>76080189.58954531</v>
      </c>
      <c r="N66">
        <v>2020</v>
      </c>
      <c r="P66" s="17" t="s">
        <v>292</v>
      </c>
      <c r="Q66" s="17" t="s">
        <v>362</v>
      </c>
      <c r="R66" s="12">
        <v>76465971.249337345</v>
      </c>
      <c r="S66" s="45">
        <v>2021</v>
      </c>
      <c r="U66" s="17" t="s">
        <v>375</v>
      </c>
      <c r="V66" s="17" t="s">
        <v>340</v>
      </c>
      <c r="W66" s="12">
        <v>77918680.826273263</v>
      </c>
      <c r="X66" s="47">
        <f t="shared" si="0"/>
        <v>2022</v>
      </c>
    </row>
    <row r="67" spans="1:24" x14ac:dyDescent="0.25">
      <c r="A67" s="17" t="s">
        <v>256</v>
      </c>
      <c r="B67" s="17" t="s">
        <v>327</v>
      </c>
      <c r="C67" s="12">
        <v>55708331.265882544</v>
      </c>
      <c r="D67">
        <v>2018</v>
      </c>
      <c r="F67" s="17" t="s">
        <v>256</v>
      </c>
      <c r="G67" s="17" t="s">
        <v>327</v>
      </c>
      <c r="H67" s="12">
        <v>81037615.697172403</v>
      </c>
      <c r="I67" s="45">
        <v>2019</v>
      </c>
      <c r="K67" s="17" t="s">
        <v>256</v>
      </c>
      <c r="L67" s="17" t="s">
        <v>327</v>
      </c>
      <c r="M67" s="12">
        <v>81600307.583876565</v>
      </c>
      <c r="N67">
        <v>2020</v>
      </c>
      <c r="P67" s="17" t="s">
        <v>270</v>
      </c>
      <c r="Q67" s="17" t="s">
        <v>342</v>
      </c>
      <c r="R67" s="12">
        <v>77023992.8320366</v>
      </c>
      <c r="S67" s="45">
        <v>2021</v>
      </c>
      <c r="U67" s="17" t="s">
        <v>256</v>
      </c>
      <c r="V67" s="17" t="s">
        <v>327</v>
      </c>
      <c r="W67" s="12">
        <v>86759564.992830962</v>
      </c>
      <c r="X67" s="47">
        <f t="shared" si="0"/>
        <v>2022</v>
      </c>
    </row>
    <row r="68" spans="1:24" x14ac:dyDescent="0.25">
      <c r="A68" s="52" t="s">
        <v>254</v>
      </c>
      <c r="B68" s="53" t="s">
        <v>383</v>
      </c>
      <c r="C68" s="54">
        <v>57697406.897616178</v>
      </c>
      <c r="D68" s="55">
        <v>2018</v>
      </c>
      <c r="F68" s="17" t="s">
        <v>375</v>
      </c>
      <c r="G68" s="17" t="s">
        <v>340</v>
      </c>
      <c r="H68" s="12">
        <v>82683472.022453576</v>
      </c>
      <c r="I68" s="45">
        <v>2019</v>
      </c>
      <c r="K68" s="17" t="s">
        <v>374</v>
      </c>
      <c r="L68" s="17" t="s">
        <v>309</v>
      </c>
      <c r="M68" s="12">
        <v>84831269.88071917</v>
      </c>
      <c r="N68">
        <v>2020</v>
      </c>
      <c r="P68" s="52" t="s">
        <v>254</v>
      </c>
      <c r="Q68" s="52" t="s">
        <v>383</v>
      </c>
      <c r="R68" s="54">
        <v>99005279.763046294</v>
      </c>
      <c r="S68" s="56">
        <v>2021</v>
      </c>
      <c r="U68" s="17" t="s">
        <v>374</v>
      </c>
      <c r="V68" s="17" t="s">
        <v>309</v>
      </c>
      <c r="W68" s="12">
        <v>91693982.208151653</v>
      </c>
      <c r="X68" s="47">
        <f t="shared" si="0"/>
        <v>2022</v>
      </c>
    </row>
    <row r="69" spans="1:24" x14ac:dyDescent="0.25">
      <c r="A69" s="17" t="s">
        <v>375</v>
      </c>
      <c r="B69" s="33" t="s">
        <v>340</v>
      </c>
      <c r="C69" s="12">
        <v>64670594.090242259</v>
      </c>
      <c r="D69">
        <v>2018</v>
      </c>
      <c r="F69" s="17" t="s">
        <v>271</v>
      </c>
      <c r="G69" s="17" t="s">
        <v>343</v>
      </c>
      <c r="H69" s="12">
        <v>83941349.181473672</v>
      </c>
      <c r="I69" s="45">
        <v>2019</v>
      </c>
      <c r="K69" s="52" t="s">
        <v>254</v>
      </c>
      <c r="L69" s="52" t="s">
        <v>383</v>
      </c>
      <c r="M69" s="54">
        <v>100907325.32940271</v>
      </c>
      <c r="N69" s="55">
        <v>2020</v>
      </c>
      <c r="P69" s="17" t="s">
        <v>271</v>
      </c>
      <c r="Q69" s="17" t="s">
        <v>343</v>
      </c>
      <c r="R69" s="12">
        <v>124037625.52534726</v>
      </c>
      <c r="S69" s="45">
        <v>2021</v>
      </c>
      <c r="U69" s="17" t="s">
        <v>271</v>
      </c>
      <c r="V69" s="17" t="s">
        <v>343</v>
      </c>
      <c r="W69" s="12">
        <v>103724525.75264312</v>
      </c>
      <c r="X69" s="47">
        <f t="shared" si="0"/>
        <v>2022</v>
      </c>
    </row>
    <row r="70" spans="1:24" x14ac:dyDescent="0.25">
      <c r="A70" s="17" t="s">
        <v>271</v>
      </c>
      <c r="B70" s="33" t="s">
        <v>343</v>
      </c>
      <c r="C70" s="12">
        <v>68690873.960758835</v>
      </c>
      <c r="D70">
        <v>2018</v>
      </c>
      <c r="F70" s="52" t="s">
        <v>254</v>
      </c>
      <c r="G70" s="52" t="s">
        <v>383</v>
      </c>
      <c r="H70" s="54">
        <v>86752895.180581853</v>
      </c>
      <c r="I70" s="56">
        <v>2019</v>
      </c>
      <c r="K70" s="17" t="s">
        <v>271</v>
      </c>
      <c r="L70" s="17" t="s">
        <v>343</v>
      </c>
      <c r="M70" s="12">
        <v>125752616.65954608</v>
      </c>
      <c r="N70">
        <v>2020</v>
      </c>
      <c r="P70" s="17" t="s">
        <v>300</v>
      </c>
      <c r="Q70" s="17" t="s">
        <v>370</v>
      </c>
      <c r="R70" s="12">
        <v>134051746.52003105</v>
      </c>
      <c r="S70" s="45">
        <v>2021</v>
      </c>
      <c r="U70" s="17" t="s">
        <v>300</v>
      </c>
      <c r="V70" s="17" t="s">
        <v>370</v>
      </c>
      <c r="W70" s="12">
        <v>159321361.63246787</v>
      </c>
      <c r="X70" s="47">
        <f t="shared" ref="X70:X78" si="1">S70+1</f>
        <v>2022</v>
      </c>
    </row>
    <row r="71" spans="1:24" x14ac:dyDescent="0.25">
      <c r="A71" s="17" t="s">
        <v>374</v>
      </c>
      <c r="B71" s="33" t="s">
        <v>309</v>
      </c>
      <c r="C71" s="12">
        <v>90584180.318466738</v>
      </c>
      <c r="D71">
        <v>2018</v>
      </c>
      <c r="F71" s="17" t="s">
        <v>374</v>
      </c>
      <c r="G71" s="17" t="s">
        <v>309</v>
      </c>
      <c r="H71" s="12">
        <v>110922362.45639016</v>
      </c>
      <c r="I71" s="45">
        <v>2019</v>
      </c>
      <c r="K71" s="17" t="s">
        <v>275</v>
      </c>
      <c r="L71" s="17" t="s">
        <v>347</v>
      </c>
      <c r="M71" s="12">
        <v>161144642.12682164</v>
      </c>
      <c r="N71">
        <v>2020</v>
      </c>
      <c r="P71" s="17" t="s">
        <v>268</v>
      </c>
      <c r="Q71" s="17" t="s">
        <v>339</v>
      </c>
      <c r="R71" s="12">
        <v>151387555.75919998</v>
      </c>
      <c r="S71" s="45">
        <v>2021</v>
      </c>
      <c r="U71" s="52" t="s">
        <v>254</v>
      </c>
      <c r="V71" s="52" t="s">
        <v>383</v>
      </c>
      <c r="W71" s="54">
        <v>191904913.97215247</v>
      </c>
      <c r="X71" s="57">
        <f t="shared" si="1"/>
        <v>2022</v>
      </c>
    </row>
    <row r="72" spans="1:24" x14ac:dyDescent="0.25">
      <c r="A72" s="17" t="s">
        <v>299</v>
      </c>
      <c r="B72" s="33" t="s">
        <v>369</v>
      </c>
      <c r="C72" s="12">
        <v>180129114.3862285</v>
      </c>
      <c r="D72">
        <v>2018</v>
      </c>
      <c r="F72" s="17" t="s">
        <v>299</v>
      </c>
      <c r="G72" s="17" t="s">
        <v>369</v>
      </c>
      <c r="H72" s="12">
        <v>193317257.69336745</v>
      </c>
      <c r="I72" s="45">
        <v>2019</v>
      </c>
      <c r="K72" s="17" t="s">
        <v>232</v>
      </c>
      <c r="L72" s="17" t="s">
        <v>304</v>
      </c>
      <c r="M72" s="12">
        <v>224071583.27815634</v>
      </c>
      <c r="N72">
        <v>2020</v>
      </c>
      <c r="P72" s="17" t="s">
        <v>269</v>
      </c>
      <c r="Q72" s="17" t="s">
        <v>341</v>
      </c>
      <c r="R72" s="12">
        <v>189588567.46956515</v>
      </c>
      <c r="S72" s="45">
        <v>2021</v>
      </c>
      <c r="U72" s="17" t="s">
        <v>286</v>
      </c>
      <c r="V72" s="17" t="s">
        <v>356</v>
      </c>
      <c r="W72" s="12">
        <v>197438813.17858216</v>
      </c>
      <c r="X72" s="47">
        <f t="shared" si="1"/>
        <v>2022</v>
      </c>
    </row>
    <row r="73" spans="1:24" x14ac:dyDescent="0.25">
      <c r="A73" s="17" t="s">
        <v>232</v>
      </c>
      <c r="B73" s="33" t="s">
        <v>304</v>
      </c>
      <c r="C73" s="12">
        <v>208859749.01625445</v>
      </c>
      <c r="D73">
        <v>2018</v>
      </c>
      <c r="F73" s="17" t="s">
        <v>269</v>
      </c>
      <c r="G73" s="17" t="s">
        <v>341</v>
      </c>
      <c r="H73" s="12">
        <v>255637835.78066051</v>
      </c>
      <c r="I73" s="45">
        <v>2019</v>
      </c>
      <c r="K73" s="17" t="s">
        <v>269</v>
      </c>
      <c r="L73" s="17" t="s">
        <v>341</v>
      </c>
      <c r="M73" s="12">
        <v>227503216.87256163</v>
      </c>
      <c r="N73">
        <v>2020</v>
      </c>
      <c r="P73" s="17" t="s">
        <v>286</v>
      </c>
      <c r="Q73" s="17" t="s">
        <v>356</v>
      </c>
      <c r="R73" s="12">
        <v>196584878.9565495</v>
      </c>
      <c r="S73" s="45">
        <v>2021</v>
      </c>
      <c r="U73" s="17" t="s">
        <v>232</v>
      </c>
      <c r="V73" s="17" t="s">
        <v>304</v>
      </c>
      <c r="W73" s="12">
        <v>228569992.19999999</v>
      </c>
      <c r="X73" s="47">
        <f t="shared" si="1"/>
        <v>2022</v>
      </c>
    </row>
    <row r="74" spans="1:24" x14ac:dyDescent="0.25">
      <c r="A74" s="17" t="s">
        <v>286</v>
      </c>
      <c r="B74" s="33" t="s">
        <v>356</v>
      </c>
      <c r="C74" s="12">
        <v>224685928.10078856</v>
      </c>
      <c r="D74">
        <v>2018</v>
      </c>
      <c r="F74" s="17" t="s">
        <v>232</v>
      </c>
      <c r="G74" s="17" t="s">
        <v>304</v>
      </c>
      <c r="H74" s="12">
        <v>260342993.93575278</v>
      </c>
      <c r="I74" s="45">
        <v>2019</v>
      </c>
      <c r="K74" s="17" t="s">
        <v>286</v>
      </c>
      <c r="L74" s="17" t="s">
        <v>356</v>
      </c>
      <c r="M74" s="12">
        <v>263565015.62649846</v>
      </c>
      <c r="N74">
        <v>2020</v>
      </c>
      <c r="P74" s="17" t="s">
        <v>240</v>
      </c>
      <c r="Q74" s="17" t="s">
        <v>312</v>
      </c>
      <c r="R74" s="12">
        <v>230019916.23072726</v>
      </c>
      <c r="S74" s="45">
        <v>2021</v>
      </c>
      <c r="U74" s="17" t="s">
        <v>269</v>
      </c>
      <c r="V74" s="17" t="s">
        <v>341</v>
      </c>
      <c r="W74" s="12">
        <v>235936616.60283867</v>
      </c>
      <c r="X74" s="47">
        <f t="shared" si="1"/>
        <v>2022</v>
      </c>
    </row>
    <row r="75" spans="1:24" x14ac:dyDescent="0.25">
      <c r="A75" s="17" t="s">
        <v>269</v>
      </c>
      <c r="B75" s="33" t="s">
        <v>341</v>
      </c>
      <c r="C75" s="12">
        <v>225790231.61269855</v>
      </c>
      <c r="D75">
        <v>2018</v>
      </c>
      <c r="F75" s="17" t="s">
        <v>286</v>
      </c>
      <c r="G75" s="17" t="s">
        <v>356</v>
      </c>
      <c r="H75" s="12">
        <v>272280348.15310776</v>
      </c>
      <c r="I75" s="45">
        <v>2019</v>
      </c>
      <c r="K75" s="52" t="s">
        <v>281</v>
      </c>
      <c r="L75" s="52" t="s">
        <v>379</v>
      </c>
      <c r="M75" s="54">
        <v>296495147.54672599</v>
      </c>
      <c r="N75" s="55">
        <v>2020</v>
      </c>
      <c r="P75" s="17" t="s">
        <v>232</v>
      </c>
      <c r="Q75" s="17" t="s">
        <v>304</v>
      </c>
      <c r="R75" s="12">
        <v>230543014.15814471</v>
      </c>
      <c r="S75" s="45">
        <v>2021</v>
      </c>
      <c r="U75" s="17" t="s">
        <v>240</v>
      </c>
      <c r="V75" s="17" t="s">
        <v>312</v>
      </c>
      <c r="W75" s="12">
        <v>270030527.92097336</v>
      </c>
      <c r="X75" s="47">
        <f t="shared" si="1"/>
        <v>2022</v>
      </c>
    </row>
    <row r="76" spans="1:24" x14ac:dyDescent="0.25">
      <c r="A76" s="17" t="s">
        <v>268</v>
      </c>
      <c r="B76" s="33" t="s">
        <v>339</v>
      </c>
      <c r="C76" s="12">
        <v>227986013.71508768</v>
      </c>
      <c r="D76">
        <v>2018</v>
      </c>
      <c r="F76" s="52" t="s">
        <v>281</v>
      </c>
      <c r="G76" s="52" t="s">
        <v>379</v>
      </c>
      <c r="H76" s="54">
        <v>320878764.24198002</v>
      </c>
      <c r="I76" s="56">
        <v>2019</v>
      </c>
      <c r="K76" s="17" t="s">
        <v>268</v>
      </c>
      <c r="L76" s="17" t="s">
        <v>339</v>
      </c>
      <c r="M76" s="12">
        <v>308047314.95279998</v>
      </c>
      <c r="N76">
        <v>2020</v>
      </c>
      <c r="P76" s="52" t="s">
        <v>236</v>
      </c>
      <c r="Q76" s="52" t="s">
        <v>381</v>
      </c>
      <c r="R76" s="54">
        <v>285031293.8553189</v>
      </c>
      <c r="S76" s="56">
        <v>2021</v>
      </c>
      <c r="U76" s="52" t="s">
        <v>236</v>
      </c>
      <c r="V76" s="52" t="s">
        <v>381</v>
      </c>
      <c r="W76" s="54">
        <v>284945064.11754799</v>
      </c>
      <c r="X76" s="57">
        <f t="shared" si="1"/>
        <v>2022</v>
      </c>
    </row>
    <row r="77" spans="1:24" x14ac:dyDescent="0.25">
      <c r="A77" s="52" t="s">
        <v>281</v>
      </c>
      <c r="B77" s="53" t="s">
        <v>379</v>
      </c>
      <c r="C77" s="54">
        <v>242458226.96511608</v>
      </c>
      <c r="D77" s="55">
        <v>2018</v>
      </c>
      <c r="F77" s="52" t="s">
        <v>236</v>
      </c>
      <c r="G77" s="52" t="s">
        <v>381</v>
      </c>
      <c r="H77" s="54">
        <v>360467513.67012095</v>
      </c>
      <c r="I77" s="56">
        <v>2019</v>
      </c>
      <c r="K77" s="52" t="s">
        <v>236</v>
      </c>
      <c r="L77" s="52" t="s">
        <v>381</v>
      </c>
      <c r="M77" s="54">
        <v>327519581.71520543</v>
      </c>
      <c r="N77" s="55">
        <v>2020</v>
      </c>
      <c r="P77" s="17" t="s">
        <v>299</v>
      </c>
      <c r="Q77" s="17" t="s">
        <v>369</v>
      </c>
      <c r="R77" s="12">
        <v>326994993.28222805</v>
      </c>
      <c r="S77" s="45">
        <v>2021</v>
      </c>
      <c r="U77" s="17" t="s">
        <v>299</v>
      </c>
      <c r="V77" s="17" t="s">
        <v>369</v>
      </c>
      <c r="W77" s="12">
        <v>378475421.05603123</v>
      </c>
      <c r="X77" s="47">
        <f t="shared" si="1"/>
        <v>2022</v>
      </c>
    </row>
    <row r="78" spans="1:24" x14ac:dyDescent="0.25">
      <c r="A78" s="52" t="s">
        <v>236</v>
      </c>
      <c r="B78" s="53" t="s">
        <v>381</v>
      </c>
      <c r="C78" s="54">
        <v>244259493.9540208</v>
      </c>
      <c r="D78" s="55">
        <v>2018</v>
      </c>
      <c r="F78" s="17" t="s">
        <v>268</v>
      </c>
      <c r="G78" s="17" t="s">
        <v>339</v>
      </c>
      <c r="H78" s="12">
        <v>988624453.56845665</v>
      </c>
      <c r="I78" s="45">
        <v>2019</v>
      </c>
      <c r="K78" s="17" t="s">
        <v>299</v>
      </c>
      <c r="L78" s="17" t="s">
        <v>369</v>
      </c>
      <c r="M78" s="12">
        <v>330541868.68031055</v>
      </c>
      <c r="N78">
        <v>2020</v>
      </c>
      <c r="P78" s="52" t="s">
        <v>281</v>
      </c>
      <c r="Q78" s="52" t="s">
        <v>379</v>
      </c>
      <c r="R78" s="54">
        <v>376834684.39256907</v>
      </c>
      <c r="S78" s="56">
        <v>2021</v>
      </c>
      <c r="U78" s="52" t="s">
        <v>281</v>
      </c>
      <c r="V78" s="52" t="s">
        <v>379</v>
      </c>
      <c r="W78" s="54">
        <v>558105941.79890954</v>
      </c>
      <c r="X78" s="57">
        <f t="shared" si="1"/>
        <v>2022</v>
      </c>
    </row>
    <row r="79" spans="1:24" x14ac:dyDescent="0.25">
      <c r="M79" s="14"/>
      <c r="V79" s="17"/>
      <c r="W79" s="17"/>
      <c r="X79" s="47"/>
    </row>
    <row r="80" spans="1:24" x14ac:dyDescent="0.25">
      <c r="A80" s="28"/>
    </row>
  </sheetData>
  <sortState xmlns:xlrd2="http://schemas.microsoft.com/office/spreadsheetml/2017/richdata2" ref="U5:W78">
    <sortCondition ref="W5:W78"/>
  </sortState>
  <mergeCells count="5">
    <mergeCell ref="A3:C3"/>
    <mergeCell ref="F3:H3"/>
    <mergeCell ref="K3:M3"/>
    <mergeCell ref="P3:R3"/>
    <mergeCell ref="U3:W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2935-7785-4FF0-9E82-6B49B7849F6F}">
  <dimension ref="A4:BW25"/>
  <sheetViews>
    <sheetView workbookViewId="0">
      <pane xSplit="1" topLeftCell="B1" activePane="topRight" state="frozen"/>
      <selection pane="topRight" activeCell="H7" sqref="H7"/>
    </sheetView>
  </sheetViews>
  <sheetFormatPr defaultRowHeight="15" x14ac:dyDescent="0.25"/>
  <cols>
    <col min="1" max="1" width="11" bestFit="1" customWidth="1"/>
    <col min="2" max="75" width="8.7109375" customWidth="1"/>
  </cols>
  <sheetData>
    <row r="4" spans="1:75" ht="22.5" x14ac:dyDescent="0.25">
      <c r="A4" s="1" t="s">
        <v>0</v>
      </c>
      <c r="B4" s="3" t="s">
        <v>150</v>
      </c>
      <c r="C4" s="3" t="s">
        <v>151</v>
      </c>
      <c r="D4" s="3" t="s">
        <v>152</v>
      </c>
      <c r="E4" s="3" t="s">
        <v>153</v>
      </c>
      <c r="F4" s="3" t="s">
        <v>154</v>
      </c>
      <c r="G4" s="3" t="s">
        <v>155</v>
      </c>
      <c r="H4" s="26" t="s">
        <v>156</v>
      </c>
      <c r="I4" s="3" t="s">
        <v>157</v>
      </c>
      <c r="J4" s="3" t="s">
        <v>158</v>
      </c>
      <c r="K4" s="3" t="s">
        <v>159</v>
      </c>
      <c r="L4" s="3" t="s">
        <v>160</v>
      </c>
      <c r="M4" s="3" t="s">
        <v>161</v>
      </c>
      <c r="N4" s="3" t="s">
        <v>162</v>
      </c>
      <c r="O4" s="3" t="s">
        <v>168</v>
      </c>
      <c r="P4" s="3" t="s">
        <v>169</v>
      </c>
      <c r="Q4" s="3" t="s">
        <v>170</v>
      </c>
      <c r="R4" s="3" t="s">
        <v>171</v>
      </c>
      <c r="S4" s="3" t="s">
        <v>172</v>
      </c>
      <c r="T4" s="3" t="s">
        <v>173</v>
      </c>
      <c r="U4" s="3" t="s">
        <v>174</v>
      </c>
      <c r="V4" s="3" t="s">
        <v>175</v>
      </c>
      <c r="W4" s="3" t="s">
        <v>176</v>
      </c>
      <c r="X4" s="3" t="s">
        <v>177</v>
      </c>
      <c r="Y4" s="3" t="s">
        <v>178</v>
      </c>
      <c r="Z4" s="3" t="s">
        <v>179</v>
      </c>
      <c r="AA4" s="26" t="s">
        <v>180</v>
      </c>
      <c r="AB4" s="3" t="s">
        <v>181</v>
      </c>
      <c r="AC4" s="3" t="s">
        <v>182</v>
      </c>
      <c r="AD4" s="3" t="s">
        <v>183</v>
      </c>
      <c r="AE4" s="3" t="s">
        <v>184</v>
      </c>
      <c r="AF4" s="3" t="s">
        <v>185</v>
      </c>
      <c r="AG4" s="3" t="s">
        <v>186</v>
      </c>
      <c r="AH4" s="3" t="s">
        <v>187</v>
      </c>
      <c r="AI4" s="3" t="s">
        <v>188</v>
      </c>
      <c r="AJ4" s="3" t="s">
        <v>189</v>
      </c>
      <c r="AK4" s="3" t="s">
        <v>190</v>
      </c>
      <c r="AL4" s="3" t="s">
        <v>191</v>
      </c>
      <c r="AM4" s="3" t="s">
        <v>192</v>
      </c>
      <c r="AN4" s="3" t="s">
        <v>193</v>
      </c>
      <c r="AO4" s="3" t="s">
        <v>194</v>
      </c>
      <c r="AP4" s="3" t="s">
        <v>195</v>
      </c>
      <c r="AQ4" s="3" t="s">
        <v>196</v>
      </c>
      <c r="AR4" s="3" t="s">
        <v>197</v>
      </c>
      <c r="AS4" s="3" t="s">
        <v>198</v>
      </c>
      <c r="AT4" s="3" t="s">
        <v>199</v>
      </c>
      <c r="AU4" s="3" t="s">
        <v>200</v>
      </c>
      <c r="AV4" s="3" t="s">
        <v>201</v>
      </c>
      <c r="AW4" s="3" t="s">
        <v>202</v>
      </c>
      <c r="AX4" s="3" t="s">
        <v>203</v>
      </c>
      <c r="AY4" s="3" t="s">
        <v>204</v>
      </c>
      <c r="AZ4" s="3" t="s">
        <v>205</v>
      </c>
      <c r="BA4" s="3" t="s">
        <v>206</v>
      </c>
      <c r="BB4" s="3" t="s">
        <v>207</v>
      </c>
      <c r="BC4" s="26" t="s">
        <v>208</v>
      </c>
      <c r="BD4" s="3" t="s">
        <v>209</v>
      </c>
      <c r="BE4" s="3" t="s">
        <v>210</v>
      </c>
      <c r="BF4" s="3" t="s">
        <v>211</v>
      </c>
      <c r="BG4" s="3" t="s">
        <v>212</v>
      </c>
      <c r="BH4" s="3" t="s">
        <v>213</v>
      </c>
      <c r="BI4" s="3" t="s">
        <v>214</v>
      </c>
      <c r="BJ4" s="3" t="s">
        <v>215</v>
      </c>
      <c r="BK4" s="3" t="s">
        <v>216</v>
      </c>
      <c r="BL4" s="3" t="s">
        <v>217</v>
      </c>
      <c r="BM4" s="3" t="s">
        <v>218</v>
      </c>
      <c r="BN4" s="3" t="s">
        <v>219</v>
      </c>
      <c r="BO4" s="3" t="s">
        <v>220</v>
      </c>
      <c r="BP4" s="3" t="s">
        <v>221</v>
      </c>
      <c r="BQ4" s="3" t="s">
        <v>222</v>
      </c>
      <c r="BR4" s="3" t="s">
        <v>223</v>
      </c>
      <c r="BS4" s="3" t="s">
        <v>224</v>
      </c>
      <c r="BT4" s="3" t="s">
        <v>225</v>
      </c>
      <c r="BU4" s="3" t="s">
        <v>226</v>
      </c>
      <c r="BV4" s="3" t="s">
        <v>227</v>
      </c>
      <c r="BW4" s="3" t="s">
        <v>228</v>
      </c>
    </row>
    <row r="5" spans="1:75" x14ac:dyDescent="0.25">
      <c r="A5" s="7">
        <v>43465</v>
      </c>
      <c r="B5" s="11">
        <f>('Patrimônio Líquido'!C5/'Valor Mercado Ações'!B5)</f>
        <v>34.111571821098579</v>
      </c>
      <c r="C5" s="11">
        <f>('Patrimônio Líquido'!D5/'Valor Mercado Ações'!C5)</f>
        <v>5.3338084520684221</v>
      </c>
      <c r="D5" s="11">
        <f>('Patrimônio Líquido'!E5/'Valor Mercado Ações'!D5)</f>
        <v>3.6546258571034289</v>
      </c>
      <c r="E5" s="11">
        <f>('Patrimônio Líquido'!F5/'Valor Mercado Ações'!E5)</f>
        <v>7.8818184840057173</v>
      </c>
      <c r="F5" s="11">
        <f>('Patrimônio Líquido'!G5/'Valor Mercado Ações'!F5)</f>
        <v>12.251248578668289</v>
      </c>
      <c r="G5" s="11">
        <f>('Patrimônio Líquido'!H5/'Valor Mercado Ações'!G5)</f>
        <v>3.4210132120081833</v>
      </c>
      <c r="H5" s="11">
        <f>'Patrimônio Líquido'!I5/'Valor de Mercado Cias'!C78</f>
        <v>0.51042486816692145</v>
      </c>
      <c r="I5" s="11">
        <f>('Patrimônio Líquido'!J5/'Valor Mercado Ações'!I5)</f>
        <v>1.4879694441585154</v>
      </c>
      <c r="J5" s="11">
        <f>('Patrimônio Líquido'!K5/'Valor Mercado Ações'!J5)</f>
        <v>300.37286874270904</v>
      </c>
      <c r="K5" s="11">
        <f>('Patrimônio Líquido'!L5/'Valor Mercado Ações'!K5)</f>
        <v>2.1221252198257927</v>
      </c>
      <c r="L5" s="11">
        <f>('Patrimônio Líquido'!M5/'Valor Mercado Ações'!L5)</f>
        <v>9.4622240274851031</v>
      </c>
      <c r="M5" s="11">
        <f>('Patrimônio Líquido'!N5/'Valor Mercado Ações'!M5)</f>
        <v>23.515755768500217</v>
      </c>
      <c r="N5" s="11">
        <f>('Patrimônio Líquido'!O5/'Valor Mercado Ações'!N5)</f>
        <v>5.3652179687958377</v>
      </c>
      <c r="O5" s="11">
        <f>('Patrimônio Líquido'!P5/'Valor Mercado Ações'!O5)</f>
        <v>4.2515743574046452</v>
      </c>
      <c r="P5" s="11">
        <f>('Patrimônio Líquido'!Q5/'Valor Mercado Ações'!P5)</f>
        <v>7.890755940594059</v>
      </c>
      <c r="Q5" s="11">
        <f>('Patrimônio Líquido'!R5/'Valor Mercado Ações'!Q5)</f>
        <v>10.197632546079355</v>
      </c>
      <c r="R5" s="11">
        <f>('Patrimônio Líquido'!S5/'Valor Mercado Ações'!R5)</f>
        <v>5.8973663308377269</v>
      </c>
      <c r="S5" s="11">
        <f>('Patrimônio Líquido'!T5/'Valor Mercado Ações'!S5)</f>
        <v>3.8209450336479565</v>
      </c>
      <c r="T5" s="11">
        <f>('Patrimônio Líquido'!U5/'Valor Mercado Ações'!T5)</f>
        <v>129.24833457284365</v>
      </c>
      <c r="U5" s="11">
        <f>('Patrimônio Líquido'!V5/'Valor Mercado Ações'!U5)</f>
        <v>39.915653036232158</v>
      </c>
      <c r="V5" s="11">
        <f>('Patrimônio Líquido'!W5/'Valor Mercado Ações'!V5)</f>
        <v>31.928330009163805</v>
      </c>
      <c r="W5" s="11">
        <f>('Patrimônio Líquido'!X5/'Valor Mercado Ações'!W5)</f>
        <v>1.0954768111788411</v>
      </c>
      <c r="X5" s="11">
        <f>('Patrimônio Líquido'!Y5/'Valor Mercado Ações'!X5)</f>
        <v>38.203204578713063</v>
      </c>
      <c r="Y5" s="11">
        <f>('Patrimônio Líquido'!Z5/'Valor Mercado Ações'!Y5)</f>
        <v>3.6261604407788064</v>
      </c>
      <c r="Z5" s="11">
        <f>('Patrimônio Líquido'!AA5/'Valor Mercado Ações'!Z5)</f>
        <v>4.356088178813236</v>
      </c>
      <c r="AA5" s="11">
        <f>'Patrimônio Líquido'!AB5/'Valor de Mercado Cias'!C68</f>
        <v>0.96503298837682194</v>
      </c>
      <c r="AB5" s="11">
        <f>('Patrimônio Líquido'!AC5/'Valor Mercado Ações'!AB5)</f>
        <v>11.286861687133275</v>
      </c>
      <c r="AC5" s="11">
        <f>('Patrimônio Líquido'!AD5/'Valor Mercado Ações'!AC5)</f>
        <v>4.4709267643038126</v>
      </c>
      <c r="AD5" s="11">
        <f>('Patrimônio Líquido'!AE5/'Valor Mercado Ações'!AD5)</f>
        <v>8.5403520312264281</v>
      </c>
      <c r="AE5" s="11">
        <f>('Patrimônio Líquido'!AF5/'Valor Mercado Ações'!AE5)</f>
        <v>3.4832523294837596</v>
      </c>
      <c r="AF5" s="11">
        <f>('Patrimônio Líquido'!AG5/'Valor Mercado Ações'!AF5)</f>
        <v>20.803425505571607</v>
      </c>
      <c r="AG5" s="11">
        <f>('Patrimônio Líquido'!AH5/'Valor Mercado Ações'!AG5)</f>
        <v>3.2319185520031466</v>
      </c>
      <c r="AH5" s="11">
        <f>('Patrimônio Líquido'!AI5/'Valor Mercado Ações'!AH5)</f>
        <v>13.266668785366335</v>
      </c>
      <c r="AI5" s="11">
        <f>('Patrimônio Líquido'!AJ5/'Valor Mercado Ações'!AI5)</f>
        <v>157.20176187429442</v>
      </c>
      <c r="AJ5" s="11">
        <f>('Patrimônio Líquido'!AK5/'Valor Mercado Ações'!AJ5)</f>
        <v>80.263815545053603</v>
      </c>
      <c r="AK5" s="11">
        <f>('Patrimônio Líquido'!AL5/'Valor Mercado Ações'!AK5)</f>
        <v>-2.6562005778097952</v>
      </c>
      <c r="AL5" s="11">
        <f>('Patrimônio Líquido'!AM5/'Valor Mercado Ações'!AL5)</f>
        <v>2.6281862704605445</v>
      </c>
      <c r="AM5" s="11">
        <f>('Patrimônio Líquido'!AN5/'Valor Mercado Ações'!AM5)</f>
        <v>10.337673708212868</v>
      </c>
      <c r="AN5" s="11">
        <f>('Patrimônio Líquido'!AO5/'Valor Mercado Ações'!AN5)</f>
        <v>19.194694086973882</v>
      </c>
      <c r="AO5" s="11">
        <f>('Patrimônio Líquido'!AP5/'Valor Mercado Ações'!AO5)</f>
        <v>5.9539087091906184</v>
      </c>
      <c r="AP5" s="11">
        <f>('Patrimônio Líquido'!AQ5/'Valor Mercado Ações'!AP5)</f>
        <v>91.890373238953885</v>
      </c>
      <c r="AQ5" s="11">
        <f>('Patrimônio Líquido'!AR5/'Valor Mercado Ações'!AQ5)</f>
        <v>484.72466093910072</v>
      </c>
      <c r="AR5" s="11">
        <f>('Patrimônio Líquido'!AS5/'Valor Mercado Ações'!AR5)</f>
        <v>3.3226979496826541</v>
      </c>
      <c r="AS5" s="11">
        <f>('Patrimônio Líquido'!AT5/'Valor Mercado Ações'!AS5)</f>
        <v>0.6721069786279974</v>
      </c>
      <c r="AT5" s="11">
        <f>('Patrimônio Líquido'!AU5/'Valor Mercado Ações'!AT5)</f>
        <v>1.1619889037119493</v>
      </c>
      <c r="AU5" s="11">
        <f>('Patrimônio Líquido'!AV5/'Valor Mercado Ações'!AU5)</f>
        <v>0.75135006861717635</v>
      </c>
      <c r="AV5" s="11">
        <f>('Patrimônio Líquido'!AW5/'Valor Mercado Ações'!AV5)</f>
        <v>8.4017659010400543</v>
      </c>
      <c r="AW5" s="11">
        <f>('Patrimônio Líquido'!AX5/'Valor Mercado Ações'!AW5)</f>
        <v>3.2076151316476746</v>
      </c>
      <c r="AX5" s="11">
        <f>('Patrimônio Líquido'!AY5/'Valor Mercado Ações'!AX5)</f>
        <v>11.833501474926253</v>
      </c>
      <c r="AY5" s="11">
        <f>('Patrimônio Líquido'!AZ5/'Valor Mercado Ações'!AY5)</f>
        <v>-1.5934976802033356</v>
      </c>
      <c r="AZ5" s="11">
        <f>('Patrimônio Líquido'!BA5/'Valor Mercado Ações'!AZ5)</f>
        <v>3.9777556642489911</v>
      </c>
      <c r="BA5" s="11">
        <f>('Patrimônio Líquido'!BB5/'Valor Mercado Ações'!BA5)</f>
        <v>13.063791446532354</v>
      </c>
      <c r="BB5" s="11">
        <f>('Patrimônio Líquido'!BC5/'Valor Mercado Ações'!BB5)</f>
        <v>18.579228524458252</v>
      </c>
      <c r="BC5" s="11">
        <f>'Patrimônio Líquido'!BD5/'Valor de Mercado Cias'!C77</f>
        <v>1.1694509340810904</v>
      </c>
      <c r="BD5" s="11">
        <f>'Patrimônio Líquido'!BE5/'Valor de Mercado Cias'!C5</f>
        <v>40.711929972992728</v>
      </c>
      <c r="BE5" s="11">
        <f>('Patrimônio Líquido'!BF5/'Valor Mercado Ações'!BE5)</f>
        <v>0.5859861405079545</v>
      </c>
      <c r="BF5" s="11">
        <f>('Patrimônio Líquido'!BG5/'Valor Mercado Ações'!BF5)</f>
        <v>0.27098378812163354</v>
      </c>
      <c r="BG5" s="11">
        <f>('Patrimônio Líquido'!BH5/'Valor Mercado Ações'!BG5)</f>
        <v>682.1369530094421</v>
      </c>
      <c r="BH5" s="11">
        <f>('Patrimônio Líquido'!BI5/'Valor Mercado Ações'!BH5)</f>
        <v>283.32026984809443</v>
      </c>
      <c r="BI5" s="11">
        <f>('Patrimônio Líquido'!BJ5/'Valor Mercado Ações'!BI5)</f>
        <v>4.0721726157853162</v>
      </c>
      <c r="BJ5" s="11">
        <f>('Patrimônio Líquido'!BK5/'Valor Mercado Ações'!BJ5)</f>
        <v>2.1101612909915302</v>
      </c>
      <c r="BK5" s="11">
        <f>('Patrimônio Líquido'!BL5/'Valor Mercado Ações'!BK5)</f>
        <v>1.3401469533105181</v>
      </c>
      <c r="BL5" s="11">
        <f>('Patrimônio Líquido'!BM5/'Valor Mercado Ações'!BL5)</f>
        <v>2.1537087951449267</v>
      </c>
      <c r="BM5" s="11">
        <f>('Patrimônio Líquido'!BN5/'Valor Mercado Ações'!BM5)</f>
        <v>7.9667382003305525</v>
      </c>
      <c r="BN5" s="11">
        <f>('Patrimônio Líquido'!BO5/'Valor Mercado Ações'!BN5)</f>
        <v>8.7137223690172441</v>
      </c>
      <c r="BO5" s="11">
        <f>('Patrimônio Líquido'!BP5/'Valor Mercado Ações'!BO5)</f>
        <v>22.094153718957369</v>
      </c>
      <c r="BP5" s="11">
        <f>('Patrimônio Líquido'!BQ5/'Valor Mercado Ações'!BP5)</f>
        <v>761.12777863431688</v>
      </c>
      <c r="BQ5" s="11">
        <f>('Patrimônio Líquido'!BR5/'Valor Mercado Ações'!BQ5)</f>
        <v>1.1777645312054299</v>
      </c>
      <c r="BR5" s="11">
        <f>('Patrimônio Líquido'!BS5/'Valor Mercado Ações'!BR5)</f>
        <v>10.933292501090957</v>
      </c>
      <c r="BS5" s="11">
        <f>('Patrimônio Líquido'!BT5/'Valor Mercado Ações'!BS5)</f>
        <v>5.8033184224021639</v>
      </c>
      <c r="BT5" s="11">
        <f>('Patrimônio Líquido'!BU5/'Valor Mercado Ações'!BT5)</f>
        <v>96.036915776113744</v>
      </c>
      <c r="BU5" s="11">
        <f>('Patrimônio Líquido'!BV5/'Valor Mercado Ações'!BU5)</f>
        <v>1054.403272601365</v>
      </c>
      <c r="BV5" s="11">
        <f>('Patrimônio Líquido'!BW5/'Valor Mercado Ações'!BV5)</f>
        <v>14.462321973615948</v>
      </c>
      <c r="BW5" s="11">
        <f>('Patrimônio Líquido'!BX5/'Valor Mercado Ações'!BW5)</f>
        <v>2.1080334770725333</v>
      </c>
    </row>
    <row r="6" spans="1:75" x14ac:dyDescent="0.25">
      <c r="A6" s="7">
        <v>43830</v>
      </c>
      <c r="B6" s="11">
        <f>('Patrimônio Líquido'!C6/'Valor Mercado Ações'!B6)</f>
        <v>28.280108506823826</v>
      </c>
      <c r="C6" s="11">
        <f>('Patrimônio Líquido'!D6/'Valor Mercado Ações'!C6)</f>
        <v>4.7244523356624049</v>
      </c>
      <c r="D6" s="11">
        <f>('Patrimônio Líquido'!E6/'Valor Mercado Ações'!D6)</f>
        <v>3.9768717045753412</v>
      </c>
      <c r="E6" s="11">
        <f>('Patrimônio Líquido'!F6/'Valor Mercado Ações'!E6)</f>
        <v>8.2031798040660142</v>
      </c>
      <c r="F6" s="11">
        <f>('Patrimônio Líquido'!G6/'Valor Mercado Ações'!F6)</f>
        <v>12.414470970094797</v>
      </c>
      <c r="G6" s="11">
        <f>('Patrimônio Líquido'!H6/'Valor Mercado Ações'!G6)</f>
        <v>2.6288445017221611</v>
      </c>
      <c r="H6" s="11">
        <f>'Patrimônio Líquido'!I6/'Valor de Mercado Cias'!H77</f>
        <v>0.37602160766154824</v>
      </c>
      <c r="I6" s="11">
        <f>('Patrimônio Líquido'!J6/'Valor Mercado Ações'!I6)</f>
        <v>1.1903014791410227</v>
      </c>
      <c r="J6" s="11">
        <f>('Patrimônio Líquido'!K6/'Valor Mercado Ações'!J6)</f>
        <v>315.97883827442149</v>
      </c>
      <c r="K6" s="11">
        <f>('Patrimônio Líquido'!L6/'Valor Mercado Ações'!K6)</f>
        <v>1.3836423427362694</v>
      </c>
      <c r="L6" s="11">
        <f>('Patrimônio Líquido'!M6/'Valor Mercado Ações'!L6)</f>
        <v>10.236722807079126</v>
      </c>
      <c r="M6" s="11">
        <f>('Patrimônio Líquido'!N6/'Valor Mercado Ações'!M6)</f>
        <v>27.04115429219333</v>
      </c>
      <c r="N6" s="11">
        <f>('Patrimônio Líquido'!O6/'Valor Mercado Ações'!N6)</f>
        <v>5.6212446874440252</v>
      </c>
      <c r="O6" s="11">
        <f>('Patrimônio Líquido'!P6/'Valor Mercado Ações'!O6)</f>
        <v>4.2524728241275076</v>
      </c>
      <c r="P6" s="11">
        <f>('Patrimônio Líquido'!Q6/'Valor Mercado Ações'!P6)</f>
        <v>7.8667648514851489</v>
      </c>
      <c r="Q6" s="11">
        <f>('Patrimônio Líquido'!R6/'Valor Mercado Ações'!Q6)</f>
        <v>10.331254959055432</v>
      </c>
      <c r="R6" s="11">
        <f>('Patrimônio Líquido'!S6/'Valor Mercado Ações'!R6)</f>
        <v>5.8374148436233053</v>
      </c>
      <c r="S6" s="11">
        <f>('Patrimônio Líquido'!T6/'Valor Mercado Ações'!S6)</f>
        <v>4.1242561511950697</v>
      </c>
      <c r="T6" s="11">
        <f>('Patrimônio Líquido'!U6/'Valor Mercado Ações'!T6)</f>
        <v>139.23296991945821</v>
      </c>
      <c r="U6" s="11">
        <f>('Patrimônio Líquido'!V6/'Valor Mercado Ações'!U6)</f>
        <v>40.420240238292415</v>
      </c>
      <c r="V6" s="11">
        <f>('Patrimônio Líquido'!W6/'Valor Mercado Ações'!V6)</f>
        <v>33.985147469730087</v>
      </c>
      <c r="W6" s="11">
        <f>('Patrimônio Líquido'!X6/'Valor Mercado Ações'!W6)</f>
        <v>0.69359333516649324</v>
      </c>
      <c r="X6" s="11">
        <f>('Patrimônio Líquido'!Y6/'Valor Mercado Ações'!X6)</f>
        <v>34.751334325263031</v>
      </c>
      <c r="Y6" s="11">
        <f>('Patrimônio Líquido'!Z6/'Valor Mercado Ações'!Y6)</f>
        <v>3.5620390867446874</v>
      </c>
      <c r="Z6" s="11">
        <f>('Patrimônio Líquido'!AA6/'Valor Mercado Ações'!Z6)</f>
        <v>3.0782556648128669</v>
      </c>
      <c r="AA6" s="11">
        <f>'Patrimônio Líquido'!AB6/'Valor de Mercado Cias'!H70</f>
        <v>0.82025233684567311</v>
      </c>
      <c r="AB6" s="11">
        <f>('Patrimônio Líquido'!AC6/'Valor Mercado Ações'!AB6)</f>
        <v>10.77124404892646</v>
      </c>
      <c r="AC6" s="11">
        <f>('Patrimônio Líquido'!AD6/'Valor Mercado Ações'!AC6)</f>
        <v>4.7775078271352172</v>
      </c>
      <c r="AD6" s="11">
        <f>('Patrimônio Líquido'!AE6/'Valor Mercado Ações'!AD6)</f>
        <v>9.3740911313987603</v>
      </c>
      <c r="AE6" s="11">
        <f>('Patrimônio Líquido'!AF6/'Valor Mercado Ações'!AE6)</f>
        <v>3.8570301522531136</v>
      </c>
      <c r="AF6" s="11">
        <f>('Patrimônio Líquido'!AG6/'Valor Mercado Ações'!AF6)</f>
        <v>30.979076527102887</v>
      </c>
      <c r="AG6" s="11">
        <f>('Patrimônio Líquido'!AH6/'Valor Mercado Ações'!AG6)</f>
        <v>4.6689722793344419</v>
      </c>
      <c r="AH6" s="11">
        <f>('Patrimônio Líquido'!AI6/'Valor Mercado Ações'!AH6)</f>
        <v>3.7711309397020649</v>
      </c>
      <c r="AI6" s="11">
        <f>('Patrimônio Líquido'!AJ6/'Valor Mercado Ações'!AI6)</f>
        <v>119.70540528634361</v>
      </c>
      <c r="AJ6" s="11">
        <f>('Patrimônio Líquido'!AK6/'Valor Mercado Ações'!AJ6)</f>
        <v>85.959681820480768</v>
      </c>
      <c r="AK6" s="11">
        <f>('Patrimônio Líquido'!AL6/'Valor Mercado Ações'!AK6)</f>
        <v>-4.1822629235246813</v>
      </c>
      <c r="AL6" s="11">
        <f>('Patrimônio Líquido'!AM6/'Valor Mercado Ações'!AL6)</f>
        <v>3.1385051480325625</v>
      </c>
      <c r="AM6" s="11">
        <f>('Patrimônio Líquido'!AN6/'Valor Mercado Ações'!AM6)</f>
        <v>20.428078140982368</v>
      </c>
      <c r="AN6" s="11">
        <f>('Patrimônio Líquido'!AO6/'Valor Mercado Ações'!AN6)</f>
        <v>10.061814178562228</v>
      </c>
      <c r="AO6" s="11">
        <f>('Patrimônio Líquido'!AP6/'Valor Mercado Ações'!AO6)</f>
        <v>5.309861720710682</v>
      </c>
      <c r="AP6" s="11">
        <f>('Patrimônio Líquido'!AQ6/'Valor Mercado Ações'!AP6)</f>
        <v>92.472646548525134</v>
      </c>
      <c r="AQ6" s="11">
        <f>('Patrimônio Líquido'!AR6/'Valor Mercado Ações'!AQ6)</f>
        <v>160.49998361281905</v>
      </c>
      <c r="AR6" s="11">
        <f>('Patrimônio Líquido'!AS6/'Valor Mercado Ações'!AR6)</f>
        <v>3.8619383496129687</v>
      </c>
      <c r="AS6" s="11">
        <f>('Patrimônio Líquido'!AT6/'Valor Mercado Ações'!AS6)</f>
        <v>0.66709814334712214</v>
      </c>
      <c r="AT6" s="11">
        <f>('Patrimônio Líquido'!AU6/'Valor Mercado Ações'!AT6)</f>
        <v>2.0440708244050256</v>
      </c>
      <c r="AU6" s="11">
        <f>('Patrimônio Líquido'!AV6/'Valor Mercado Ações'!AU6)</f>
        <v>0.89010651779584449</v>
      </c>
      <c r="AV6" s="11">
        <f>('Patrimônio Líquido'!AW6/'Valor Mercado Ações'!AV6)</f>
        <v>7.9862598207940803</v>
      </c>
      <c r="AW6" s="11">
        <f>('Patrimônio Líquido'!AX6/'Valor Mercado Ações'!AW6)</f>
        <v>9.5309054624574951</v>
      </c>
      <c r="AX6" s="11">
        <f>('Patrimônio Líquido'!AY6/'Valor Mercado Ações'!AX6)</f>
        <v>5.2399439528023599</v>
      </c>
      <c r="AY6" s="11">
        <f>('Patrimônio Líquido'!AZ6/'Valor Mercado Ações'!AY6)</f>
        <v>-0.17380078721781306</v>
      </c>
      <c r="AZ6" s="11">
        <f>('Patrimônio Líquido'!BA6/'Valor Mercado Ações'!AZ6)</f>
        <v>5.0280586987015923</v>
      </c>
      <c r="BA6" s="11">
        <f>('Patrimônio Líquido'!BB6/'Valor Mercado Ações'!BA6)</f>
        <v>12.757729292602889</v>
      </c>
      <c r="BB6" s="11">
        <f>('Patrimônio Líquido'!BC6/'Valor Mercado Ações'!BB6)</f>
        <v>17.178705075582883</v>
      </c>
      <c r="BC6" s="11">
        <f>'Patrimônio Líquido'!BD6/'Valor de Mercado Cias'!H76</f>
        <v>0.93224305667799134</v>
      </c>
      <c r="BD6" s="11">
        <f>('Patrimônio Líquido'!BE6/'Valor Mercado Ações'!BD6)</f>
        <v>3.6298574976713165</v>
      </c>
      <c r="BE6" s="11">
        <f>('Patrimônio Líquido'!BF6/'Valor Mercado Ações'!BE6)</f>
        <v>0.6339816444104166</v>
      </c>
      <c r="BF6" s="11">
        <f>('Patrimônio Líquido'!BG6/'Valor Mercado Ações'!BF6)</f>
        <v>0.31250814059059656</v>
      </c>
      <c r="BG6" s="11">
        <f>('Patrimônio Líquido'!BH6/'Valor Mercado Ações'!BG6)</f>
        <v>64.439638437898765</v>
      </c>
      <c r="BH6" s="11">
        <f>('Patrimônio Líquido'!BI6/'Valor Mercado Ações'!BH6)</f>
        <v>301.03078152241568</v>
      </c>
      <c r="BI6" s="11">
        <f>('Patrimônio Líquido'!BJ6/'Valor Mercado Ações'!BI6)</f>
        <v>4.1024027411606294</v>
      </c>
      <c r="BJ6" s="11">
        <f>('Patrimônio Líquido'!BK6/'Valor Mercado Ações'!BJ6)</f>
        <v>2.1750964851289796</v>
      </c>
      <c r="BK6" s="11">
        <f>('Patrimônio Líquido'!BL6/'Valor Mercado Ações'!BK6)</f>
        <v>1.5220011662226243</v>
      </c>
      <c r="BL6" s="11">
        <f>('Patrimônio Líquido'!BM6/'Valor Mercado Ações'!BL6)</f>
        <v>3.8192681038188425</v>
      </c>
      <c r="BM6" s="11">
        <f>('Patrimônio Líquido'!BN6/'Valor Mercado Ações'!BM6)</f>
        <v>8.5846213487491241</v>
      </c>
      <c r="BN6" s="11">
        <f>('Patrimônio Líquido'!BO6/'Valor Mercado Ações'!BN6)</f>
        <v>13.106136037271984</v>
      </c>
      <c r="BO6" s="11">
        <f>('Patrimônio Líquido'!BP6/'Valor Mercado Ações'!BO6)</f>
        <v>24.137594558050139</v>
      </c>
      <c r="BP6" s="11">
        <f>('Patrimônio Líquido'!BQ6/'Valor Mercado Ações'!BP6)</f>
        <v>376.75802928916579</v>
      </c>
      <c r="BQ6" s="11">
        <f>('Patrimônio Líquido'!BR6/'Valor Mercado Ações'!BQ6)</f>
        <v>1.8369176988704849</v>
      </c>
      <c r="BR6" s="11">
        <f>('Patrimônio Líquido'!BS6/'Valor Mercado Ações'!BR6)</f>
        <v>13.315575178254026</v>
      </c>
      <c r="BS6" s="11">
        <f>('Patrimônio Líquido'!BT6/'Valor Mercado Ações'!BS6)</f>
        <v>5.8241309556379068</v>
      </c>
      <c r="BT6" s="11">
        <f>('Patrimônio Líquido'!BU6/'Valor Mercado Ações'!BT6)</f>
        <v>81.630093446800657</v>
      </c>
      <c r="BU6" s="11">
        <f>('Patrimônio Líquido'!BV6/'Valor Mercado Ações'!BU6)</f>
        <v>238.50862822895266</v>
      </c>
      <c r="BV6" s="11">
        <f>('Patrimônio Líquido'!BW6/'Valor Mercado Ações'!BV6)</f>
        <v>8.2226005465739043</v>
      </c>
      <c r="BW6" s="11">
        <f>('Patrimônio Líquido'!BX6/'Valor Mercado Ações'!BW6)</f>
        <v>2.5230782500982838</v>
      </c>
    </row>
    <row r="7" spans="1:75" x14ac:dyDescent="0.25">
      <c r="A7" s="7">
        <v>44196</v>
      </c>
      <c r="B7" s="11">
        <f>('Patrimônio Líquido'!C7/'Valor Mercado Ações'!B7)</f>
        <v>28.754980868158526</v>
      </c>
      <c r="C7" s="11">
        <f>('Patrimônio Líquido'!D7/'Valor Mercado Ações'!C7)</f>
        <v>5.214186236447901</v>
      </c>
      <c r="D7" s="11">
        <f>('Patrimônio Líquido'!E7/'Valor Mercado Ações'!D7)</f>
        <v>4.7760743543895856</v>
      </c>
      <c r="E7" s="11">
        <f>('Patrimônio Líquido'!F7/'Valor Mercado Ações'!E7)</f>
        <v>13.53646099952824</v>
      </c>
      <c r="F7" s="11">
        <f>('Patrimônio Líquido'!G7/'Valor Mercado Ações'!F7)</f>
        <v>12.054722931789753</v>
      </c>
      <c r="G7" s="11">
        <f>('Patrimônio Líquido'!H7/'Valor Mercado Ações'!G7)</f>
        <v>3.2001873256052091</v>
      </c>
      <c r="H7" s="11">
        <f>'Patrimônio Líquido'!I7/'Valor de Mercado Cias'!M77</f>
        <v>0.44613324563615353</v>
      </c>
      <c r="I7" s="11">
        <f>('Patrimônio Líquido'!J7/'Valor Mercado Ações'!I7)</f>
        <v>1.2738132088782028</v>
      </c>
      <c r="J7" s="11">
        <f>('Patrimônio Líquido'!K7/'Valor Mercado Ações'!J7)</f>
        <v>367.38158915508257</v>
      </c>
      <c r="K7" s="11">
        <f>('Patrimônio Líquido'!L7/'Valor Mercado Ações'!K7)</f>
        <v>-1.3551316105912001</v>
      </c>
      <c r="L7" s="11">
        <f>('Patrimônio Líquido'!M7/'Valor Mercado Ações'!L7)</f>
        <v>11.072366861366874</v>
      </c>
      <c r="M7" s="11">
        <f>('Patrimônio Líquido'!N7/'Valor Mercado Ações'!M7)</f>
        <v>35.508729338220228</v>
      </c>
      <c r="N7" s="11">
        <f>('Patrimônio Líquido'!O7/'Valor Mercado Ações'!N7)</f>
        <v>6.283391525857736</v>
      </c>
      <c r="O7" s="11">
        <f>('Patrimônio Líquido'!P7/'Valor Mercado Ações'!O7)</f>
        <v>3.999479044683202</v>
      </c>
      <c r="P7" s="11">
        <f>('Patrimônio Líquido'!Q7/'Valor Mercado Ações'!P7)</f>
        <v>8.6521524752475241</v>
      </c>
      <c r="Q7" s="11">
        <f>('Patrimônio Líquido'!R7/'Valor Mercado Ações'!Q7)</f>
        <v>9.259900090108605</v>
      </c>
      <c r="R7" s="11">
        <f>('Patrimônio Líquido'!S7/'Valor Mercado Ações'!R7)</f>
        <v>5.276820313489921</v>
      </c>
      <c r="S7" s="11">
        <f>('Patrimônio Líquido'!T7/'Valor Mercado Ações'!S7)</f>
        <v>3.4546405683002122</v>
      </c>
      <c r="T7" s="11">
        <f>('Patrimônio Líquido'!U7/'Valor Mercado Ações'!T7)</f>
        <v>53.405940698505461</v>
      </c>
      <c r="U7" s="11">
        <f>('Patrimônio Líquido'!V7/'Valor Mercado Ações'!U7)</f>
        <v>42.04490410612253</v>
      </c>
      <c r="V7" s="11">
        <f>('Patrimônio Líquido'!W7/'Valor Mercado Ações'!V7)</f>
        <v>37.221519094542252</v>
      </c>
      <c r="W7" s="11">
        <f>('Patrimônio Líquido'!X7/'Valor Mercado Ações'!W7)</f>
        <v>5.0039295140403194E-2</v>
      </c>
      <c r="X7" s="11">
        <f>('Patrimônio Líquido'!Y7/'Valor Mercado Ações'!X7)</f>
        <v>33.563530701238221</v>
      </c>
      <c r="Y7" s="11">
        <f>('Patrimônio Líquido'!Z7/'Valor Mercado Ações'!Y7)</f>
        <v>3.4850040571749576</v>
      </c>
      <c r="Z7" s="11">
        <f>('Patrimônio Líquido'!AA7/'Valor Mercado Ações'!Z7)</f>
        <v>0.3829503061158781</v>
      </c>
      <c r="AA7" s="11">
        <f>'Patrimônio Líquido'!AB7/'Valor de Mercado Cias'!M69</f>
        <v>0.73088146731910353</v>
      </c>
      <c r="AB7" s="11">
        <f>('Patrimônio Líquido'!AC7/'Valor Mercado Ações'!AB7)</f>
        <v>9.7344726288807717</v>
      </c>
      <c r="AC7" s="11">
        <f>('Patrimônio Líquido'!AD7/'Valor Mercado Ações'!AC7)</f>
        <v>4.7903122770396562</v>
      </c>
      <c r="AD7" s="11">
        <f>('Patrimônio Líquido'!AE7/'Valor Mercado Ações'!AD7)</f>
        <v>10.772929732549278</v>
      </c>
      <c r="AE7" s="11">
        <f>('Patrimônio Líquido'!AF7/'Valor Mercado Ações'!AE7)</f>
        <v>4.2665934721400607</v>
      </c>
      <c r="AF7" s="11">
        <f>('Patrimônio Líquido'!AG7/'Valor Mercado Ações'!AF7)</f>
        <v>38.876147747565192</v>
      </c>
      <c r="AG7" s="11">
        <f>('Patrimônio Líquido'!AH7/'Valor Mercado Ações'!AG7)</f>
        <v>5.069108203135734</v>
      </c>
      <c r="AH7" s="11">
        <f>('Patrimônio Líquido'!AI7/'Valor Mercado Ações'!AH7)</f>
        <v>4.0985607081887867</v>
      </c>
      <c r="AI7" s="11">
        <f>('Patrimônio Líquido'!AJ7/'Valor Mercado Ações'!AI7)</f>
        <v>136.93925110132159</v>
      </c>
      <c r="AJ7" s="11">
        <f>('Patrimônio Líquido'!AK7/'Valor Mercado Ações'!AJ7)</f>
        <v>102.86168569533422</v>
      </c>
      <c r="AK7" s="11">
        <f>('Patrimônio Líquido'!AL7/'Valor Mercado Ações'!AK7)</f>
        <v>-8.0927410773794222</v>
      </c>
      <c r="AL7" s="11">
        <f>('Patrimônio Líquido'!AM7/'Valor Mercado Ações'!AL7)</f>
        <v>6.2539831496126848</v>
      </c>
      <c r="AM7" s="11">
        <f>('Patrimônio Líquido'!AN7/'Valor Mercado Ações'!AM7)</f>
        <v>22.028993072324486</v>
      </c>
      <c r="AN7" s="11">
        <f>('Patrimônio Líquido'!AO7/'Valor Mercado Ações'!AN7)</f>
        <v>6.7212972263701767</v>
      </c>
      <c r="AO7" s="11">
        <f>('Patrimônio Líquido'!AP7/'Valor Mercado Ações'!AO7)</f>
        <v>1.1883952774579907</v>
      </c>
      <c r="AP7" s="11">
        <f>('Patrimônio Líquido'!AQ7/'Valor Mercado Ações'!AP7)</f>
        <v>95.724524492927983</v>
      </c>
      <c r="AQ7" s="11">
        <f>('Patrimônio Líquido'!AR7/'Valor Mercado Ações'!AQ7)</f>
        <v>123.09938492991019</v>
      </c>
      <c r="AR7" s="11">
        <f>('Patrimônio Líquido'!AS7/'Valor Mercado Ações'!AR7)</f>
        <v>5.1771664220411457</v>
      </c>
      <c r="AS7" s="11">
        <f>('Patrimônio Líquido'!AT7/'Valor Mercado Ações'!AS7)</f>
        <v>0.44914523055005517</v>
      </c>
      <c r="AT7" s="11">
        <f>('Patrimônio Líquido'!AU7/'Valor Mercado Ações'!AT7)</f>
        <v>2.3185599300869555</v>
      </c>
      <c r="AU7" s="11">
        <f>('Patrimônio Líquido'!AV7/'Valor Mercado Ações'!AU7)</f>
        <v>1.0029292811398389</v>
      </c>
      <c r="AV7" s="11">
        <f>('Patrimônio Líquido'!AW7/'Valor Mercado Ações'!AV7)</f>
        <v>8.841059452872333</v>
      </c>
      <c r="AW7" s="11">
        <f>('Patrimônio Líquido'!AX7/'Valor Mercado Ações'!AW7)</f>
        <v>9.2373081836191435</v>
      </c>
      <c r="AX7" s="11">
        <f>('Patrimônio Líquido'!AY7/'Valor Mercado Ações'!AX7)</f>
        <v>10.396565225780236</v>
      </c>
      <c r="AY7" s="11">
        <f>('Patrimônio Líquido'!AZ7/'Valor Mercado Ações'!AY7)</f>
        <v>0.12997395625608787</v>
      </c>
      <c r="AZ7" s="11">
        <f>('Patrimônio Líquido'!BA7/'Valor Mercado Ações'!AZ7)</f>
        <v>5.4925783828585129</v>
      </c>
      <c r="BA7" s="11">
        <f>('Patrimônio Líquido'!BB7/'Valor Mercado Ações'!BA7)</f>
        <v>11.48628034863264</v>
      </c>
      <c r="BB7" s="11">
        <f>('Patrimônio Líquido'!BC7/'Valor Mercado Ações'!BB7)</f>
        <v>20.272413254248665</v>
      </c>
      <c r="BC7" s="11">
        <f>'Patrimônio Líquido'!BD7/'Valor de Mercado Cias'!M75</f>
        <v>1.0494269554646405</v>
      </c>
      <c r="BD7" s="11">
        <f>('Patrimônio Líquido'!BE7/'Valor Mercado Ações'!BD7)</f>
        <v>5.3101804075481978</v>
      </c>
      <c r="BE7" s="11">
        <f>('Patrimônio Líquido'!BF7/'Valor Mercado Ações'!BE7)</f>
        <v>0.68744187551234448</v>
      </c>
      <c r="BF7" s="11">
        <f>('Patrimônio Líquido'!BG7/'Valor Mercado Ações'!BF7)</f>
        <v>0.33927881056110681</v>
      </c>
      <c r="BG7" s="11">
        <f>('Patrimônio Líquido'!BH7/'Valor Mercado Ações'!BG7)</f>
        <v>111.75794967181558</v>
      </c>
      <c r="BH7" s="11">
        <f>('Patrimônio Líquido'!BI7/'Valor Mercado Ações'!BH7)</f>
        <v>331.60960728172944</v>
      </c>
      <c r="BI7" s="11">
        <f>('Patrimônio Líquido'!BJ7/'Valor Mercado Ações'!BI7)</f>
        <v>1.2714597828615071</v>
      </c>
      <c r="BJ7" s="11">
        <f>('Patrimônio Líquido'!BK7/'Valor Mercado Ações'!BJ7)</f>
        <v>1.8063418671111688</v>
      </c>
      <c r="BK7" s="11">
        <f>('Patrimônio Líquido'!BL7/'Valor Mercado Ações'!BK7)</f>
        <v>1.5080681577075499</v>
      </c>
      <c r="BL7" s="11">
        <f>('Patrimônio Líquido'!BM7/'Valor Mercado Ações'!BL7)</f>
        <v>3.7452050083992221</v>
      </c>
      <c r="BM7" s="11">
        <f>('Patrimônio Líquido'!BN7/'Valor Mercado Ações'!BM7)</f>
        <v>9.0972425826979126</v>
      </c>
      <c r="BN7" s="11">
        <f>('Patrimônio Líquido'!BO7/'Valor Mercado Ações'!BN7)</f>
        <v>5.3164992833018809</v>
      </c>
      <c r="BO7" s="11">
        <f>('Patrimônio Líquido'!BP7/'Valor Mercado Ações'!BO7)</f>
        <v>29.327405774036205</v>
      </c>
      <c r="BP7" s="11">
        <f>('Patrimônio Líquido'!BQ7/'Valor Mercado Ações'!BP7)</f>
        <v>370.80216139312523</v>
      </c>
      <c r="BQ7" s="11">
        <f>('Patrimônio Líquido'!BR7/'Valor Mercado Ações'!BQ7)</f>
        <v>1.9301247760949687</v>
      </c>
      <c r="BR7" s="11">
        <f>('Patrimônio Líquido'!BS7/'Valor Mercado Ações'!BR7)</f>
        <v>13.667617806340996</v>
      </c>
      <c r="BS7" s="11">
        <f>('Patrimônio Líquido'!BT7/'Valor Mercado Ações'!BS7)</f>
        <v>5.8704049464095522</v>
      </c>
      <c r="BT7" s="11">
        <f>('Patrimônio Líquido'!BU7/'Valor Mercado Ações'!BT7)</f>
        <v>29.65721785820282</v>
      </c>
      <c r="BU7" s="11">
        <f>('Patrimônio Líquido'!BV7/'Valor Mercado Ações'!BU7)</f>
        <v>274.68563234378149</v>
      </c>
      <c r="BV7" s="11">
        <f>('Patrimônio Líquido'!BW7/'Valor Mercado Ações'!BV7)</f>
        <v>10.942556274285506</v>
      </c>
      <c r="BW7" s="11">
        <f>('Patrimônio Líquido'!BX7/'Valor Mercado Ações'!BW7)</f>
        <v>2.6045372060466803</v>
      </c>
    </row>
    <row r="8" spans="1:75" x14ac:dyDescent="0.25">
      <c r="A8" s="7">
        <v>44561</v>
      </c>
      <c r="B8" s="11">
        <f>('Patrimônio Líquido'!C8/'Valor Mercado Ações'!B8)</f>
        <v>29.459626978064257</v>
      </c>
      <c r="C8" s="11">
        <f>('Patrimônio Líquido'!D8/'Valor Mercado Ações'!C8)</f>
        <v>5.9874263616414627</v>
      </c>
      <c r="D8" s="11">
        <f>('Patrimônio Líquido'!E8/'Valor Mercado Ações'!D8)</f>
        <v>5.3382923930860988</v>
      </c>
      <c r="E8" s="11">
        <f>('Patrimônio Líquido'!F8/'Valor Mercado Ações'!E8)</f>
        <v>15.979022593369534</v>
      </c>
      <c r="F8" s="11">
        <f>('Patrimônio Líquido'!G8/'Valor Mercado Ações'!F8)</f>
        <v>3.6916093293282213</v>
      </c>
      <c r="G8" s="11">
        <f>('Patrimônio Líquido'!H8/'Valor Mercado Ações'!G8)</f>
        <v>3.6467496996870858</v>
      </c>
      <c r="H8" s="11">
        <f>'Patrimônio Líquido'!I8/'Valor de Mercado Cias'!R76</f>
        <v>0.52706039736203725</v>
      </c>
      <c r="I8" s="11">
        <f>('Patrimônio Líquido'!J8/'Valor Mercado Ações'!I8)</f>
        <v>0.77432103545949682</v>
      </c>
      <c r="J8" s="11">
        <f>('Patrimônio Líquido'!K8/'Valor Mercado Ações'!J8)</f>
        <v>371.6900230731855</v>
      </c>
      <c r="K8" s="11">
        <f>('Patrimônio Líquido'!L8/'Valor Mercado Ações'!K8)</f>
        <v>2.1741556916608835</v>
      </c>
      <c r="L8" s="11">
        <f>('Patrimônio Líquido'!M8/'Valor Mercado Ações'!L8)</f>
        <v>11.083210072039824</v>
      </c>
      <c r="M8" s="11">
        <f>('Patrimônio Líquido'!N8/'Valor Mercado Ações'!M8)</f>
        <v>46.295311311282703</v>
      </c>
      <c r="N8" s="11">
        <f>('Patrimônio Líquido'!O8/'Valor Mercado Ações'!N8)</f>
        <v>1.5988013435557511</v>
      </c>
      <c r="O8" s="11">
        <f>('Patrimônio Líquido'!P8/'Valor Mercado Ações'!O8)</f>
        <v>4.3145264496443438</v>
      </c>
      <c r="P8" s="11">
        <f>('Patrimônio Líquido'!Q8/'Valor Mercado Ações'!P8)</f>
        <v>9.6345371287128714</v>
      </c>
      <c r="Q8" s="11">
        <f>('Patrimônio Líquido'!R8/'Valor Mercado Ações'!Q8)</f>
        <v>7.7943624162659777</v>
      </c>
      <c r="R8" s="11">
        <f>('Patrimônio Líquido'!S8/'Valor Mercado Ações'!R8)</f>
        <v>5.0967390617594113</v>
      </c>
      <c r="S8" s="11">
        <f>('Patrimônio Líquido'!T8/'Valor Mercado Ações'!S8)</f>
        <v>3.6077245337564521</v>
      </c>
      <c r="T8" s="11">
        <f>('Patrimônio Líquido'!U8/'Valor Mercado Ações'!T8)</f>
        <v>58.481925518419963</v>
      </c>
      <c r="U8" s="11">
        <f>('Patrimônio Líquido'!V8/'Valor Mercado Ações'!U8)</f>
        <v>10.549773414828779</v>
      </c>
      <c r="V8" s="11">
        <f>('Patrimônio Líquido'!W8/'Valor Mercado Ações'!V8)</f>
        <v>8.9936887243648052</v>
      </c>
      <c r="W8" s="11">
        <f>('Patrimônio Líquido'!X8/'Valor Mercado Ações'!W8)</f>
        <v>0.32570236830677779</v>
      </c>
      <c r="X8" s="11">
        <f>('Patrimônio Líquido'!Y8/'Valor Mercado Ações'!X8)</f>
        <v>30.240672516679425</v>
      </c>
      <c r="Y8" s="11">
        <f>('Patrimônio Líquido'!Z8/'Valor Mercado Ações'!Y8)</f>
        <v>3.7939267211784533</v>
      </c>
      <c r="Z8" s="11">
        <f>('Patrimônio Líquido'!AA8/'Valor Mercado Ações'!Z8)</f>
        <v>15.617252662007788</v>
      </c>
      <c r="AA8" s="11">
        <f>'Patrimônio Líquido'!AB8/'Valor de Mercado Cias'!R68</f>
        <v>0.77184534181299835</v>
      </c>
      <c r="AB8" s="11">
        <f>('Patrimônio Líquido'!AC8/'Valor Mercado Ações'!AB8)</f>
        <v>9.8694920299235598</v>
      </c>
      <c r="AC8" s="11">
        <f>('Patrimônio Líquido'!AD8/'Valor Mercado Ações'!AC8)</f>
        <v>6.0749905508910205</v>
      </c>
      <c r="AD8" s="11">
        <f>('Patrimônio Líquido'!AE8/'Valor Mercado Ações'!AD8)</f>
        <v>12.246418279603557</v>
      </c>
      <c r="AE8" s="11">
        <f>('Patrimônio Líquido'!AF8/'Valor Mercado Ações'!AE8)</f>
        <v>4.3827889636673447</v>
      </c>
      <c r="AF8" s="11">
        <f>('Patrimônio Líquido'!AG8/'Valor Mercado Ações'!AF8)</f>
        <v>11.588845739387947</v>
      </c>
      <c r="AG8" s="11">
        <f>('Patrimônio Líquido'!AH8/'Valor Mercado Ações'!AG8)</f>
        <v>5.3547156026341254</v>
      </c>
      <c r="AH8" s="11">
        <f>('Patrimônio Líquido'!AI8/'Valor Mercado Ações'!AH8)</f>
        <v>4.4506435890690845</v>
      </c>
      <c r="AI8" s="11">
        <f>('Patrimônio Líquido'!AJ8/'Valor Mercado Ações'!AI8)</f>
        <v>192.89447447274841</v>
      </c>
      <c r="AJ8" s="11">
        <f>('Patrimônio Líquido'!AK8/'Valor Mercado Ações'!AJ8)</f>
        <v>137.62574452801837</v>
      </c>
      <c r="AK8" s="11">
        <f>('Patrimônio Líquido'!AL8/'Valor Mercado Ações'!AK8)</f>
        <v>-12.342791692314231</v>
      </c>
      <c r="AL8" s="11">
        <f>('Patrimônio Líquido'!AM8/'Valor Mercado Ações'!AL8)</f>
        <v>7.2317339936012655</v>
      </c>
      <c r="AM8" s="11">
        <f>('Patrimônio Líquido'!AN8/'Valor Mercado Ações'!AM8)</f>
        <v>26.711583113083702</v>
      </c>
      <c r="AN8" s="11">
        <f>('Patrimônio Líquido'!AO8/'Valor Mercado Ações'!AN8)</f>
        <v>7.1532540181932589</v>
      </c>
      <c r="AO8" s="11">
        <f>('Patrimônio Líquido'!AP8/'Valor Mercado Ações'!AO8)</f>
        <v>0.93950226207486376</v>
      </c>
      <c r="AP8" s="11">
        <f>('Patrimônio Líquido'!AQ8/'Valor Mercado Ações'!AP8)</f>
        <v>110.2039348166842</v>
      </c>
      <c r="AQ8" s="11">
        <f>('Patrimônio Líquido'!AR8/'Valor Mercado Ações'!AQ8)</f>
        <v>131.02665870074037</v>
      </c>
      <c r="AR8" s="11">
        <f>('Patrimônio Líquido'!AS8/'Valor Mercado Ações'!AR8)</f>
        <v>5.4173136531566062</v>
      </c>
      <c r="AS8" s="11">
        <f>('Patrimônio Líquido'!AT8/'Valor Mercado Ações'!AS8)</f>
        <v>0.72457123750880637</v>
      </c>
      <c r="AT8" s="11">
        <f>('Patrimônio Líquido'!AU8/'Valor Mercado Ações'!AT8)</f>
        <v>3.3207240460046807</v>
      </c>
      <c r="AU8" s="11">
        <f>('Patrimônio Líquido'!AV8/'Valor Mercado Ações'!AU8)</f>
        <v>1.7855572426050723</v>
      </c>
      <c r="AV8" s="11">
        <f>('Patrimônio Líquido'!AW8/'Valor Mercado Ações'!AV8)</f>
        <v>9.3490598145154422</v>
      </c>
      <c r="AW8" s="11">
        <f>('Patrimônio Líquido'!AX8/'Valor Mercado Ações'!AW8)</f>
        <v>11.425530123171201</v>
      </c>
      <c r="AX8" s="11">
        <f>('Patrimônio Líquido'!AY8/'Valor Mercado Ações'!AX8)</f>
        <v>16.501307809946979</v>
      </c>
      <c r="AY8" s="11">
        <f>('Patrimônio Líquido'!AZ8/'Valor Mercado Ações'!AY8)</f>
        <v>9.8136553864384662E-2</v>
      </c>
      <c r="AZ8" s="11">
        <f>('Patrimônio Líquido'!BA8/'Valor Mercado Ações'!AZ8)</f>
        <v>6.2153203573841544</v>
      </c>
      <c r="BA8" s="11">
        <f>('Patrimônio Líquido'!BB8/'Valor Mercado Ações'!BA8)</f>
        <v>11.263004738879877</v>
      </c>
      <c r="BB8" s="11">
        <f>('Patrimônio Líquido'!BC8/'Valor Mercado Ações'!BB8)</f>
        <v>18.193580749111138</v>
      </c>
      <c r="BC8" s="11">
        <f>'Patrimônio Líquido'!BD8/'Valor de Mercado Cias'!R78</f>
        <v>1.0338246879476529</v>
      </c>
      <c r="BD8" s="11">
        <f>('Patrimônio Líquido'!BE8/'Valor Mercado Ações'!BD8)</f>
        <v>11.196077006995429</v>
      </c>
      <c r="BE8" s="11">
        <f>('Patrimônio Líquido'!BF8/'Valor Mercado Ações'!BE8)</f>
        <v>0.71792268553836136</v>
      </c>
      <c r="BF8" s="11">
        <f>('Patrimônio Líquido'!BG8/'Valor Mercado Ações'!BF8)</f>
        <v>0.3617547679295961</v>
      </c>
      <c r="BG8" s="11">
        <f>('Patrimônio Líquido'!BH8/'Valor Mercado Ações'!BG8)</f>
        <v>17.895149602513321</v>
      </c>
      <c r="BH8" s="11">
        <f>('Patrimônio Líquido'!BI8/'Valor Mercado Ações'!BH8)</f>
        <v>166.1792392177033</v>
      </c>
      <c r="BI8" s="11">
        <f>('Patrimônio Líquido'!BJ8/'Valor Mercado Ações'!BI8)</f>
        <v>1.3467201152408044</v>
      </c>
      <c r="BJ8" s="11">
        <f>('Patrimônio Líquido'!BK8/'Valor Mercado Ações'!BJ8)</f>
        <v>2.1510537291074336</v>
      </c>
      <c r="BK8" s="11">
        <f>('Patrimônio Líquido'!BL8/'Valor Mercado Ações'!BK8)</f>
        <v>3.1303499749096728</v>
      </c>
      <c r="BL8" s="11">
        <f>('Patrimônio Líquido'!BM8/'Valor Mercado Ações'!BL8)</f>
        <v>6.7534542654786804</v>
      </c>
      <c r="BM8" s="11">
        <f>('Patrimônio Líquido'!BN8/'Valor Mercado Ações'!BM8)</f>
        <v>10.901696948359442</v>
      </c>
      <c r="BN8" s="11">
        <f>('Patrimônio Líquido'!BO8/'Valor Mercado Ações'!BN8)</f>
        <v>11.310087892552376</v>
      </c>
      <c r="BO8" s="11">
        <f>('Patrimônio Líquido'!BP8/'Valor Mercado Ações'!BO8)</f>
        <v>8.1051217051967193</v>
      </c>
      <c r="BP8" s="11">
        <f>('Patrimônio Líquido'!BQ8/'Valor Mercado Ações'!BP8)</f>
        <v>336.89708422997376</v>
      </c>
      <c r="BQ8" s="11">
        <f>('Patrimônio Líquido'!BR8/'Valor Mercado Ações'!BQ8)</f>
        <v>3.3248860428099585</v>
      </c>
      <c r="BR8" s="11">
        <f>('Patrimônio Líquido'!BS8/'Valor Mercado Ações'!BR8)</f>
        <v>14.313282960666552</v>
      </c>
      <c r="BS8" s="11">
        <f>('Patrimônio Líquido'!BT8/'Valor Mercado Ações'!BS8)</f>
        <v>6.2430692130537917</v>
      </c>
      <c r="BT8" s="11">
        <f>('Patrimônio Líquido'!BU8/'Valor Mercado Ações'!BT8)</f>
        <v>40.058168166351535</v>
      </c>
      <c r="BU8" s="11">
        <f>('Patrimônio Líquido'!BV8/'Valor Mercado Ações'!BU8)</f>
        <v>299.07875765508851</v>
      </c>
      <c r="BV8" s="11">
        <f>('Patrimônio Líquido'!BW8/'Valor Mercado Ações'!BV8)</f>
        <v>12.837912163002986</v>
      </c>
      <c r="BW8" s="11">
        <f>('Patrimônio Líquido'!BX8/'Valor Mercado Ações'!BW8)</f>
        <v>2.6334159220706512</v>
      </c>
    </row>
    <row r="9" spans="1:75" x14ac:dyDescent="0.25">
      <c r="A9" s="7">
        <v>44926</v>
      </c>
      <c r="B9" s="11">
        <f>('Patrimônio Líquido'!C9/'Valor Mercado Ações'!B9)</f>
        <v>29.643099353911303</v>
      </c>
      <c r="C9" s="11">
        <f>('Patrimônio Líquido'!D9/'Valor Mercado Ações'!C9)</f>
        <v>8.5411991417952642</v>
      </c>
      <c r="D9" s="11">
        <f>('Patrimônio Líquido'!E9/'Valor Mercado Ações'!D9)</f>
        <v>5.2934334747726348</v>
      </c>
      <c r="E9" s="11">
        <f>('Patrimônio Líquido'!F9/'Valor Mercado Ações'!E9)</f>
        <v>24.091909543163062</v>
      </c>
      <c r="F9" s="11">
        <f>('Patrimônio Líquido'!G9/'Valor Mercado Ações'!F9)</f>
        <v>3.5064494735554526</v>
      </c>
      <c r="G9" s="11">
        <f>('Patrimônio Líquido'!H9/'Valor Mercado Ações'!G9)</f>
        <v>3.8042772782785113</v>
      </c>
      <c r="H9" s="11">
        <f>'Patrimônio Líquido'!I9/'Valor de Mercado Cias'!W76</f>
        <v>0.55709427531797739</v>
      </c>
      <c r="I9" s="11">
        <f>('Patrimônio Líquido'!J9/'Valor Mercado Ações'!I9)</f>
        <v>7.0258226844818701</v>
      </c>
      <c r="J9" s="11">
        <f>('Patrimônio Líquido'!K9/'Valor Mercado Ações'!J9)</f>
        <v>414.85211792509227</v>
      </c>
      <c r="K9" s="11">
        <f>('Patrimônio Líquido'!L9/'Valor Mercado Ações'!K9)</f>
        <v>2.1405030093570869</v>
      </c>
      <c r="L9" s="11">
        <f>('Patrimônio Líquido'!M9/'Valor Mercado Ações'!L9)</f>
        <v>14.84273607291823</v>
      </c>
      <c r="M9" s="11">
        <f>('Patrimônio Líquido'!N9/'Valor Mercado Ações'!M9)</f>
        <v>39.301646235564959</v>
      </c>
      <c r="N9" s="11">
        <f>('Patrimônio Líquido'!O9/'Valor Mercado Ações'!N9)</f>
        <v>1.8938563738337508</v>
      </c>
      <c r="O9" s="11">
        <f>('Patrimônio Líquido'!P9/'Valor Mercado Ações'!O9)</f>
        <v>5.6200718662812736</v>
      </c>
      <c r="P9" s="11">
        <f>('Patrimônio Líquido'!Q9/'Valor Mercado Ações'!P9)</f>
        <v>10.783805726540324</v>
      </c>
      <c r="Q9" s="11">
        <f>('Patrimônio Líquido'!R9/'Valor Mercado Ações'!Q9)</f>
        <v>6.2788525465513914</v>
      </c>
      <c r="R9" s="11">
        <f>('Patrimônio Líquido'!S9/'Valor Mercado Ações'!R9)</f>
        <v>4.9144751611235158</v>
      </c>
      <c r="S9" s="11">
        <f>('Patrimônio Líquido'!T9/'Valor Mercado Ações'!S9)</f>
        <v>3.8697090359789055</v>
      </c>
      <c r="T9" s="11">
        <f>('Patrimônio Líquido'!U9/'Valor Mercado Ações'!T9)</f>
        <v>55.728596633270129</v>
      </c>
      <c r="U9" s="11">
        <f>('Patrimônio Líquido'!V9/'Valor Mercado Ações'!U9)</f>
        <v>17.60221190612463</v>
      </c>
      <c r="V9" s="11">
        <f>('Patrimônio Líquido'!W9/'Valor Mercado Ações'!V9)</f>
        <v>9.3965423720859445</v>
      </c>
      <c r="W9" s="11">
        <f>('Patrimônio Líquido'!X9/'Valor Mercado Ações'!W9)</f>
        <v>0.27466155825791394</v>
      </c>
      <c r="X9" s="11">
        <f>('Patrimônio Líquido'!Y9/'Valor Mercado Ações'!X9)</f>
        <v>27.771458821142769</v>
      </c>
      <c r="Y9" s="11">
        <f>('Patrimônio Líquido'!Z9/'Valor Mercado Ações'!Y9)</f>
        <v>3.9786123583095354</v>
      </c>
      <c r="Z9" s="11">
        <f>('Patrimônio Líquido'!AA9/'Valor Mercado Ações'!Z9)</f>
        <v>16.905572736383089</v>
      </c>
      <c r="AA9" s="11">
        <f>'Patrimônio Líquido'!AB9/'Valor de Mercado Cias'!W71</f>
        <v>0.57856067206341311</v>
      </c>
      <c r="AB9" s="11">
        <f>('Patrimônio Líquido'!AC9/'Valor Mercado Ações'!AB9)</f>
        <v>6.403876973511534</v>
      </c>
      <c r="AC9" s="11">
        <f>('Patrimônio Líquido'!AD9/'Valor Mercado Ações'!AC9)</f>
        <v>5.4248218777105093</v>
      </c>
      <c r="AD9" s="11">
        <f>('Patrimônio Líquido'!AE9/'Valor Mercado Ações'!AD9)</f>
        <v>18.697796042377622</v>
      </c>
      <c r="AE9" s="11">
        <f>('Patrimônio Líquido'!AF9/'Valor Mercado Ações'!AE9)</f>
        <v>4.1468644719032843</v>
      </c>
      <c r="AF9" s="11">
        <f>('Patrimônio Líquido'!AG9/'Valor Mercado Ações'!AF9)</f>
        <v>11.738066412732531</v>
      </c>
      <c r="AG9" s="11">
        <f>('Patrimônio Líquido'!AH9/'Valor Mercado Ações'!AG9)</f>
        <v>5.562923991283836</v>
      </c>
      <c r="AH9" s="11">
        <f>('Patrimônio Líquido'!AI9/'Valor Mercado Ações'!AH9)</f>
        <v>4.1260708457468285</v>
      </c>
      <c r="AI9" s="11">
        <f>('Patrimônio Líquido'!AJ9/'Valor Mercado Ações'!AI9)</f>
        <v>212.25464199420827</v>
      </c>
      <c r="AJ9" s="11">
        <f>('Patrimônio Líquido'!AK9/'Valor Mercado Ações'!AJ9)</f>
        <v>129.06277083409245</v>
      </c>
      <c r="AK9" s="11">
        <f>('Patrimônio Líquido'!AL9/'Valor Mercado Ações'!AK9)</f>
        <v>-12.839218684427159</v>
      </c>
      <c r="AL9" s="11">
        <f>('Patrimônio Líquido'!AM9/'Valor Mercado Ações'!AL9)</f>
        <v>5.8027687815725688</v>
      </c>
      <c r="AM9" s="11">
        <f>('Patrimônio Líquido'!AN9/'Valor Mercado Ações'!AM9)</f>
        <v>116.50696787460403</v>
      </c>
      <c r="AN9" s="11">
        <f>('Patrimônio Líquido'!AO9/'Valor Mercado Ações'!AN9)</f>
        <v>7.7590497869353348</v>
      </c>
      <c r="AO9" s="11">
        <f>('Patrimônio Líquido'!AP9/'Valor Mercado Ações'!AO9)</f>
        <v>0.57389424097230413</v>
      </c>
      <c r="AP9" s="11">
        <f>('Patrimônio Líquido'!AQ9/'Valor Mercado Ações'!AP9)</f>
        <v>121.11933247297436</v>
      </c>
      <c r="AQ9" s="11">
        <f>('Patrimônio Líquido'!AR9/'Valor Mercado Ações'!AQ9)</f>
        <v>72.229044426656756</v>
      </c>
      <c r="AR9" s="11">
        <f>('Patrimônio Líquido'!AS9/'Valor Mercado Ações'!AR9)</f>
        <v>5.1341950293823269</v>
      </c>
      <c r="AS9" s="11">
        <f>('Patrimônio Líquido'!AT9/'Valor Mercado Ações'!AS9)</f>
        <v>1.1803310034031687</v>
      </c>
      <c r="AT9" s="11">
        <f>('Patrimônio Líquido'!AU9/'Valor Mercado Ações'!AT9)</f>
        <v>9.2739070313069281</v>
      </c>
      <c r="AU9" s="11">
        <f>('Patrimônio Líquido'!AV9/'Valor Mercado Ações'!AU9)</f>
        <v>1.8334169401718396</v>
      </c>
      <c r="AV9" s="11">
        <f>('Patrimônio Líquido'!AW9/'Valor Mercado Ações'!AV9)</f>
        <v>6.8556933541257479</v>
      </c>
      <c r="AW9" s="11">
        <f>('Patrimônio Líquido'!AX9/'Valor Mercado Ações'!AW9)</f>
        <v>10.97368673258552</v>
      </c>
      <c r="AX9" s="11">
        <f>('Patrimônio Líquido'!AY9/'Valor Mercado Ações'!AX9)</f>
        <v>78.676726188577064</v>
      </c>
      <c r="AY9" s="11">
        <f>('Patrimônio Líquido'!AZ9/'Valor Mercado Ações'!AY9)</f>
        <v>0.1591223004435855</v>
      </c>
      <c r="AZ9" s="11">
        <f>('Patrimônio Líquido'!BA9/'Valor Mercado Ações'!AZ9)</f>
        <v>11.515935077171907</v>
      </c>
      <c r="BA9" s="11">
        <f>('Patrimônio Líquido'!BB9/'Valor Mercado Ações'!BA9)</f>
        <v>11.239474250643376</v>
      </c>
      <c r="BB9" s="11">
        <f>('Patrimônio Líquido'!BC9/'Valor Mercado Ações'!BB9)</f>
        <v>18.17869858234998</v>
      </c>
      <c r="BC9" s="11">
        <f>'Patrimônio Líquido'!BD9/'Valor de Mercado Cias'!W78</f>
        <v>0.65289575456856741</v>
      </c>
      <c r="BD9" s="11">
        <f>('Patrimônio Líquido'!BE9/'Valor Mercado Ações'!BD9)</f>
        <v>16.901284061402336</v>
      </c>
      <c r="BE9" s="11">
        <f>('Patrimônio Líquido'!BF9/'Valor Mercado Ações'!BE9)</f>
        <v>0.81576915190775201</v>
      </c>
      <c r="BF9" s="11">
        <f>('Patrimônio Líquido'!BG9/'Valor Mercado Ações'!BF9)</f>
        <v>0.41420251741698422</v>
      </c>
      <c r="BG9" s="11">
        <f>('Patrimônio Líquido'!BH9/'Valor Mercado Ações'!BG9)</f>
        <v>18.269779790495729</v>
      </c>
      <c r="BH9" s="11">
        <f>('Patrimônio Líquido'!BI9/'Valor Mercado Ações'!BH9)</f>
        <v>173.47364593439423</v>
      </c>
      <c r="BI9" s="11">
        <f>('Patrimônio Líquido'!BJ9/'Valor Mercado Ações'!BI9)</f>
        <v>1.2701458116902367</v>
      </c>
      <c r="BJ9" s="11">
        <f>('Patrimônio Líquido'!BK9/'Valor Mercado Ações'!BJ9)</f>
        <v>2.8711332357874575</v>
      </c>
      <c r="BK9" s="11">
        <f>('Patrimônio Líquido'!BL9/'Valor Mercado Ações'!BK9)</f>
        <v>2.9337596438614471</v>
      </c>
      <c r="BL9" s="11">
        <f>('Patrimônio Líquido'!BM9/'Valor Mercado Ações'!BL9)</f>
        <v>6.4633246256386032</v>
      </c>
      <c r="BM9" s="11">
        <f>('Patrimônio Líquido'!BN9/'Valor Mercado Ações'!BM9)</f>
        <v>14.136213834745252</v>
      </c>
      <c r="BN9" s="11">
        <f>('Patrimônio Líquido'!BO9/'Valor Mercado Ações'!BN9)</f>
        <v>25.010569631987018</v>
      </c>
      <c r="BO9" s="11">
        <f>('Patrimônio Líquido'!BP9/'Valor Mercado Ações'!BO9)</f>
        <v>7.9527400742829668</v>
      </c>
      <c r="BP9" s="11">
        <f>('Patrimônio Líquido'!BQ9/'Valor Mercado Ações'!BP9)</f>
        <v>335.19789455922597</v>
      </c>
      <c r="BQ9" s="11">
        <f>('Patrimônio Líquido'!BR9/'Valor Mercado Ações'!BQ9)</f>
        <v>3.5016167901952633</v>
      </c>
      <c r="BR9" s="11">
        <f>('Patrimônio Líquido'!BS9/'Valor Mercado Ações'!BR9)</f>
        <v>16.000511854412736</v>
      </c>
      <c r="BS9" s="11">
        <f>('Patrimônio Líquido'!BT9/'Valor Mercado Ações'!BS9)</f>
        <v>7.318637094318607</v>
      </c>
      <c r="BT9" s="11">
        <f>('Patrimônio Líquido'!BU9/'Valor Mercado Ações'!BT9)</f>
        <v>42.736871583938232</v>
      </c>
      <c r="BU9" s="11">
        <f>('Patrimônio Líquido'!BV9/'Valor Mercado Ações'!BU9)</f>
        <v>295.79441278420978</v>
      </c>
      <c r="BV9" s="11">
        <f>('Patrimônio Líquido'!BW9/'Valor Mercado Ações'!BV9)</f>
        <v>13.922914125475939</v>
      </c>
      <c r="BW9" s="11">
        <f>('Patrimônio Líquido'!BX9/'Valor Mercado Ações'!BW9)</f>
        <v>2.4047090869366734</v>
      </c>
    </row>
    <row r="10" spans="1:75" x14ac:dyDescent="0.25">
      <c r="B10" s="10"/>
      <c r="C10" s="10"/>
      <c r="D10" s="10"/>
      <c r="E10" s="10"/>
      <c r="F10" s="10"/>
      <c r="G10" s="10"/>
      <c r="BC10" s="11"/>
      <c r="BD10" s="11"/>
      <c r="BE10" s="11"/>
    </row>
    <row r="12" spans="1:75" x14ac:dyDescent="0.25">
      <c r="B12" s="15"/>
    </row>
    <row r="13" spans="1:75" x14ac:dyDescent="0.25">
      <c r="A13" s="13"/>
      <c r="B13" s="16"/>
      <c r="C13" s="7"/>
      <c r="E13" s="15"/>
      <c r="F13" s="15"/>
    </row>
    <row r="14" spans="1:75" x14ac:dyDescent="0.25">
      <c r="A14" s="13"/>
      <c r="B14" s="13"/>
      <c r="C14" s="11"/>
      <c r="D14" s="13"/>
      <c r="E14" s="11"/>
      <c r="F14" s="11"/>
      <c r="G14" s="13"/>
    </row>
    <row r="15" spans="1:75" x14ac:dyDescent="0.25">
      <c r="A15" s="13"/>
      <c r="B15" s="13"/>
      <c r="C15" s="11"/>
      <c r="D15" s="13"/>
      <c r="E15" s="11"/>
      <c r="F15" s="11"/>
      <c r="G15" s="13"/>
    </row>
    <row r="16" spans="1:75" x14ac:dyDescent="0.25">
      <c r="A16" s="13"/>
      <c r="B16" s="13"/>
      <c r="C16" s="11"/>
      <c r="D16" s="13"/>
      <c r="E16" s="11"/>
      <c r="F16" s="11"/>
      <c r="G16" s="13"/>
    </row>
    <row r="17" spans="1:7" x14ac:dyDescent="0.25">
      <c r="A17" s="13"/>
      <c r="B17" s="13"/>
      <c r="C17" s="11"/>
      <c r="D17" s="13"/>
      <c r="E17" s="11"/>
      <c r="F17" s="11"/>
      <c r="G17" s="13"/>
    </row>
    <row r="18" spans="1:7" x14ac:dyDescent="0.25">
      <c r="A18" s="13"/>
      <c r="B18" s="13"/>
      <c r="C18" s="13"/>
      <c r="D18" s="13"/>
      <c r="E18" s="13"/>
    </row>
    <row r="19" spans="1:7" x14ac:dyDescent="0.25">
      <c r="A19" s="13"/>
      <c r="B19" s="13"/>
      <c r="C19" s="13"/>
      <c r="D19" s="13"/>
      <c r="E19" s="13"/>
      <c r="F19" s="13"/>
    </row>
    <row r="20" spans="1:7" x14ac:dyDescent="0.25">
      <c r="A20" s="13"/>
      <c r="B20" s="13"/>
      <c r="C20" s="13"/>
      <c r="D20" s="13"/>
      <c r="E20" s="13"/>
      <c r="F20" s="13"/>
    </row>
    <row r="21" spans="1:7" x14ac:dyDescent="0.25">
      <c r="A21" s="13"/>
      <c r="B21" s="13"/>
      <c r="C21" s="13"/>
      <c r="D21" s="13"/>
      <c r="E21" s="13"/>
      <c r="F21" s="13"/>
    </row>
    <row r="22" spans="1:7" x14ac:dyDescent="0.25">
      <c r="A22" s="13"/>
      <c r="B22" s="13"/>
      <c r="C22" s="13"/>
      <c r="D22" s="13"/>
      <c r="E22" s="13"/>
      <c r="F22" s="13"/>
    </row>
    <row r="23" spans="1:7" x14ac:dyDescent="0.25">
      <c r="A23" s="13"/>
      <c r="B23" s="13"/>
      <c r="C23" s="13"/>
      <c r="D23" s="13"/>
      <c r="E23" s="13"/>
      <c r="F23" s="13"/>
    </row>
    <row r="24" spans="1:7" x14ac:dyDescent="0.25">
      <c r="A24" s="13"/>
      <c r="B24" s="13"/>
      <c r="C24" s="13"/>
      <c r="D24" s="13"/>
      <c r="E24" s="13"/>
      <c r="F24" s="13"/>
    </row>
    <row r="25" spans="1:7" x14ac:dyDescent="0.25">
      <c r="A25" s="13"/>
      <c r="B25" s="13"/>
      <c r="C25" s="13"/>
      <c r="D25" s="13"/>
      <c r="E25" s="13"/>
      <c r="F25" s="13"/>
    </row>
  </sheetData>
  <sortState xmlns:xlrd2="http://schemas.microsoft.com/office/spreadsheetml/2017/richdata2" ref="B14:C17">
    <sortCondition descending="1" ref="C14:C17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8A76-713F-496D-AACC-EA18B188BFC2}">
  <dimension ref="A1:S78"/>
  <sheetViews>
    <sheetView topLeftCell="F1" workbookViewId="0">
      <selection activeCell="O18" sqref="O18"/>
    </sheetView>
  </sheetViews>
  <sheetFormatPr defaultRowHeight="15" x14ac:dyDescent="0.25"/>
  <cols>
    <col min="1" max="3" width="15.7109375" customWidth="1"/>
    <col min="4" max="4" width="8.85546875" customWidth="1"/>
    <col min="5" max="7" width="15.7109375" customWidth="1"/>
    <col min="8" max="8" width="8.85546875" customWidth="1"/>
    <col min="9" max="11" width="15.7109375" customWidth="1"/>
    <col min="12" max="12" width="8.85546875" customWidth="1"/>
    <col min="13" max="15" width="15.7109375" customWidth="1"/>
    <col min="16" max="16" width="8.85546875" customWidth="1"/>
    <col min="17" max="19" width="15.7109375" customWidth="1"/>
  </cols>
  <sheetData>
    <row r="1" spans="1:19" x14ac:dyDescent="0.25">
      <c r="A1" s="17"/>
      <c r="B1" s="17"/>
      <c r="C1" s="17"/>
    </row>
    <row r="2" spans="1:19" x14ac:dyDescent="0.25">
      <c r="A2" s="17"/>
      <c r="B2" s="17"/>
      <c r="C2" s="17"/>
    </row>
    <row r="3" spans="1:19" x14ac:dyDescent="0.25">
      <c r="A3" s="49">
        <v>43465</v>
      </c>
      <c r="B3" s="50"/>
      <c r="C3" s="50"/>
      <c r="E3" s="49">
        <v>43830</v>
      </c>
      <c r="F3" s="50"/>
      <c r="G3" s="50"/>
      <c r="I3" s="49">
        <v>44196</v>
      </c>
      <c r="J3" s="50"/>
      <c r="K3" s="50"/>
      <c r="M3" s="49">
        <v>44561</v>
      </c>
      <c r="N3" s="50"/>
      <c r="O3" s="50"/>
      <c r="Q3" s="49">
        <v>44926</v>
      </c>
      <c r="R3" s="50"/>
      <c r="S3" s="50"/>
    </row>
    <row r="4" spans="1:19" x14ac:dyDescent="0.25">
      <c r="A4" s="19" t="s">
        <v>229</v>
      </c>
      <c r="B4" s="19" t="s">
        <v>230</v>
      </c>
      <c r="C4" s="19" t="s">
        <v>377</v>
      </c>
      <c r="E4" s="19" t="s">
        <v>229</v>
      </c>
      <c r="F4" s="19" t="s">
        <v>230</v>
      </c>
      <c r="G4" s="19" t="s">
        <v>377</v>
      </c>
      <c r="I4" s="19" t="s">
        <v>229</v>
      </c>
      <c r="J4" s="19" t="s">
        <v>230</v>
      </c>
      <c r="K4" s="19" t="s">
        <v>377</v>
      </c>
      <c r="M4" s="19" t="s">
        <v>229</v>
      </c>
      <c r="N4" s="19" t="s">
        <v>230</v>
      </c>
      <c r="O4" s="19" t="s">
        <v>377</v>
      </c>
      <c r="Q4" s="19" t="s">
        <v>229</v>
      </c>
      <c r="R4" s="19" t="s">
        <v>230</v>
      </c>
      <c r="S4" s="19" t="s">
        <v>377</v>
      </c>
    </row>
    <row r="5" spans="1:19" x14ac:dyDescent="0.25">
      <c r="A5" s="17" t="s">
        <v>264</v>
      </c>
      <c r="B5" s="17" t="s">
        <v>335</v>
      </c>
      <c r="C5" s="11">
        <f>'Book-to-Market'!AK5</f>
        <v>-2.6562005778097952</v>
      </c>
      <c r="E5" s="17" t="s">
        <v>264</v>
      </c>
      <c r="F5" s="17" t="s">
        <v>335</v>
      </c>
      <c r="G5" s="27">
        <f>'Book-to-Market'!AK6</f>
        <v>-4.1822629235246813</v>
      </c>
      <c r="I5" s="17" t="s">
        <v>264</v>
      </c>
      <c r="J5" s="17" t="s">
        <v>335</v>
      </c>
      <c r="K5" s="27">
        <f>'Book-to-Market'!AK7</f>
        <v>-8.0927410773794222</v>
      </c>
      <c r="M5" s="17" t="s">
        <v>264</v>
      </c>
      <c r="N5" s="17" t="s">
        <v>335</v>
      </c>
      <c r="O5" s="27">
        <f>'Book-to-Market'!AK8</f>
        <v>-12.342791692314231</v>
      </c>
      <c r="Q5" s="17" t="s">
        <v>264</v>
      </c>
      <c r="R5" s="17" t="s">
        <v>335</v>
      </c>
      <c r="S5" s="27">
        <f>'Book-to-Market'!AK9</f>
        <v>-12.839218684427159</v>
      </c>
    </row>
    <row r="6" spans="1:19" x14ac:dyDescent="0.25">
      <c r="A6" s="17" t="s">
        <v>277</v>
      </c>
      <c r="B6" s="17" t="s">
        <v>349</v>
      </c>
      <c r="C6" s="11">
        <f>'Book-to-Market'!AY5</f>
        <v>-1.5934976802033356</v>
      </c>
      <c r="E6" s="17" t="s">
        <v>277</v>
      </c>
      <c r="F6" s="17" t="s">
        <v>349</v>
      </c>
      <c r="G6" s="27">
        <f>'Book-to-Market'!AY6</f>
        <v>-0.17380078721781306</v>
      </c>
      <c r="I6" s="17" t="s">
        <v>238</v>
      </c>
      <c r="J6" s="17" t="s">
        <v>310</v>
      </c>
      <c r="K6" s="27">
        <f>'Book-to-Market'!K7</f>
        <v>-1.3551316105912001</v>
      </c>
      <c r="M6" s="17" t="s">
        <v>268</v>
      </c>
      <c r="N6" s="17" t="s">
        <v>339</v>
      </c>
      <c r="O6" s="27">
        <f>'Book-to-Market'!AO8</f>
        <v>0.93950226207486376</v>
      </c>
      <c r="Q6" s="17" t="s">
        <v>268</v>
      </c>
      <c r="R6" s="17" t="s">
        <v>339</v>
      </c>
      <c r="S6" s="27">
        <f>'Book-to-Market'!AO9</f>
        <v>0.57389424097230413</v>
      </c>
    </row>
    <row r="7" spans="1:19" x14ac:dyDescent="0.25">
      <c r="A7" s="17" t="s">
        <v>268</v>
      </c>
      <c r="B7" s="17" t="s">
        <v>339</v>
      </c>
      <c r="C7" s="11">
        <f>'Book-to-Market'!AO5</f>
        <v>5.9539087091906184</v>
      </c>
      <c r="E7" s="17" t="s">
        <v>268</v>
      </c>
      <c r="F7" s="17" t="s">
        <v>339</v>
      </c>
      <c r="G7" s="27">
        <f>'Book-to-Market'!AO6</f>
        <v>5.309861720710682</v>
      </c>
      <c r="I7" s="17" t="s">
        <v>253</v>
      </c>
      <c r="J7" s="17" t="s">
        <v>325</v>
      </c>
      <c r="K7" s="27">
        <f>'Book-to-Market'!Z7</f>
        <v>0.3829503061158781</v>
      </c>
      <c r="M7" s="17" t="s">
        <v>271</v>
      </c>
      <c r="N7" s="17" t="s">
        <v>343</v>
      </c>
      <c r="O7" s="27">
        <f>'Book-to-Market'!AS8</f>
        <v>0.72457123750880637</v>
      </c>
      <c r="Q7" s="17" t="s">
        <v>300</v>
      </c>
      <c r="R7" s="17" t="s">
        <v>370</v>
      </c>
      <c r="S7" s="27">
        <f>'Book-to-Market'!BV9</f>
        <v>13.922914125475939</v>
      </c>
    </row>
    <row r="8" spans="1:19" x14ac:dyDescent="0.25">
      <c r="A8" s="17" t="s">
        <v>271</v>
      </c>
      <c r="B8" s="17" t="s">
        <v>343</v>
      </c>
      <c r="C8" s="11">
        <f>'Book-to-Market'!AS5</f>
        <v>0.6721069786279974</v>
      </c>
      <c r="E8" s="17" t="s">
        <v>253</v>
      </c>
      <c r="F8" s="17" t="s">
        <v>325</v>
      </c>
      <c r="G8" s="27">
        <f>'Book-to-Market'!Z6</f>
        <v>3.0782556648128669</v>
      </c>
      <c r="I8" s="17" t="s">
        <v>268</v>
      </c>
      <c r="J8" s="17" t="s">
        <v>339</v>
      </c>
      <c r="K8" s="27">
        <f>'Book-to-Market'!AO7</f>
        <v>1.1883952774579907</v>
      </c>
      <c r="M8" s="17" t="s">
        <v>300</v>
      </c>
      <c r="N8" s="17" t="s">
        <v>370</v>
      </c>
      <c r="O8" s="27">
        <f>'Book-to-Market'!BV8</f>
        <v>12.837912163002986</v>
      </c>
      <c r="Q8" s="17" t="s">
        <v>271</v>
      </c>
      <c r="R8" s="17" t="s">
        <v>343</v>
      </c>
      <c r="S8" s="27">
        <f>'Book-to-Market'!AS9</f>
        <v>1.1803310034031687</v>
      </c>
    </row>
    <row r="9" spans="1:19" x14ac:dyDescent="0.25">
      <c r="A9" s="17" t="s">
        <v>256</v>
      </c>
      <c r="B9" s="17" t="s">
        <v>327</v>
      </c>
      <c r="C9" s="11">
        <f>'Book-to-Market'!AC5</f>
        <v>4.4709267643038126</v>
      </c>
      <c r="E9" s="17" t="s">
        <v>271</v>
      </c>
      <c r="F9" s="17" t="s">
        <v>343</v>
      </c>
      <c r="G9" s="27">
        <f>'Book-to-Market'!AS6</f>
        <v>0.66709814334712214</v>
      </c>
      <c r="I9" s="17" t="s">
        <v>250</v>
      </c>
      <c r="J9" s="17" t="s">
        <v>323</v>
      </c>
      <c r="K9" s="27">
        <f>'Book-to-Market'!W7</f>
        <v>5.0039295140403194E-2</v>
      </c>
      <c r="M9" s="17" t="s">
        <v>277</v>
      </c>
      <c r="N9" s="17" t="s">
        <v>349</v>
      </c>
      <c r="O9" s="27">
        <f>'Book-to-Market'!AY8</f>
        <v>9.8136553864384662E-2</v>
      </c>
      <c r="Q9" s="17" t="s">
        <v>235</v>
      </c>
      <c r="R9" s="17" t="s">
        <v>307</v>
      </c>
      <c r="S9" s="27">
        <f>'Book-to-Market'!G9</f>
        <v>3.8042772782785113</v>
      </c>
    </row>
    <row r="10" spans="1:19" x14ac:dyDescent="0.25">
      <c r="A10" s="17" t="s">
        <v>253</v>
      </c>
      <c r="B10" s="17" t="s">
        <v>325</v>
      </c>
      <c r="C10" s="11">
        <f>'Book-to-Market'!Z5</f>
        <v>4.356088178813236</v>
      </c>
      <c r="E10" s="17" t="s">
        <v>256</v>
      </c>
      <c r="F10" s="17" t="s">
        <v>327</v>
      </c>
      <c r="G10" s="27">
        <f>'Book-to-Market'!AC6</f>
        <v>4.7775078271352172</v>
      </c>
      <c r="I10" s="17" t="s">
        <v>271</v>
      </c>
      <c r="J10" s="17" t="s">
        <v>343</v>
      </c>
      <c r="K10" s="27">
        <f>'Book-to-Market'!AS7</f>
        <v>0.44914523055005517</v>
      </c>
      <c r="M10" s="17" t="s">
        <v>250</v>
      </c>
      <c r="N10" s="17" t="s">
        <v>323</v>
      </c>
      <c r="O10" s="27">
        <f>'Book-to-Market'!W8</f>
        <v>0.32570236830677779</v>
      </c>
      <c r="Q10" s="17" t="s">
        <v>256</v>
      </c>
      <c r="R10" s="17" t="s">
        <v>327</v>
      </c>
      <c r="S10" s="27">
        <f>'Book-to-Market'!AC9</f>
        <v>5.4248218777105093</v>
      </c>
    </row>
    <row r="11" spans="1:19" x14ac:dyDescent="0.25">
      <c r="A11" s="17" t="s">
        <v>250</v>
      </c>
      <c r="B11" s="17" t="s">
        <v>323</v>
      </c>
      <c r="C11" s="11">
        <f>'Book-to-Market'!W5</f>
        <v>1.0954768111788411</v>
      </c>
      <c r="E11" s="17" t="s">
        <v>235</v>
      </c>
      <c r="F11" s="17" t="s">
        <v>307</v>
      </c>
      <c r="G11" s="27">
        <f>'Book-to-Market'!G6</f>
        <v>2.6288445017221611</v>
      </c>
      <c r="I11" s="17" t="s">
        <v>275</v>
      </c>
      <c r="J11" s="17" t="s">
        <v>347</v>
      </c>
      <c r="K11" s="27">
        <f>'Book-to-Market'!AW7</f>
        <v>9.2373081836191435</v>
      </c>
      <c r="M11" s="17" t="s">
        <v>284</v>
      </c>
      <c r="N11" s="17" t="s">
        <v>376</v>
      </c>
      <c r="O11" s="27">
        <f>'Book-to-Market'!BF8</f>
        <v>0.3617547679295961</v>
      </c>
      <c r="Q11" s="17" t="s">
        <v>284</v>
      </c>
      <c r="R11" s="17" t="s">
        <v>376</v>
      </c>
      <c r="S11" s="27">
        <f>'Book-to-Market'!BF9</f>
        <v>0.41420251741698422</v>
      </c>
    </row>
    <row r="12" spans="1:19" x14ac:dyDescent="0.25">
      <c r="A12" s="17" t="s">
        <v>233</v>
      </c>
      <c r="B12" s="17" t="s">
        <v>305</v>
      </c>
      <c r="C12" s="11">
        <f>'Book-to-Market'!E5</f>
        <v>7.8818184840057173</v>
      </c>
      <c r="E12" s="17" t="s">
        <v>265</v>
      </c>
      <c r="F12" s="17" t="s">
        <v>336</v>
      </c>
      <c r="G12" s="27">
        <f>'Book-to-Market'!AL6</f>
        <v>3.1385051480325625</v>
      </c>
      <c r="I12" s="17" t="s">
        <v>256</v>
      </c>
      <c r="J12" s="17" t="s">
        <v>327</v>
      </c>
      <c r="K12" s="27">
        <f>'Book-to-Market'!AC7</f>
        <v>4.7903122770396562</v>
      </c>
      <c r="M12" s="17" t="s">
        <v>256</v>
      </c>
      <c r="N12" s="17" t="s">
        <v>327</v>
      </c>
      <c r="O12" s="27">
        <f>'Book-to-Market'!AC8</f>
        <v>6.0749905508910205</v>
      </c>
      <c r="Q12" s="17" t="s">
        <v>277</v>
      </c>
      <c r="R12" s="17" t="s">
        <v>349</v>
      </c>
      <c r="S12" s="27">
        <f>'Book-to-Market'!AY9</f>
        <v>0.1591223004435855</v>
      </c>
    </row>
    <row r="13" spans="1:19" x14ac:dyDescent="0.25">
      <c r="A13" s="17" t="s">
        <v>273</v>
      </c>
      <c r="B13" s="17" t="s">
        <v>345</v>
      </c>
      <c r="C13" s="11">
        <f>'Book-to-Market'!AU5</f>
        <v>0.75135006861717635</v>
      </c>
      <c r="E13" s="17" t="s">
        <v>273</v>
      </c>
      <c r="F13" s="17" t="s">
        <v>345</v>
      </c>
      <c r="G13" s="27">
        <f>'Book-to-Market'!AU6</f>
        <v>0.89010651779584449</v>
      </c>
      <c r="I13" s="17" t="s">
        <v>265</v>
      </c>
      <c r="J13" s="17" t="s">
        <v>336</v>
      </c>
      <c r="K13" s="27">
        <f>'Book-to-Market'!AL7</f>
        <v>6.2539831496126848</v>
      </c>
      <c r="M13" s="17" t="s">
        <v>238</v>
      </c>
      <c r="N13" s="17" t="s">
        <v>310</v>
      </c>
      <c r="O13" s="27">
        <f>'Book-to-Market'!K8</f>
        <v>2.1741556916608835</v>
      </c>
      <c r="Q13" s="17" t="s">
        <v>240</v>
      </c>
      <c r="R13" s="17" t="s">
        <v>312</v>
      </c>
      <c r="S13" s="27">
        <f>'Book-to-Market'!M9</f>
        <v>39.301646235564959</v>
      </c>
    </row>
    <row r="14" spans="1:19" x14ac:dyDescent="0.25">
      <c r="A14" s="17" t="s">
        <v>272</v>
      </c>
      <c r="B14" s="17" t="s">
        <v>344</v>
      </c>
      <c r="C14" s="11">
        <f>'Book-to-Market'!AT5</f>
        <v>1.1619889037119493</v>
      </c>
      <c r="E14" s="17" t="s">
        <v>250</v>
      </c>
      <c r="F14" s="17" t="s">
        <v>323</v>
      </c>
      <c r="G14" s="27">
        <f>'Book-to-Market'!W6</f>
        <v>0.69359333516649324</v>
      </c>
      <c r="I14" s="17" t="s">
        <v>292</v>
      </c>
      <c r="J14" s="17" t="s">
        <v>362</v>
      </c>
      <c r="K14" s="27">
        <f>'Book-to-Market'!BN7</f>
        <v>5.3164992833018809</v>
      </c>
      <c r="M14" s="17" t="s">
        <v>373</v>
      </c>
      <c r="N14" s="17" t="s">
        <v>303</v>
      </c>
      <c r="O14" s="27">
        <f>'Book-to-Market'!C8</f>
        <v>5.9874263616414627</v>
      </c>
      <c r="Q14" s="17" t="s">
        <v>293</v>
      </c>
      <c r="R14" s="17" t="s">
        <v>363</v>
      </c>
      <c r="S14" s="27">
        <f>'Book-to-Market'!BO9</f>
        <v>7.9527400742829668</v>
      </c>
    </row>
    <row r="15" spans="1:19" x14ac:dyDescent="0.25">
      <c r="A15" s="17" t="s">
        <v>235</v>
      </c>
      <c r="B15" s="17" t="s">
        <v>307</v>
      </c>
      <c r="C15" s="11">
        <f>'Book-to-Market'!G5</f>
        <v>3.4210132120081833</v>
      </c>
      <c r="E15" s="17" t="s">
        <v>233</v>
      </c>
      <c r="F15" s="17" t="s">
        <v>305</v>
      </c>
      <c r="G15" s="27">
        <f>'Book-to-Market'!E6</f>
        <v>8.2031798040660142</v>
      </c>
      <c r="I15" s="17" t="s">
        <v>284</v>
      </c>
      <c r="J15" s="17" t="s">
        <v>376</v>
      </c>
      <c r="K15" s="27">
        <f>'Book-to-Market'!BF7</f>
        <v>0.33927881056110681</v>
      </c>
      <c r="M15" s="17" t="s">
        <v>240</v>
      </c>
      <c r="N15" s="17" t="s">
        <v>312</v>
      </c>
      <c r="O15" s="27">
        <f>'Book-to-Market'!M8</f>
        <v>46.295311311282703</v>
      </c>
      <c r="Q15" s="17" t="s">
        <v>250</v>
      </c>
      <c r="R15" s="17" t="s">
        <v>323</v>
      </c>
      <c r="S15" s="27">
        <f>'Book-to-Market'!W9</f>
        <v>0.27466155825791394</v>
      </c>
    </row>
    <row r="16" spans="1:19" x14ac:dyDescent="0.25">
      <c r="A16" s="17" t="s">
        <v>238</v>
      </c>
      <c r="B16" s="17" t="s">
        <v>310</v>
      </c>
      <c r="C16" s="11">
        <f>'Book-to-Market'!K5</f>
        <v>2.1221252198257927</v>
      </c>
      <c r="E16" s="17" t="s">
        <v>373</v>
      </c>
      <c r="F16" s="17" t="s">
        <v>303</v>
      </c>
      <c r="G16" s="27">
        <f>'Book-to-Market'!C6</f>
        <v>4.7244523356624049</v>
      </c>
      <c r="I16" s="17" t="s">
        <v>272</v>
      </c>
      <c r="J16" s="17" t="s">
        <v>344</v>
      </c>
      <c r="K16" s="27">
        <f>'Book-to-Market'!AT7</f>
        <v>2.3185599300869555</v>
      </c>
      <c r="M16" s="17" t="s">
        <v>292</v>
      </c>
      <c r="N16" s="17" t="s">
        <v>362</v>
      </c>
      <c r="O16" s="27">
        <f>'Book-to-Market'!BN8</f>
        <v>11.310087892552376</v>
      </c>
      <c r="Q16" s="17" t="s">
        <v>234</v>
      </c>
      <c r="R16" s="17" t="s">
        <v>306</v>
      </c>
      <c r="S16" s="27">
        <f>'Book-to-Market'!F9</f>
        <v>3.5064494735554526</v>
      </c>
    </row>
    <row r="17" spans="1:19" x14ac:dyDescent="0.25">
      <c r="A17" s="17" t="s">
        <v>265</v>
      </c>
      <c r="B17" s="17" t="s">
        <v>336</v>
      </c>
      <c r="C17" s="11">
        <f>'Book-to-Market'!AL5</f>
        <v>2.6281862704605445</v>
      </c>
      <c r="E17" s="17" t="s">
        <v>272</v>
      </c>
      <c r="F17" s="17" t="s">
        <v>344</v>
      </c>
      <c r="G17" s="27">
        <f>'Book-to-Market'!AT6</f>
        <v>2.0440708244050256</v>
      </c>
      <c r="I17" s="17" t="s">
        <v>373</v>
      </c>
      <c r="J17" s="17" t="s">
        <v>303</v>
      </c>
      <c r="K17" s="27">
        <f>'Book-to-Market'!C7</f>
        <v>5.214186236447901</v>
      </c>
      <c r="M17" s="17" t="s">
        <v>272</v>
      </c>
      <c r="N17" s="17" t="s">
        <v>344</v>
      </c>
      <c r="O17" s="27">
        <f>'Book-to-Market'!AT8</f>
        <v>3.3207240460046807</v>
      </c>
      <c r="Q17" s="17" t="s">
        <v>295</v>
      </c>
      <c r="R17" s="17" t="s">
        <v>365</v>
      </c>
      <c r="S17" s="27">
        <f>'Book-to-Market'!BQ9</f>
        <v>3.5016167901952633</v>
      </c>
    </row>
    <row r="18" spans="1:19" x14ac:dyDescent="0.25">
      <c r="A18" s="17" t="s">
        <v>232</v>
      </c>
      <c r="B18" s="17" t="s">
        <v>304</v>
      </c>
      <c r="C18" s="11">
        <f>'Book-to-Market'!D5</f>
        <v>3.6546258571034289</v>
      </c>
      <c r="E18" s="17" t="s">
        <v>238</v>
      </c>
      <c r="F18" s="17" t="s">
        <v>310</v>
      </c>
      <c r="G18" s="27">
        <f>'Book-to-Market'!K6</f>
        <v>1.3836423427362694</v>
      </c>
      <c r="I18" s="17" t="s">
        <v>235</v>
      </c>
      <c r="J18" s="17" t="s">
        <v>307</v>
      </c>
      <c r="K18" s="27">
        <f>'Book-to-Market'!G7</f>
        <v>3.2001873256052091</v>
      </c>
      <c r="M18" s="17" t="s">
        <v>235</v>
      </c>
      <c r="N18" s="17" t="s">
        <v>307</v>
      </c>
      <c r="O18" s="27">
        <f>'Book-to-Market'!G8</f>
        <v>3.6467496996870858</v>
      </c>
      <c r="Q18" s="17" t="s">
        <v>258</v>
      </c>
      <c r="R18" s="17" t="s">
        <v>329</v>
      </c>
      <c r="S18" s="27">
        <f>'Book-to-Market'!AE9</f>
        <v>4.1468644719032843</v>
      </c>
    </row>
    <row r="19" spans="1:19" x14ac:dyDescent="0.25">
      <c r="A19" s="17" t="s">
        <v>293</v>
      </c>
      <c r="B19" s="17" t="s">
        <v>363</v>
      </c>
      <c r="C19" s="11">
        <f>'Book-to-Market'!BO5</f>
        <v>22.094153718957369</v>
      </c>
      <c r="E19" s="17" t="s">
        <v>258</v>
      </c>
      <c r="F19" s="17" t="s">
        <v>329</v>
      </c>
      <c r="G19" s="27">
        <f>'Book-to-Market'!AE6</f>
        <v>3.8570301522531136</v>
      </c>
      <c r="I19" s="17" t="s">
        <v>266</v>
      </c>
      <c r="J19" s="17" t="s">
        <v>337</v>
      </c>
      <c r="K19" s="27">
        <f>'Book-to-Market'!AM7</f>
        <v>22.028993072324486</v>
      </c>
      <c r="M19" s="17" t="s">
        <v>293</v>
      </c>
      <c r="N19" s="17" t="s">
        <v>363</v>
      </c>
      <c r="O19" s="27">
        <f>'Book-to-Market'!BO8</f>
        <v>8.1051217051967193</v>
      </c>
      <c r="Q19" s="17" t="s">
        <v>282</v>
      </c>
      <c r="R19" s="17" t="s">
        <v>353</v>
      </c>
      <c r="S19" s="27">
        <f>'Book-to-Market'!BD9</f>
        <v>16.901284061402336</v>
      </c>
    </row>
    <row r="20" spans="1:19" x14ac:dyDescent="0.25">
      <c r="A20" s="17" t="s">
        <v>258</v>
      </c>
      <c r="B20" s="17" t="s">
        <v>329</v>
      </c>
      <c r="C20" s="11">
        <f>'Book-to-Market'!AE5</f>
        <v>3.4832523294837596</v>
      </c>
      <c r="E20" s="17" t="s">
        <v>285</v>
      </c>
      <c r="F20" s="17" t="s">
        <v>355</v>
      </c>
      <c r="G20" s="27">
        <f>'Book-to-Market'!BG6</f>
        <v>64.439638437898765</v>
      </c>
      <c r="I20" s="17" t="s">
        <v>300</v>
      </c>
      <c r="J20" s="17" t="s">
        <v>370</v>
      </c>
      <c r="K20" s="27">
        <f>'Book-to-Market'!BV7</f>
        <v>10.942556274285506</v>
      </c>
      <c r="M20" s="17" t="s">
        <v>233</v>
      </c>
      <c r="N20" s="17" t="s">
        <v>305</v>
      </c>
      <c r="O20" s="27">
        <f>'Book-to-Market'!E8</f>
        <v>15.979022593369534</v>
      </c>
      <c r="Q20" s="17" t="s">
        <v>233</v>
      </c>
      <c r="R20" s="17" t="s">
        <v>305</v>
      </c>
      <c r="S20" s="27">
        <f>'Book-to-Market'!E9</f>
        <v>24.091909543163062</v>
      </c>
    </row>
    <row r="21" spans="1:19" x14ac:dyDescent="0.25">
      <c r="A21" s="17" t="s">
        <v>292</v>
      </c>
      <c r="B21" s="17" t="s">
        <v>362</v>
      </c>
      <c r="C21" s="11">
        <f>'Book-to-Market'!BN5</f>
        <v>8.7137223690172441</v>
      </c>
      <c r="E21" s="17" t="s">
        <v>301</v>
      </c>
      <c r="F21" s="17" t="s">
        <v>371</v>
      </c>
      <c r="G21" s="27">
        <f>'Book-to-Market'!BW6</f>
        <v>2.5230782500982838</v>
      </c>
      <c r="I21" s="17" t="s">
        <v>295</v>
      </c>
      <c r="J21" s="17" t="s">
        <v>365</v>
      </c>
      <c r="K21" s="27">
        <f>'Book-to-Market'!BQ7</f>
        <v>1.9301247760949687</v>
      </c>
      <c r="M21" s="17" t="s">
        <v>265</v>
      </c>
      <c r="N21" s="17" t="s">
        <v>336</v>
      </c>
      <c r="O21" s="27">
        <f>'Book-to-Market'!AL8</f>
        <v>7.2317339936012655</v>
      </c>
      <c r="Q21" s="17" t="s">
        <v>238</v>
      </c>
      <c r="R21" s="17" t="s">
        <v>310</v>
      </c>
      <c r="S21" s="27">
        <f>'Book-to-Market'!K9</f>
        <v>2.1405030093570869</v>
      </c>
    </row>
    <row r="22" spans="1:19" x14ac:dyDescent="0.25">
      <c r="A22" s="17" t="s">
        <v>285</v>
      </c>
      <c r="B22" s="17" t="s">
        <v>355</v>
      </c>
      <c r="C22" s="11">
        <f>'Book-to-Market'!BG5</f>
        <v>682.1369530094421</v>
      </c>
      <c r="E22" s="17" t="s">
        <v>293</v>
      </c>
      <c r="F22" s="17" t="s">
        <v>363</v>
      </c>
      <c r="G22" s="27">
        <f>'Book-to-Market'!BO6</f>
        <v>24.137594558050139</v>
      </c>
      <c r="I22" s="17" t="s">
        <v>273</v>
      </c>
      <c r="J22" s="17" t="s">
        <v>345</v>
      </c>
      <c r="K22" s="27">
        <f>'Book-to-Market'!AU7</f>
        <v>1.0029292811398389</v>
      </c>
      <c r="M22" s="17" t="s">
        <v>275</v>
      </c>
      <c r="N22" s="17" t="s">
        <v>347</v>
      </c>
      <c r="O22" s="27">
        <f>'Book-to-Market'!AW8</f>
        <v>11.425530123171201</v>
      </c>
      <c r="Q22" s="17" t="s">
        <v>287</v>
      </c>
      <c r="R22" s="17" t="s">
        <v>357</v>
      </c>
      <c r="S22" s="27">
        <f>'Book-to-Market'!BI9</f>
        <v>1.2701458116902367</v>
      </c>
    </row>
    <row r="23" spans="1:19" x14ac:dyDescent="0.25">
      <c r="A23" s="17" t="s">
        <v>280</v>
      </c>
      <c r="B23" s="17" t="s">
        <v>352</v>
      </c>
      <c r="C23" s="11">
        <f>'Book-to-Market'!BB5</f>
        <v>18.579228524458252</v>
      </c>
      <c r="E23" s="17" t="s">
        <v>232</v>
      </c>
      <c r="F23" s="17" t="s">
        <v>304</v>
      </c>
      <c r="G23" s="27">
        <f>'Book-to-Market'!D6</f>
        <v>3.9768717045753412</v>
      </c>
      <c r="I23" s="17" t="s">
        <v>277</v>
      </c>
      <c r="J23" s="17" t="s">
        <v>349</v>
      </c>
      <c r="K23" s="27">
        <f>'Book-to-Market'!AY7</f>
        <v>0.12997395625608787</v>
      </c>
      <c r="M23" s="17" t="s">
        <v>295</v>
      </c>
      <c r="N23" s="17" t="s">
        <v>365</v>
      </c>
      <c r="O23" s="27">
        <f>'Book-to-Market'!BQ8</f>
        <v>3.3248860428099585</v>
      </c>
      <c r="Q23" s="17" t="s">
        <v>232</v>
      </c>
      <c r="R23" s="17" t="s">
        <v>304</v>
      </c>
      <c r="S23" s="27">
        <f>'Book-to-Market'!D9</f>
        <v>5.2934334747726348</v>
      </c>
    </row>
    <row r="24" spans="1:19" x14ac:dyDescent="0.25">
      <c r="A24" s="17" t="s">
        <v>301</v>
      </c>
      <c r="B24" s="17" t="s">
        <v>371</v>
      </c>
      <c r="C24" s="11">
        <f>'Book-to-Market'!BW5</f>
        <v>2.1080334770725333</v>
      </c>
      <c r="E24" s="17" t="s">
        <v>242</v>
      </c>
      <c r="F24" s="17" t="s">
        <v>314</v>
      </c>
      <c r="G24" s="27">
        <f>'Book-to-Market'!O6</f>
        <v>4.2524728241275076</v>
      </c>
      <c r="I24" s="17" t="s">
        <v>233</v>
      </c>
      <c r="J24" s="17" t="s">
        <v>305</v>
      </c>
      <c r="K24" s="27">
        <f>'Book-to-Market'!E7</f>
        <v>13.53646099952824</v>
      </c>
      <c r="M24" s="17" t="s">
        <v>266</v>
      </c>
      <c r="N24" s="17" t="s">
        <v>337</v>
      </c>
      <c r="O24" s="27">
        <f>'Book-to-Market'!AM8</f>
        <v>26.711583113083702</v>
      </c>
      <c r="Q24" s="17" t="s">
        <v>265</v>
      </c>
      <c r="R24" s="17" t="s">
        <v>336</v>
      </c>
      <c r="S24" s="27">
        <f>'Book-to-Market'!AL9</f>
        <v>5.8027687815725688</v>
      </c>
    </row>
    <row r="25" spans="1:19" x14ac:dyDescent="0.25">
      <c r="A25" s="17" t="s">
        <v>373</v>
      </c>
      <c r="B25" s="17" t="s">
        <v>303</v>
      </c>
      <c r="C25" s="11">
        <f>'Book-to-Market'!C5</f>
        <v>5.3338084520684221</v>
      </c>
      <c r="E25" s="17" t="s">
        <v>300</v>
      </c>
      <c r="F25" s="17" t="s">
        <v>370</v>
      </c>
      <c r="G25" s="27">
        <f>'Book-to-Market'!BV6</f>
        <v>8.2226005465739043</v>
      </c>
      <c r="I25" s="17" t="s">
        <v>293</v>
      </c>
      <c r="J25" s="17" t="s">
        <v>363</v>
      </c>
      <c r="K25" s="27">
        <f>'Book-to-Market'!BO7</f>
        <v>29.327405774036205</v>
      </c>
      <c r="M25" s="17" t="s">
        <v>258</v>
      </c>
      <c r="N25" s="17" t="s">
        <v>329</v>
      </c>
      <c r="O25" s="27">
        <f>'Book-to-Market'!AE8</f>
        <v>4.3827889636673447</v>
      </c>
      <c r="Q25" s="17" t="s">
        <v>267</v>
      </c>
      <c r="R25" s="17" t="s">
        <v>338</v>
      </c>
      <c r="S25" s="27">
        <f>'Book-to-Market'!AN9</f>
        <v>7.7590497869353348</v>
      </c>
    </row>
    <row r="26" spans="1:19" x14ac:dyDescent="0.25">
      <c r="A26" s="17" t="s">
        <v>286</v>
      </c>
      <c r="B26" s="17" t="s">
        <v>356</v>
      </c>
      <c r="C26" s="11">
        <f>'Book-to-Market'!BH5</f>
        <v>283.32026984809443</v>
      </c>
      <c r="E26" s="17" t="s">
        <v>239</v>
      </c>
      <c r="F26" s="17" t="s">
        <v>311</v>
      </c>
      <c r="G26" s="27">
        <f>'Book-to-Market'!L6</f>
        <v>10.236722807079126</v>
      </c>
      <c r="I26" s="17" t="s">
        <v>258</v>
      </c>
      <c r="J26" s="17" t="s">
        <v>329</v>
      </c>
      <c r="K26" s="27">
        <f>'Book-to-Market'!AE7</f>
        <v>4.2665934721400607</v>
      </c>
      <c r="M26" s="17" t="s">
        <v>234</v>
      </c>
      <c r="N26" s="17" t="s">
        <v>306</v>
      </c>
      <c r="O26" s="27">
        <f>'Book-to-Market'!F8</f>
        <v>3.6916093293282213</v>
      </c>
      <c r="Q26" s="17" t="s">
        <v>272</v>
      </c>
      <c r="R26" s="17" t="s">
        <v>344</v>
      </c>
      <c r="S26" s="27">
        <f>'Book-to-Market'!AT9</f>
        <v>9.2739070313069281</v>
      </c>
    </row>
    <row r="27" spans="1:19" x14ac:dyDescent="0.25">
      <c r="A27" s="17" t="s">
        <v>239</v>
      </c>
      <c r="B27" s="17" t="s">
        <v>311</v>
      </c>
      <c r="C27" s="11">
        <f>'Book-to-Market'!L5</f>
        <v>9.4622240274851031</v>
      </c>
      <c r="E27" s="17" t="s">
        <v>280</v>
      </c>
      <c r="F27" s="17" t="s">
        <v>352</v>
      </c>
      <c r="G27" s="27">
        <f>'Book-to-Market'!BB6</f>
        <v>17.178705075582883</v>
      </c>
      <c r="I27" s="17" t="s">
        <v>242</v>
      </c>
      <c r="J27" s="17" t="s">
        <v>314</v>
      </c>
      <c r="K27" s="27">
        <f>'Book-to-Market'!O7</f>
        <v>3.999479044683202</v>
      </c>
      <c r="M27" s="17" t="s">
        <v>288</v>
      </c>
      <c r="N27" s="17" t="s">
        <v>358</v>
      </c>
      <c r="O27" s="27">
        <f>'Book-to-Market'!BJ8</f>
        <v>2.1510537291074336</v>
      </c>
      <c r="Q27" s="17" t="s">
        <v>285</v>
      </c>
      <c r="R27" s="17" t="s">
        <v>355</v>
      </c>
      <c r="S27" s="27">
        <f>'Book-to-Market'!BG9</f>
        <v>18.269779790495729</v>
      </c>
    </row>
    <row r="28" spans="1:19" x14ac:dyDescent="0.25">
      <c r="A28" s="17" t="s">
        <v>274</v>
      </c>
      <c r="B28" s="17" t="s">
        <v>346</v>
      </c>
      <c r="C28" s="11">
        <f>'Book-to-Market'!AV5</f>
        <v>8.4017659010400543</v>
      </c>
      <c r="E28" s="17" t="s">
        <v>287</v>
      </c>
      <c r="F28" s="17" t="s">
        <v>357</v>
      </c>
      <c r="G28" s="27">
        <f>'Book-to-Market'!BI6</f>
        <v>4.1024027411606294</v>
      </c>
      <c r="I28" s="17" t="s">
        <v>301</v>
      </c>
      <c r="J28" s="17" t="s">
        <v>371</v>
      </c>
      <c r="K28" s="27">
        <f>'Book-to-Market'!BW7</f>
        <v>2.6045372060466803</v>
      </c>
      <c r="M28" s="17" t="s">
        <v>232</v>
      </c>
      <c r="N28" s="17" t="s">
        <v>304</v>
      </c>
      <c r="O28" s="27">
        <f>'Book-to-Market'!D8</f>
        <v>5.3382923930860988</v>
      </c>
      <c r="Q28" s="17" t="s">
        <v>249</v>
      </c>
      <c r="R28" s="17" t="s">
        <v>321</v>
      </c>
      <c r="S28" s="27">
        <f>'Book-to-Market'!V9</f>
        <v>9.3965423720859445</v>
      </c>
    </row>
    <row r="29" spans="1:19" x14ac:dyDescent="0.25">
      <c r="A29" s="17" t="s">
        <v>242</v>
      </c>
      <c r="B29" s="17" t="s">
        <v>314</v>
      </c>
      <c r="C29" s="11">
        <f>'Book-to-Market'!O5</f>
        <v>4.2515743574046452</v>
      </c>
      <c r="E29" s="17" t="s">
        <v>241</v>
      </c>
      <c r="F29" s="17" t="s">
        <v>313</v>
      </c>
      <c r="G29" s="27">
        <f>'Book-to-Market'!N6</f>
        <v>5.6212446874440252</v>
      </c>
      <c r="I29" s="17" t="s">
        <v>232</v>
      </c>
      <c r="J29" s="17" t="s">
        <v>304</v>
      </c>
      <c r="K29" s="27">
        <f>'Book-to-Market'!D7</f>
        <v>4.7760743543895856</v>
      </c>
      <c r="M29" s="17" t="s">
        <v>282</v>
      </c>
      <c r="N29" s="17" t="s">
        <v>353</v>
      </c>
      <c r="O29" s="27">
        <f>'Book-to-Market'!BD8</f>
        <v>11.196077006995429</v>
      </c>
      <c r="Q29" s="17" t="s">
        <v>299</v>
      </c>
      <c r="R29" s="17" t="s">
        <v>369</v>
      </c>
      <c r="S29" s="27">
        <f>'Book-to-Market'!BU9</f>
        <v>295.79441278420978</v>
      </c>
    </row>
    <row r="30" spans="1:19" x14ac:dyDescent="0.25">
      <c r="A30" s="17" t="s">
        <v>241</v>
      </c>
      <c r="B30" s="17" t="s">
        <v>313</v>
      </c>
      <c r="C30" s="11">
        <f>'Book-to-Market'!N5</f>
        <v>5.3652179687958377</v>
      </c>
      <c r="E30" s="17" t="s">
        <v>260</v>
      </c>
      <c r="F30" s="17" t="s">
        <v>331</v>
      </c>
      <c r="G30" s="27">
        <f>'Book-to-Market'!AG6</f>
        <v>4.6689722793344419</v>
      </c>
      <c r="I30" s="17" t="s">
        <v>289</v>
      </c>
      <c r="J30" s="17" t="s">
        <v>359</v>
      </c>
      <c r="K30" s="27">
        <f>'Book-to-Market'!BK7</f>
        <v>1.5080681577075499</v>
      </c>
      <c r="M30" s="17" t="s">
        <v>242</v>
      </c>
      <c r="N30" s="17" t="s">
        <v>314</v>
      </c>
      <c r="O30" s="27">
        <f>'Book-to-Market'!O8</f>
        <v>4.3145264496443438</v>
      </c>
      <c r="Q30" s="17" t="s">
        <v>273</v>
      </c>
      <c r="R30" s="17" t="s">
        <v>345</v>
      </c>
      <c r="S30" s="27">
        <f>'Book-to-Market'!AU9</f>
        <v>1.8334169401718396</v>
      </c>
    </row>
    <row r="31" spans="1:19" x14ac:dyDescent="0.25">
      <c r="A31" s="17" t="s">
        <v>300</v>
      </c>
      <c r="B31" s="17" t="s">
        <v>370</v>
      </c>
      <c r="C31" s="11">
        <f>'Book-to-Market'!BV5</f>
        <v>14.462321973615948</v>
      </c>
      <c r="E31" s="17" t="s">
        <v>276</v>
      </c>
      <c r="F31" s="17" t="s">
        <v>348</v>
      </c>
      <c r="G31" s="27">
        <f>'Book-to-Market'!AX6</f>
        <v>5.2399439528023599</v>
      </c>
      <c r="I31" s="17" t="s">
        <v>286</v>
      </c>
      <c r="J31" s="17" t="s">
        <v>356</v>
      </c>
      <c r="K31" s="27">
        <f>'Book-to-Market'!BH7</f>
        <v>331.60960728172944</v>
      </c>
      <c r="M31" s="17" t="s">
        <v>273</v>
      </c>
      <c r="N31" s="17" t="s">
        <v>345</v>
      </c>
      <c r="O31" s="27">
        <f>'Book-to-Market'!AU8</f>
        <v>1.7855572426050723</v>
      </c>
      <c r="Q31" s="17" t="s">
        <v>292</v>
      </c>
      <c r="R31" s="17" t="s">
        <v>362</v>
      </c>
      <c r="S31" s="27">
        <f>'Book-to-Market'!BN9</f>
        <v>25.010569631987018</v>
      </c>
    </row>
    <row r="32" spans="1:19" x14ac:dyDescent="0.25">
      <c r="A32" s="17" t="s">
        <v>267</v>
      </c>
      <c r="B32" s="17" t="s">
        <v>338</v>
      </c>
      <c r="C32" s="11">
        <f>'Book-to-Market'!AN5</f>
        <v>19.194694086973882</v>
      </c>
      <c r="E32" s="17" t="s">
        <v>286</v>
      </c>
      <c r="F32" s="17" t="s">
        <v>356</v>
      </c>
      <c r="G32" s="27">
        <f>'Book-to-Market'!BH6</f>
        <v>301.03078152241568</v>
      </c>
      <c r="I32" s="17" t="s">
        <v>288</v>
      </c>
      <c r="J32" s="17" t="s">
        <v>358</v>
      </c>
      <c r="K32" s="27">
        <f>'Book-to-Market'!BJ7</f>
        <v>1.8063418671111688</v>
      </c>
      <c r="M32" s="17" t="s">
        <v>287</v>
      </c>
      <c r="N32" s="17" t="s">
        <v>357</v>
      </c>
      <c r="O32" s="27">
        <f>'Book-to-Market'!BI8</f>
        <v>1.3467201152408044</v>
      </c>
      <c r="Q32" s="17" t="s">
        <v>280</v>
      </c>
      <c r="R32" s="17" t="s">
        <v>352</v>
      </c>
      <c r="S32" s="27">
        <f>'Book-to-Market'!BB9</f>
        <v>18.17869858234998</v>
      </c>
    </row>
    <row r="33" spans="1:19" x14ac:dyDescent="0.25">
      <c r="A33" s="17" t="s">
        <v>236</v>
      </c>
      <c r="B33" s="33" t="s">
        <v>381</v>
      </c>
      <c r="C33" s="11">
        <f>'Book-to-Market'!H5</f>
        <v>0.51042486816692145</v>
      </c>
      <c r="E33" s="17" t="s">
        <v>292</v>
      </c>
      <c r="F33" s="17" t="s">
        <v>362</v>
      </c>
      <c r="G33" s="27">
        <f>'Book-to-Market'!BN6</f>
        <v>13.106136037271984</v>
      </c>
      <c r="I33" s="17" t="s">
        <v>297</v>
      </c>
      <c r="J33" s="17" t="s">
        <v>367</v>
      </c>
      <c r="K33" s="27">
        <f>'Book-to-Market'!BS7</f>
        <v>5.8704049464095522</v>
      </c>
      <c r="M33" s="17" t="s">
        <v>285</v>
      </c>
      <c r="N33" s="17" t="s">
        <v>355</v>
      </c>
      <c r="O33" s="27">
        <f>'Book-to-Market'!BG8</f>
        <v>17.895149602513321</v>
      </c>
      <c r="Q33" s="17" t="s">
        <v>242</v>
      </c>
      <c r="R33" s="17" t="s">
        <v>314</v>
      </c>
      <c r="S33" s="27">
        <f>'Book-to-Market'!O9</f>
        <v>5.6200718662812736</v>
      </c>
    </row>
    <row r="34" spans="1:19" x14ac:dyDescent="0.25">
      <c r="A34" s="17" t="s">
        <v>261</v>
      </c>
      <c r="B34" s="17" t="s">
        <v>332</v>
      </c>
      <c r="C34" s="11">
        <f>'Book-to-Market'!AH5</f>
        <v>13.266668785366335</v>
      </c>
      <c r="E34" s="17" t="s">
        <v>236</v>
      </c>
      <c r="F34" s="33" t="s">
        <v>381</v>
      </c>
      <c r="G34" s="27">
        <f>'Book-to-Market'!H6</f>
        <v>0.37602160766154824</v>
      </c>
      <c r="I34" s="17" t="s">
        <v>285</v>
      </c>
      <c r="J34" s="17" t="s">
        <v>355</v>
      </c>
      <c r="K34" s="27">
        <f>'Book-to-Market'!BG7</f>
        <v>111.75794967181558</v>
      </c>
      <c r="M34" s="17" t="s">
        <v>253</v>
      </c>
      <c r="N34" s="17" t="s">
        <v>325</v>
      </c>
      <c r="O34" s="27">
        <f>'Book-to-Market'!Z8</f>
        <v>15.617252662007788</v>
      </c>
      <c r="Q34" s="17" t="s">
        <v>236</v>
      </c>
      <c r="R34" s="33" t="s">
        <v>381</v>
      </c>
      <c r="S34" s="27">
        <f>'Book-to-Market'!H9</f>
        <v>0.55709427531797739</v>
      </c>
    </row>
    <row r="35" spans="1:19" x14ac:dyDescent="0.25">
      <c r="A35" s="17" t="s">
        <v>287</v>
      </c>
      <c r="B35" s="17" t="s">
        <v>357</v>
      </c>
      <c r="C35" s="11">
        <f>'Book-to-Market'!BI5</f>
        <v>4.0721726157853162</v>
      </c>
      <c r="E35" s="17" t="s">
        <v>275</v>
      </c>
      <c r="F35" s="17" t="s">
        <v>347</v>
      </c>
      <c r="G35" s="27">
        <f>'Book-to-Market'!AW6</f>
        <v>9.5309054624574951</v>
      </c>
      <c r="I35" s="17" t="s">
        <v>236</v>
      </c>
      <c r="J35" s="33" t="s">
        <v>381</v>
      </c>
      <c r="K35" s="27">
        <f>'Book-to-Market'!H7</f>
        <v>0.44613324563615353</v>
      </c>
      <c r="M35" s="17" t="s">
        <v>276</v>
      </c>
      <c r="N35" s="17" t="s">
        <v>348</v>
      </c>
      <c r="O35" s="27">
        <f>'Book-to-Market'!AX8</f>
        <v>16.501307809946979</v>
      </c>
      <c r="Q35" s="17" t="s">
        <v>274</v>
      </c>
      <c r="R35" s="17" t="s">
        <v>346</v>
      </c>
      <c r="S35" s="27">
        <f>'Book-to-Market'!AV9</f>
        <v>6.8556933541257479</v>
      </c>
    </row>
    <row r="36" spans="1:19" x14ac:dyDescent="0.25">
      <c r="A36" s="17" t="s">
        <v>288</v>
      </c>
      <c r="B36" s="17" t="s">
        <v>358</v>
      </c>
      <c r="C36" s="11">
        <f>'Book-to-Market'!BJ5</f>
        <v>2.1101612909915302</v>
      </c>
      <c r="E36" s="17" t="s">
        <v>297</v>
      </c>
      <c r="F36" s="17" t="s">
        <v>367</v>
      </c>
      <c r="G36" s="27">
        <f>'Book-to-Market'!BS6</f>
        <v>5.8241309556379068</v>
      </c>
      <c r="I36" s="17" t="s">
        <v>260</v>
      </c>
      <c r="J36" s="17" t="s">
        <v>331</v>
      </c>
      <c r="K36" s="27">
        <f>'Book-to-Market'!AG7</f>
        <v>5.069108203135734</v>
      </c>
      <c r="M36" s="17" t="s">
        <v>239</v>
      </c>
      <c r="N36" s="17" t="s">
        <v>311</v>
      </c>
      <c r="O36" s="27">
        <f>'Book-to-Market'!L8</f>
        <v>11.083210072039824</v>
      </c>
      <c r="Q36" s="17" t="s">
        <v>286</v>
      </c>
      <c r="R36" s="17" t="s">
        <v>356</v>
      </c>
      <c r="S36" s="27">
        <f>'Book-to-Market'!BH9</f>
        <v>173.47364593439423</v>
      </c>
    </row>
    <row r="37" spans="1:19" x14ac:dyDescent="0.25">
      <c r="A37" s="17" t="s">
        <v>249</v>
      </c>
      <c r="B37" s="17" t="s">
        <v>321</v>
      </c>
      <c r="C37" s="11">
        <f>'Book-to-Market'!V5</f>
        <v>31.928330009163805</v>
      </c>
      <c r="E37" s="17" t="s">
        <v>267</v>
      </c>
      <c r="F37" s="17" t="s">
        <v>338</v>
      </c>
      <c r="G37" s="27">
        <f>'Book-to-Market'!AN6</f>
        <v>10.061814178562228</v>
      </c>
      <c r="I37" s="17" t="s">
        <v>267</v>
      </c>
      <c r="J37" s="17" t="s">
        <v>338</v>
      </c>
      <c r="K37" s="27">
        <f>'Book-to-Market'!AN7</f>
        <v>6.7212972263701767</v>
      </c>
      <c r="M37" s="17" t="s">
        <v>257</v>
      </c>
      <c r="N37" s="17" t="s">
        <v>328</v>
      </c>
      <c r="O37" s="27">
        <f>'Book-to-Market'!AD8</f>
        <v>12.246418279603557</v>
      </c>
      <c r="Q37" s="17" t="s">
        <v>373</v>
      </c>
      <c r="R37" s="17" t="s">
        <v>303</v>
      </c>
      <c r="S37" s="27">
        <f>'Book-to-Market'!C9</f>
        <v>8.5411991417952642</v>
      </c>
    </row>
    <row r="38" spans="1:19" x14ac:dyDescent="0.25">
      <c r="A38" s="17" t="s">
        <v>269</v>
      </c>
      <c r="B38" s="17" t="s">
        <v>341</v>
      </c>
      <c r="C38" s="11">
        <f>'Book-to-Market'!AQ5</f>
        <v>484.72466093910072</v>
      </c>
      <c r="E38" s="17" t="s">
        <v>259</v>
      </c>
      <c r="F38" s="17" t="s">
        <v>330</v>
      </c>
      <c r="G38" s="27">
        <f>'Book-to-Market'!AF6</f>
        <v>30.979076527102887</v>
      </c>
      <c r="I38" s="17" t="s">
        <v>280</v>
      </c>
      <c r="J38" s="17" t="s">
        <v>352</v>
      </c>
      <c r="K38" s="27">
        <f>'Book-to-Market'!BB7</f>
        <v>20.272413254248665</v>
      </c>
      <c r="M38" s="17" t="s">
        <v>236</v>
      </c>
      <c r="N38" s="33" t="s">
        <v>381</v>
      </c>
      <c r="O38" s="27">
        <f>'Book-to-Market'!H8</f>
        <v>0.52706039736203725</v>
      </c>
      <c r="Q38" s="17" t="s">
        <v>254</v>
      </c>
      <c r="R38" s="33" t="s">
        <v>383</v>
      </c>
      <c r="S38" s="27">
        <f>'Book-to-Market'!AA9</f>
        <v>0.57856067206341311</v>
      </c>
    </row>
    <row r="39" spans="1:19" x14ac:dyDescent="0.25">
      <c r="A39" s="17" t="s">
        <v>297</v>
      </c>
      <c r="B39" s="17" t="s">
        <v>367</v>
      </c>
      <c r="C39" s="11">
        <f>'Book-to-Market'!BS5</f>
        <v>5.8033184224021639</v>
      </c>
      <c r="E39" s="17" t="s">
        <v>249</v>
      </c>
      <c r="F39" s="17" t="s">
        <v>321</v>
      </c>
      <c r="G39" s="27">
        <f>'Book-to-Market'!V6</f>
        <v>33.985147469730087</v>
      </c>
      <c r="I39" s="17" t="s">
        <v>241</v>
      </c>
      <c r="J39" s="17" t="s">
        <v>313</v>
      </c>
      <c r="K39" s="27">
        <f>'Book-to-Market'!N7</f>
        <v>6.283391525857736</v>
      </c>
      <c r="M39" s="17" t="s">
        <v>301</v>
      </c>
      <c r="N39" s="17" t="s">
        <v>371</v>
      </c>
      <c r="O39" s="27">
        <f>'Book-to-Market'!BW8</f>
        <v>2.6334159220706512</v>
      </c>
      <c r="Q39" s="17" t="s">
        <v>275</v>
      </c>
      <c r="R39" s="17" t="s">
        <v>347</v>
      </c>
      <c r="S39" s="27">
        <f>'Book-to-Market'!AW9</f>
        <v>10.97368673258552</v>
      </c>
    </row>
    <row r="40" spans="1:19" x14ac:dyDescent="0.25">
      <c r="A40" s="17" t="s">
        <v>244</v>
      </c>
      <c r="B40" s="17" t="s">
        <v>316</v>
      </c>
      <c r="C40" s="11">
        <f>'Book-to-Market'!Q5</f>
        <v>10.197632546079355</v>
      </c>
      <c r="E40" s="17" t="s">
        <v>240</v>
      </c>
      <c r="F40" s="17" t="s">
        <v>312</v>
      </c>
      <c r="G40" s="27">
        <f>'Book-to-Market'!M6</f>
        <v>27.04115429219333</v>
      </c>
      <c r="I40" s="17" t="s">
        <v>240</v>
      </c>
      <c r="J40" s="17" t="s">
        <v>312</v>
      </c>
      <c r="K40" s="27">
        <f>'Book-to-Market'!M7</f>
        <v>35.508729338220228</v>
      </c>
      <c r="M40" s="17" t="s">
        <v>286</v>
      </c>
      <c r="N40" s="17" t="s">
        <v>356</v>
      </c>
      <c r="O40" s="27">
        <f>'Book-to-Market'!BH8</f>
        <v>166.1792392177033</v>
      </c>
      <c r="Q40" s="17" t="s">
        <v>291</v>
      </c>
      <c r="R40" s="17" t="s">
        <v>361</v>
      </c>
      <c r="S40" s="27">
        <f>'Book-to-Market'!BM9</f>
        <v>14.136213834745252</v>
      </c>
    </row>
    <row r="41" spans="1:19" x14ac:dyDescent="0.25">
      <c r="A41" s="17" t="s">
        <v>260</v>
      </c>
      <c r="B41" s="17" t="s">
        <v>331</v>
      </c>
      <c r="C41" s="11">
        <f>'Book-to-Market'!AG5</f>
        <v>3.2319185520031466</v>
      </c>
      <c r="E41" s="17" t="s">
        <v>261</v>
      </c>
      <c r="F41" s="17" t="s">
        <v>332</v>
      </c>
      <c r="G41" s="27">
        <f>'Book-to-Market'!AH6</f>
        <v>3.7711309397020649</v>
      </c>
      <c r="I41" s="17" t="s">
        <v>276</v>
      </c>
      <c r="J41" s="17" t="s">
        <v>348</v>
      </c>
      <c r="K41" s="27">
        <f>'Book-to-Market'!AX7</f>
        <v>10.396565225780236</v>
      </c>
      <c r="M41" s="17" t="s">
        <v>291</v>
      </c>
      <c r="N41" s="17" t="s">
        <v>361</v>
      </c>
      <c r="O41" s="27">
        <f>'Book-to-Market'!BM8</f>
        <v>10.901696948359442</v>
      </c>
      <c r="Q41" s="17" t="s">
        <v>288</v>
      </c>
      <c r="R41" s="17" t="s">
        <v>358</v>
      </c>
      <c r="S41" s="27">
        <f>'Book-to-Market'!BJ9</f>
        <v>2.8711332357874575</v>
      </c>
    </row>
    <row r="42" spans="1:19" x14ac:dyDescent="0.25">
      <c r="A42" s="17" t="s">
        <v>266</v>
      </c>
      <c r="B42" s="17" t="s">
        <v>337</v>
      </c>
      <c r="C42" s="11">
        <f>'Book-to-Market'!AM5</f>
        <v>10.337673708212868</v>
      </c>
      <c r="E42" s="17" t="s">
        <v>288</v>
      </c>
      <c r="F42" s="17" t="s">
        <v>358</v>
      </c>
      <c r="G42" s="27">
        <f>'Book-to-Market'!BJ6</f>
        <v>2.1750964851289796</v>
      </c>
      <c r="I42" s="17" t="s">
        <v>239</v>
      </c>
      <c r="J42" s="17" t="s">
        <v>311</v>
      </c>
      <c r="K42" s="27">
        <f>'Book-to-Market'!L7</f>
        <v>11.072366861366874</v>
      </c>
      <c r="M42" s="17" t="s">
        <v>267</v>
      </c>
      <c r="N42" s="17" t="s">
        <v>338</v>
      </c>
      <c r="O42" s="27">
        <f>'Book-to-Market'!AN8</f>
        <v>7.1532540181932589</v>
      </c>
      <c r="Q42" s="17" t="s">
        <v>259</v>
      </c>
      <c r="R42" s="17" t="s">
        <v>330</v>
      </c>
      <c r="S42" s="27">
        <f>'Book-to-Market'!AF9</f>
        <v>11.738066412732531</v>
      </c>
    </row>
    <row r="43" spans="1:19" x14ac:dyDescent="0.25">
      <c r="A43" s="17" t="s">
        <v>375</v>
      </c>
      <c r="B43" s="17" t="s">
        <v>340</v>
      </c>
      <c r="C43" s="11">
        <f>'Book-to-Market'!AP5</f>
        <v>91.890373238953885</v>
      </c>
      <c r="E43" s="17" t="s">
        <v>274</v>
      </c>
      <c r="F43" s="17" t="s">
        <v>346</v>
      </c>
      <c r="G43" s="27">
        <f>'Book-to-Market'!AV6</f>
        <v>7.9862598207940803</v>
      </c>
      <c r="I43" s="17" t="s">
        <v>249</v>
      </c>
      <c r="J43" s="17" t="s">
        <v>321</v>
      </c>
      <c r="K43" s="27">
        <f>'Book-to-Market'!V7</f>
        <v>37.221519094542252</v>
      </c>
      <c r="M43" s="17" t="s">
        <v>299</v>
      </c>
      <c r="N43" s="17" t="s">
        <v>369</v>
      </c>
      <c r="O43" s="27">
        <f>'Book-to-Market'!BU8</f>
        <v>299.07875765508851</v>
      </c>
      <c r="Q43" s="17" t="s">
        <v>252</v>
      </c>
      <c r="R43" s="17" t="s">
        <v>324</v>
      </c>
      <c r="S43" s="27">
        <f>'Book-to-Market'!Y9</f>
        <v>3.9786123583095354</v>
      </c>
    </row>
    <row r="44" spans="1:19" x14ac:dyDescent="0.25">
      <c r="A44" s="17" t="s">
        <v>295</v>
      </c>
      <c r="B44" s="17" t="s">
        <v>365</v>
      </c>
      <c r="C44" s="11">
        <f>'Book-to-Market'!BQ5</f>
        <v>1.1777645312054299</v>
      </c>
      <c r="E44" s="17" t="s">
        <v>251</v>
      </c>
      <c r="F44" s="17" t="s">
        <v>322</v>
      </c>
      <c r="G44" s="27">
        <f>'Book-to-Market'!X6</f>
        <v>34.751334325263031</v>
      </c>
      <c r="I44" s="17" t="s">
        <v>287</v>
      </c>
      <c r="J44" s="17" t="s">
        <v>357</v>
      </c>
      <c r="K44" s="27">
        <f>'Book-to-Market'!BI7</f>
        <v>1.2714597828615071</v>
      </c>
      <c r="M44" s="17" t="s">
        <v>270</v>
      </c>
      <c r="N44" s="17" t="s">
        <v>342</v>
      </c>
      <c r="O44" s="27">
        <f>'Book-to-Market'!AR8</f>
        <v>5.4173136531566062</v>
      </c>
      <c r="Q44" s="17" t="s">
        <v>281</v>
      </c>
      <c r="R44" s="33" t="s">
        <v>379</v>
      </c>
      <c r="S44" s="27">
        <f>'Book-to-Market'!BC9</f>
        <v>0.65289575456856741</v>
      </c>
    </row>
    <row r="45" spans="1:19" x14ac:dyDescent="0.25">
      <c r="A45" s="17" t="s">
        <v>255</v>
      </c>
      <c r="B45" s="17" t="s">
        <v>326</v>
      </c>
      <c r="C45" s="11">
        <f>'Book-to-Market'!AB5</f>
        <v>11.286861687133275</v>
      </c>
      <c r="E45" s="17" t="s">
        <v>269</v>
      </c>
      <c r="F45" s="17" t="s">
        <v>341</v>
      </c>
      <c r="G45" s="27">
        <f>'Book-to-Market'!AQ6</f>
        <v>160.49998361281905</v>
      </c>
      <c r="I45" s="17" t="s">
        <v>299</v>
      </c>
      <c r="J45" s="17" t="s">
        <v>369</v>
      </c>
      <c r="K45" s="27">
        <f>'Book-to-Market'!BU7</f>
        <v>274.68563234378149</v>
      </c>
      <c r="M45" s="17" t="s">
        <v>241</v>
      </c>
      <c r="N45" s="17" t="s">
        <v>313</v>
      </c>
      <c r="O45" s="27">
        <f>'Book-to-Market'!N8</f>
        <v>1.5988013435557511</v>
      </c>
      <c r="Q45" s="17" t="s">
        <v>241</v>
      </c>
      <c r="R45" s="17" t="s">
        <v>313</v>
      </c>
      <c r="S45" s="11">
        <f>'Book-to-Market'!N9</f>
        <v>1.8938563738337508</v>
      </c>
    </row>
    <row r="46" spans="1:19" x14ac:dyDescent="0.25">
      <c r="A46" s="17" t="s">
        <v>299</v>
      </c>
      <c r="B46" s="17" t="s">
        <v>369</v>
      </c>
      <c r="C46" s="11">
        <f>'Book-to-Market'!BU5</f>
        <v>1054.403272601365</v>
      </c>
      <c r="E46" s="17" t="s">
        <v>279</v>
      </c>
      <c r="F46" s="17" t="s">
        <v>351</v>
      </c>
      <c r="G46" s="27">
        <f>'Book-to-Market'!BA6</f>
        <v>12.757729292602889</v>
      </c>
      <c r="I46" s="17" t="s">
        <v>259</v>
      </c>
      <c r="J46" s="17" t="s">
        <v>330</v>
      </c>
      <c r="K46" s="27">
        <f>'Book-to-Market'!AF7</f>
        <v>38.876147747565192</v>
      </c>
      <c r="M46" s="17" t="s">
        <v>280</v>
      </c>
      <c r="N46" s="17" t="s">
        <v>352</v>
      </c>
      <c r="O46" s="27">
        <f>'Book-to-Market'!BB8</f>
        <v>18.193580749111138</v>
      </c>
      <c r="Q46" s="17" t="s">
        <v>257</v>
      </c>
      <c r="R46" s="17" t="s">
        <v>328</v>
      </c>
      <c r="S46" s="27">
        <f>'Book-to-Market'!AD9</f>
        <v>18.697796042377622</v>
      </c>
    </row>
    <row r="47" spans="1:19" x14ac:dyDescent="0.25">
      <c r="A47" s="17" t="s">
        <v>254</v>
      </c>
      <c r="B47" s="33" t="s">
        <v>383</v>
      </c>
      <c r="C47" s="11">
        <f>'Book-to-Market'!AA5</f>
        <v>0.96503298837682194</v>
      </c>
      <c r="E47" s="17" t="s">
        <v>284</v>
      </c>
      <c r="F47" s="17" t="s">
        <v>376</v>
      </c>
      <c r="G47" s="27">
        <f>'Book-to-Market'!BF6</f>
        <v>0.31250814059059656</v>
      </c>
      <c r="I47" s="17" t="s">
        <v>251</v>
      </c>
      <c r="J47" s="17" t="s">
        <v>322</v>
      </c>
      <c r="K47" s="27">
        <f>'Book-to-Market'!X7</f>
        <v>33.563530701238221</v>
      </c>
      <c r="M47" s="17" t="s">
        <v>290</v>
      </c>
      <c r="N47" s="17" t="s">
        <v>360</v>
      </c>
      <c r="O47" s="27">
        <f>'Book-to-Market'!BL8</f>
        <v>6.7534542654786804</v>
      </c>
      <c r="Q47" s="17" t="s">
        <v>283</v>
      </c>
      <c r="R47" s="17" t="s">
        <v>354</v>
      </c>
      <c r="S47" s="27">
        <f>'Book-to-Market'!BE9</f>
        <v>0.81576915190775201</v>
      </c>
    </row>
    <row r="48" spans="1:19" x14ac:dyDescent="0.25">
      <c r="A48" s="17" t="s">
        <v>284</v>
      </c>
      <c r="B48" s="17" t="s">
        <v>376</v>
      </c>
      <c r="C48" s="11">
        <f>'Book-to-Market'!BF5</f>
        <v>0.27098378812163354</v>
      </c>
      <c r="E48" s="17" t="s">
        <v>372</v>
      </c>
      <c r="F48" s="17" t="s">
        <v>302</v>
      </c>
      <c r="G48" s="11">
        <f>'Book-to-Market'!B6</f>
        <v>28.280108506823826</v>
      </c>
      <c r="I48" s="17" t="s">
        <v>261</v>
      </c>
      <c r="J48" s="17" t="s">
        <v>332</v>
      </c>
      <c r="K48" s="27">
        <f>'Book-to-Market'!AH7</f>
        <v>4.0985607081887867</v>
      </c>
      <c r="M48" s="17" t="s">
        <v>249</v>
      </c>
      <c r="N48" s="17" t="s">
        <v>321</v>
      </c>
      <c r="O48" s="27">
        <f>'Book-to-Market'!V8</f>
        <v>8.9936887243648052</v>
      </c>
      <c r="Q48" s="17" t="s">
        <v>269</v>
      </c>
      <c r="R48" s="17" t="s">
        <v>341</v>
      </c>
      <c r="S48" s="27">
        <f>'Book-to-Market'!AQ9</f>
        <v>72.229044426656756</v>
      </c>
    </row>
    <row r="49" spans="1:19" x14ac:dyDescent="0.25">
      <c r="A49" s="17" t="s">
        <v>279</v>
      </c>
      <c r="B49" s="17" t="s">
        <v>351</v>
      </c>
      <c r="C49" s="11">
        <f>'Book-to-Market'!BA5</f>
        <v>13.063791446532354</v>
      </c>
      <c r="E49" s="17" t="s">
        <v>270</v>
      </c>
      <c r="F49" s="17" t="s">
        <v>342</v>
      </c>
      <c r="G49" s="27">
        <f>'Book-to-Market'!AR6</f>
        <v>3.8619383496129687</v>
      </c>
      <c r="I49" s="17" t="s">
        <v>274</v>
      </c>
      <c r="J49" s="17" t="s">
        <v>346</v>
      </c>
      <c r="K49" s="27">
        <f>'Book-to-Market'!AV7</f>
        <v>8.841059452872333</v>
      </c>
      <c r="M49" s="17" t="s">
        <v>259</v>
      </c>
      <c r="N49" s="17" t="s">
        <v>330</v>
      </c>
      <c r="O49" s="27">
        <f>'Book-to-Market'!AF8</f>
        <v>11.588845739387947</v>
      </c>
      <c r="Q49" s="17" t="s">
        <v>253</v>
      </c>
      <c r="R49" s="17" t="s">
        <v>325</v>
      </c>
      <c r="S49" s="27">
        <f>'Book-to-Market'!Z9</f>
        <v>16.905572736383089</v>
      </c>
    </row>
    <row r="50" spans="1:19" x14ac:dyDescent="0.25">
      <c r="A50" s="17" t="s">
        <v>245</v>
      </c>
      <c r="B50" s="17" t="s">
        <v>317</v>
      </c>
      <c r="C50" s="11">
        <f>'Book-to-Market'!R5</f>
        <v>5.8973663308377269</v>
      </c>
      <c r="E50" s="17" t="s">
        <v>295</v>
      </c>
      <c r="F50" s="17" t="s">
        <v>365</v>
      </c>
      <c r="G50" s="27">
        <f>'Book-to-Market'!BQ6</f>
        <v>1.8369176988704849</v>
      </c>
      <c r="I50" s="17" t="s">
        <v>234</v>
      </c>
      <c r="J50" s="17" t="s">
        <v>306</v>
      </c>
      <c r="K50" s="27">
        <f>'Book-to-Market'!F7</f>
        <v>12.054722931789753</v>
      </c>
      <c r="M50" s="17" t="s">
        <v>297</v>
      </c>
      <c r="N50" s="17" t="s">
        <v>367</v>
      </c>
      <c r="O50" s="27">
        <f>'Book-to-Market'!BS8</f>
        <v>6.2430692130537917</v>
      </c>
      <c r="Q50" s="17" t="s">
        <v>261</v>
      </c>
      <c r="R50" s="17" t="s">
        <v>332</v>
      </c>
      <c r="S50" s="27">
        <f>'Book-to-Market'!AH9</f>
        <v>4.1260708457468285</v>
      </c>
    </row>
    <row r="51" spans="1:19" x14ac:dyDescent="0.25">
      <c r="A51" s="17" t="s">
        <v>283</v>
      </c>
      <c r="B51" s="17" t="s">
        <v>354</v>
      </c>
      <c r="C51" s="11">
        <f>'Book-to-Market'!BE5</f>
        <v>0.5859861405079545</v>
      </c>
      <c r="E51" s="17" t="s">
        <v>375</v>
      </c>
      <c r="F51" s="17" t="s">
        <v>340</v>
      </c>
      <c r="G51" s="27">
        <f>'Book-to-Market'!AP6</f>
        <v>92.472646548525134</v>
      </c>
      <c r="I51" s="17" t="s">
        <v>269</v>
      </c>
      <c r="J51" s="17" t="s">
        <v>341</v>
      </c>
      <c r="K51" s="27">
        <f>'Book-to-Market'!AQ7</f>
        <v>123.09938492991019</v>
      </c>
      <c r="M51" s="17" t="s">
        <v>248</v>
      </c>
      <c r="N51" s="17" t="s">
        <v>320</v>
      </c>
      <c r="O51" s="27">
        <f>'Book-to-Market'!U8</f>
        <v>10.549773414828779</v>
      </c>
      <c r="Q51" s="17" t="s">
        <v>297</v>
      </c>
      <c r="R51" s="17" t="s">
        <v>367</v>
      </c>
      <c r="S51" s="27">
        <f>'Book-to-Market'!BS9</f>
        <v>7.318637094318607</v>
      </c>
    </row>
    <row r="52" spans="1:19" x14ac:dyDescent="0.25">
      <c r="A52" s="17" t="s">
        <v>270</v>
      </c>
      <c r="B52" s="17" t="s">
        <v>342</v>
      </c>
      <c r="C52" s="11">
        <f>'Book-to-Market'!AR5</f>
        <v>3.3226979496826541</v>
      </c>
      <c r="E52" s="17" t="s">
        <v>278</v>
      </c>
      <c r="F52" s="17" t="s">
        <v>350</v>
      </c>
      <c r="G52" s="27">
        <f>'Book-to-Market'!AZ6</f>
        <v>5.0280586987015923</v>
      </c>
      <c r="I52" s="17" t="s">
        <v>278</v>
      </c>
      <c r="J52" s="17" t="s">
        <v>350</v>
      </c>
      <c r="K52" s="27">
        <f>'Book-to-Market'!AZ7</f>
        <v>5.4925783828585129</v>
      </c>
      <c r="M52" s="17" t="s">
        <v>283</v>
      </c>
      <c r="N52" s="17" t="s">
        <v>354</v>
      </c>
      <c r="O52" s="27">
        <f>'Book-to-Market'!BE8</f>
        <v>0.71792268553836136</v>
      </c>
      <c r="Q52" s="17" t="s">
        <v>243</v>
      </c>
      <c r="R52" s="17" t="s">
        <v>315</v>
      </c>
      <c r="S52" s="27">
        <f>'Book-to-Market'!P9</f>
        <v>10.783805726540324</v>
      </c>
    </row>
    <row r="53" spans="1:19" x14ac:dyDescent="0.25">
      <c r="A53" s="17" t="s">
        <v>374</v>
      </c>
      <c r="B53" s="17" t="s">
        <v>309</v>
      </c>
      <c r="C53" s="11">
        <f>'Book-to-Market'!J5</f>
        <v>300.37286874270904</v>
      </c>
      <c r="E53" s="17" t="s">
        <v>252</v>
      </c>
      <c r="F53" s="17" t="s">
        <v>324</v>
      </c>
      <c r="G53" s="27">
        <f>'Book-to-Market'!Y6</f>
        <v>3.5620390867446874</v>
      </c>
      <c r="I53" s="17" t="s">
        <v>279</v>
      </c>
      <c r="J53" s="17" t="s">
        <v>351</v>
      </c>
      <c r="K53" s="27">
        <f>'Book-to-Market'!BA7</f>
        <v>11.48628034863264</v>
      </c>
      <c r="M53" s="17" t="s">
        <v>254</v>
      </c>
      <c r="N53" s="33" t="s">
        <v>383</v>
      </c>
      <c r="O53" s="27">
        <f>'Book-to-Market'!AA8</f>
        <v>0.77184534181299835</v>
      </c>
      <c r="Q53" s="17" t="s">
        <v>375</v>
      </c>
      <c r="R53" s="17" t="s">
        <v>340</v>
      </c>
      <c r="S53" s="27">
        <f>'Book-to-Market'!AP9</f>
        <v>121.11933247297436</v>
      </c>
    </row>
    <row r="54" spans="1:19" x14ac:dyDescent="0.25">
      <c r="A54" s="17" t="s">
        <v>281</v>
      </c>
      <c r="B54" s="33" t="s">
        <v>379</v>
      </c>
      <c r="C54" s="11">
        <f>'Book-to-Market'!BC5</f>
        <v>1.1694509340810904</v>
      </c>
      <c r="E54" s="17" t="s">
        <v>266</v>
      </c>
      <c r="F54" s="17" t="s">
        <v>337</v>
      </c>
      <c r="G54" s="27">
        <f>'Book-to-Market'!AM6</f>
        <v>20.428078140982368</v>
      </c>
      <c r="I54" s="17" t="s">
        <v>254</v>
      </c>
      <c r="J54" s="33" t="s">
        <v>383</v>
      </c>
      <c r="K54" s="27">
        <f>'Book-to-Market'!AA7</f>
        <v>0.73088146731910353</v>
      </c>
      <c r="M54" s="17" t="s">
        <v>278</v>
      </c>
      <c r="N54" s="17" t="s">
        <v>350</v>
      </c>
      <c r="O54" s="27">
        <f>'Book-to-Market'!AZ8</f>
        <v>6.2153203573841544</v>
      </c>
      <c r="Q54" s="17" t="s">
        <v>290</v>
      </c>
      <c r="R54" s="17" t="s">
        <v>360</v>
      </c>
      <c r="S54" s="27">
        <f>'Book-to-Market'!BL9</f>
        <v>6.4633246256386032</v>
      </c>
    </row>
    <row r="55" spans="1:19" x14ac:dyDescent="0.25">
      <c r="A55" s="17" t="s">
        <v>251</v>
      </c>
      <c r="B55" s="17" t="s">
        <v>322</v>
      </c>
      <c r="C55" s="11">
        <f>'Book-to-Market'!X5</f>
        <v>38.203204578713063</v>
      </c>
      <c r="E55" s="17" t="s">
        <v>244</v>
      </c>
      <c r="F55" s="17" t="s">
        <v>316</v>
      </c>
      <c r="G55" s="27">
        <f>'Book-to-Market'!Q6</f>
        <v>10.331254959055432</v>
      </c>
      <c r="I55" s="17" t="s">
        <v>252</v>
      </c>
      <c r="J55" s="17" t="s">
        <v>324</v>
      </c>
      <c r="K55" s="27">
        <f>'Book-to-Market'!Y7</f>
        <v>3.4850040571749576</v>
      </c>
      <c r="M55" s="17" t="s">
        <v>252</v>
      </c>
      <c r="N55" s="17" t="s">
        <v>324</v>
      </c>
      <c r="O55" s="27">
        <f>'Book-to-Market'!Y8</f>
        <v>3.7939267211784533</v>
      </c>
      <c r="Q55" s="17" t="s">
        <v>247</v>
      </c>
      <c r="R55" s="17" t="s">
        <v>319</v>
      </c>
      <c r="S55" s="27">
        <f>'Book-to-Market'!T9</f>
        <v>55.728596633270129</v>
      </c>
    </row>
    <row r="56" spans="1:19" x14ac:dyDescent="0.25">
      <c r="A56" s="17" t="s">
        <v>289</v>
      </c>
      <c r="B56" s="17" t="s">
        <v>359</v>
      </c>
      <c r="C56" s="11">
        <f>'Book-to-Market'!BK5</f>
        <v>1.3401469533105181</v>
      </c>
      <c r="E56" s="17" t="s">
        <v>299</v>
      </c>
      <c r="F56" s="17" t="s">
        <v>369</v>
      </c>
      <c r="G56" s="27">
        <f>'Book-to-Market'!BU6</f>
        <v>238.50862822895266</v>
      </c>
      <c r="I56" s="17" t="s">
        <v>375</v>
      </c>
      <c r="J56" s="17" t="s">
        <v>340</v>
      </c>
      <c r="K56" s="27">
        <f>'Book-to-Market'!AP7</f>
        <v>95.724524492927983</v>
      </c>
      <c r="M56" s="17" t="s">
        <v>255</v>
      </c>
      <c r="N56" s="17" t="s">
        <v>326</v>
      </c>
      <c r="O56" s="27">
        <f>'Book-to-Market'!AB8</f>
        <v>9.8694920299235598</v>
      </c>
      <c r="Q56" s="17" t="s">
        <v>301</v>
      </c>
      <c r="R56" s="17" t="s">
        <v>371</v>
      </c>
      <c r="S56" s="27">
        <f>'Book-to-Market'!BW9</f>
        <v>2.4047090869366734</v>
      </c>
    </row>
    <row r="57" spans="1:19" x14ac:dyDescent="0.25">
      <c r="A57" s="17" t="s">
        <v>278</v>
      </c>
      <c r="B57" s="17" t="s">
        <v>350</v>
      </c>
      <c r="C57" s="11">
        <f>'Book-to-Market'!AZ5</f>
        <v>3.9777556642489911</v>
      </c>
      <c r="E57" s="17" t="s">
        <v>289</v>
      </c>
      <c r="F57" s="17" t="s">
        <v>359</v>
      </c>
      <c r="G57" s="27">
        <f>'Book-to-Market'!BK6</f>
        <v>1.5220011662226243</v>
      </c>
      <c r="I57" s="17" t="s">
        <v>291</v>
      </c>
      <c r="J57" s="17" t="s">
        <v>361</v>
      </c>
      <c r="K57" s="27">
        <f>'Book-to-Market'!BM7</f>
        <v>9.0972425826979126</v>
      </c>
      <c r="M57" s="17" t="s">
        <v>269</v>
      </c>
      <c r="N57" s="17" t="s">
        <v>341</v>
      </c>
      <c r="O57" s="27">
        <f>'Book-to-Market'!AQ8</f>
        <v>131.02665870074037</v>
      </c>
      <c r="Q57" s="17" t="s">
        <v>244</v>
      </c>
      <c r="R57" s="17" t="s">
        <v>316</v>
      </c>
      <c r="S57" s="27">
        <f>'Book-to-Market'!Q9</f>
        <v>6.2788525465513914</v>
      </c>
    </row>
    <row r="58" spans="1:19" x14ac:dyDescent="0.25">
      <c r="A58" s="17" t="s">
        <v>240</v>
      </c>
      <c r="B58" s="17" t="s">
        <v>312</v>
      </c>
      <c r="C58" s="11">
        <f>'Book-to-Market'!M5</f>
        <v>23.515755768500217</v>
      </c>
      <c r="E58" s="17" t="s">
        <v>254</v>
      </c>
      <c r="F58" s="33" t="s">
        <v>383</v>
      </c>
      <c r="G58" s="27">
        <f>'Book-to-Market'!AA6</f>
        <v>0.82025233684567311</v>
      </c>
      <c r="I58" s="17" t="s">
        <v>270</v>
      </c>
      <c r="J58" s="17" t="s">
        <v>342</v>
      </c>
      <c r="K58" s="27">
        <f>'Book-to-Market'!AR7</f>
        <v>5.1771664220411457</v>
      </c>
      <c r="M58" s="17" t="s">
        <v>261</v>
      </c>
      <c r="N58" s="17" t="s">
        <v>332</v>
      </c>
      <c r="O58" s="27">
        <f>'Book-to-Market'!AH8</f>
        <v>4.4506435890690845</v>
      </c>
      <c r="Q58" s="17" t="s">
        <v>262</v>
      </c>
      <c r="R58" s="17" t="s">
        <v>333</v>
      </c>
      <c r="S58" s="27">
        <f>'Book-to-Market'!AI9</f>
        <v>212.25464199420827</v>
      </c>
    </row>
    <row r="59" spans="1:19" x14ac:dyDescent="0.25">
      <c r="A59" s="17" t="s">
        <v>372</v>
      </c>
      <c r="B59" s="17" t="s">
        <v>302</v>
      </c>
      <c r="C59" s="27">
        <f>'Book-to-Market'!B5</f>
        <v>34.111571821098579</v>
      </c>
      <c r="E59" s="17" t="s">
        <v>245</v>
      </c>
      <c r="F59" s="17" t="s">
        <v>317</v>
      </c>
      <c r="G59" s="27">
        <f>'Book-to-Market'!R6</f>
        <v>5.8374148436233053</v>
      </c>
      <c r="I59" s="17" t="s">
        <v>296</v>
      </c>
      <c r="J59" s="17" t="s">
        <v>366</v>
      </c>
      <c r="K59" s="27">
        <f>'Book-to-Market'!BR7</f>
        <v>13.667617806340996</v>
      </c>
      <c r="M59" s="17" t="s">
        <v>274</v>
      </c>
      <c r="N59" s="17" t="s">
        <v>346</v>
      </c>
      <c r="O59" s="27">
        <f>'Book-to-Market'!AV8</f>
        <v>9.3490598145154422</v>
      </c>
      <c r="Q59" s="17" t="s">
        <v>270</v>
      </c>
      <c r="R59" s="17" t="s">
        <v>342</v>
      </c>
      <c r="S59" s="27">
        <f>'Book-to-Market'!AR9</f>
        <v>5.1341950293823269</v>
      </c>
    </row>
    <row r="60" spans="1:19" x14ac:dyDescent="0.25">
      <c r="A60" s="17" t="s">
        <v>294</v>
      </c>
      <c r="B60" s="17" t="s">
        <v>364</v>
      </c>
      <c r="C60" s="11">
        <f>'Book-to-Market'!BP5</f>
        <v>761.12777863431688</v>
      </c>
      <c r="E60" s="17" t="s">
        <v>291</v>
      </c>
      <c r="F60" s="17" t="s">
        <v>361</v>
      </c>
      <c r="G60" s="27">
        <f>'Book-to-Market'!BM6</f>
        <v>8.5846213487491241</v>
      </c>
      <c r="I60" s="17" t="s">
        <v>372</v>
      </c>
      <c r="J60" s="17" t="s">
        <v>302</v>
      </c>
      <c r="K60" s="27">
        <f>'Book-to-Market'!B7</f>
        <v>28.754980868158526</v>
      </c>
      <c r="M60" s="17" t="s">
        <v>237</v>
      </c>
      <c r="N60" s="17" t="s">
        <v>308</v>
      </c>
      <c r="O60" s="27">
        <f>'Book-to-Market'!I8</f>
        <v>0.77432103545949682</v>
      </c>
      <c r="Q60" s="17" t="s">
        <v>296</v>
      </c>
      <c r="R60" s="17" t="s">
        <v>366</v>
      </c>
      <c r="S60" s="27">
        <f>'Book-to-Market'!BR9</f>
        <v>16.000511854412736</v>
      </c>
    </row>
    <row r="61" spans="1:19" x14ac:dyDescent="0.25">
      <c r="A61" s="17" t="s">
        <v>262</v>
      </c>
      <c r="B61" s="17" t="s">
        <v>333</v>
      </c>
      <c r="C61" s="11">
        <f>'Book-to-Market'!AI5</f>
        <v>157.20176187429442</v>
      </c>
      <c r="E61" s="17" t="s">
        <v>281</v>
      </c>
      <c r="F61" s="33" t="s">
        <v>379</v>
      </c>
      <c r="G61" s="27">
        <f>'Book-to-Market'!BC6</f>
        <v>0.93224305667799134</v>
      </c>
      <c r="I61" s="17" t="s">
        <v>281</v>
      </c>
      <c r="J61" s="33" t="s">
        <v>379</v>
      </c>
      <c r="K61" s="27">
        <f>'Book-to-Market'!BC7</f>
        <v>1.0494269554646405</v>
      </c>
      <c r="M61" s="17" t="s">
        <v>289</v>
      </c>
      <c r="N61" s="17" t="s">
        <v>359</v>
      </c>
      <c r="O61" s="27">
        <f>'Book-to-Market'!BK8</f>
        <v>3.1303499749096728</v>
      </c>
      <c r="Q61" s="17" t="s">
        <v>294</v>
      </c>
      <c r="R61" s="17" t="s">
        <v>364</v>
      </c>
      <c r="S61" s="27">
        <f>'Book-to-Market'!BP9</f>
        <v>335.19789455922597</v>
      </c>
    </row>
    <row r="62" spans="1:19" x14ac:dyDescent="0.25">
      <c r="A62" s="17" t="s">
        <v>276</v>
      </c>
      <c r="B62" s="17" t="s">
        <v>348</v>
      </c>
      <c r="C62" s="11">
        <f>'Book-to-Market'!AX5</f>
        <v>11.833501474926253</v>
      </c>
      <c r="E62" s="17" t="s">
        <v>283</v>
      </c>
      <c r="F62" s="17" t="s">
        <v>354</v>
      </c>
      <c r="G62" s="27">
        <f>'Book-to-Market'!BE6</f>
        <v>0.6339816444104166</v>
      </c>
      <c r="I62" s="17" t="s">
        <v>262</v>
      </c>
      <c r="J62" s="17" t="s">
        <v>333</v>
      </c>
      <c r="K62" s="27">
        <f>'Book-to-Market'!AI7</f>
        <v>136.93925110132159</v>
      </c>
      <c r="M62" s="17" t="s">
        <v>294</v>
      </c>
      <c r="N62" s="17" t="s">
        <v>364</v>
      </c>
      <c r="O62" s="27">
        <f>'Book-to-Market'!BP8</f>
        <v>336.89708422997376</v>
      </c>
      <c r="Q62" s="17" t="s">
        <v>289</v>
      </c>
      <c r="R62" s="17" t="s">
        <v>359</v>
      </c>
      <c r="S62" s="27">
        <f>'Book-to-Market'!BK9</f>
        <v>2.9337596438614471</v>
      </c>
    </row>
    <row r="63" spans="1:19" x14ac:dyDescent="0.25">
      <c r="A63" s="17" t="s">
        <v>252</v>
      </c>
      <c r="B63" s="17" t="s">
        <v>324</v>
      </c>
      <c r="C63" s="11">
        <f>'Book-to-Market'!Y5</f>
        <v>3.6261604407788064</v>
      </c>
      <c r="E63" s="17" t="s">
        <v>374</v>
      </c>
      <c r="F63" s="17" t="s">
        <v>309</v>
      </c>
      <c r="G63" s="27">
        <f>'Book-to-Market'!J6</f>
        <v>315.97883827442149</v>
      </c>
      <c r="I63" s="17" t="s">
        <v>294</v>
      </c>
      <c r="J63" s="17" t="s">
        <v>364</v>
      </c>
      <c r="K63" s="27">
        <f>'Book-to-Market'!BP7</f>
        <v>370.80216139312523</v>
      </c>
      <c r="M63" s="17" t="s">
        <v>296</v>
      </c>
      <c r="N63" s="17" t="s">
        <v>366</v>
      </c>
      <c r="O63" s="27">
        <f>'Book-to-Market'!BR8</f>
        <v>14.313282960666552</v>
      </c>
      <c r="Q63" s="17" t="s">
        <v>239</v>
      </c>
      <c r="R63" s="17" t="s">
        <v>311</v>
      </c>
      <c r="S63" s="27">
        <f>'Book-to-Market'!L9</f>
        <v>14.84273607291823</v>
      </c>
    </row>
    <row r="64" spans="1:19" x14ac:dyDescent="0.25">
      <c r="A64" s="17" t="s">
        <v>234</v>
      </c>
      <c r="B64" s="17" t="s">
        <v>306</v>
      </c>
      <c r="C64" s="11">
        <f>'Book-to-Market'!F5</f>
        <v>12.251248578668289</v>
      </c>
      <c r="E64" s="17" t="s">
        <v>255</v>
      </c>
      <c r="F64" s="17" t="s">
        <v>326</v>
      </c>
      <c r="G64" s="27">
        <f>'Book-to-Market'!AB6</f>
        <v>10.77124404892646</v>
      </c>
      <c r="I64" s="17" t="s">
        <v>298</v>
      </c>
      <c r="J64" s="17" t="s">
        <v>368</v>
      </c>
      <c r="K64" s="27">
        <f>'Book-to-Market'!BT7</f>
        <v>29.65721785820282</v>
      </c>
      <c r="M64" s="17" t="s">
        <v>260</v>
      </c>
      <c r="N64" s="17" t="s">
        <v>331</v>
      </c>
      <c r="O64" s="27">
        <f>'Book-to-Market'!AG8</f>
        <v>5.3547156026341254</v>
      </c>
      <c r="Q64" s="17" t="s">
        <v>246</v>
      </c>
      <c r="R64" s="17" t="s">
        <v>318</v>
      </c>
      <c r="S64" s="27">
        <f>'Book-to-Market'!S9</f>
        <v>3.8697090359789055</v>
      </c>
    </row>
    <row r="65" spans="1:19" x14ac:dyDescent="0.25">
      <c r="A65" s="17" t="s">
        <v>298</v>
      </c>
      <c r="B65" s="17" t="s">
        <v>368</v>
      </c>
      <c r="C65" s="11">
        <f>'Book-to-Market'!BT5</f>
        <v>96.036915776113744</v>
      </c>
      <c r="E65" s="17" t="s">
        <v>234</v>
      </c>
      <c r="F65" s="17" t="s">
        <v>306</v>
      </c>
      <c r="G65" s="27">
        <f>'Book-to-Market'!F6</f>
        <v>12.414470970094797</v>
      </c>
      <c r="I65" s="17" t="s">
        <v>246</v>
      </c>
      <c r="J65" s="17" t="s">
        <v>318</v>
      </c>
      <c r="K65" s="27">
        <f>'Book-to-Market'!S7</f>
        <v>3.4546405683002122</v>
      </c>
      <c r="M65" s="17" t="s">
        <v>281</v>
      </c>
      <c r="N65" s="33" t="s">
        <v>379</v>
      </c>
      <c r="O65" s="27">
        <f>'Book-to-Market'!BC8</f>
        <v>1.0338246879476529</v>
      </c>
      <c r="Q65" s="17" t="s">
        <v>266</v>
      </c>
      <c r="R65" s="17" t="s">
        <v>337</v>
      </c>
      <c r="S65" s="27">
        <f>'Book-to-Market'!AM9</f>
        <v>116.50696787460403</v>
      </c>
    </row>
    <row r="66" spans="1:19" x14ac:dyDescent="0.25">
      <c r="A66" s="17" t="s">
        <v>243</v>
      </c>
      <c r="B66" s="17" t="s">
        <v>315</v>
      </c>
      <c r="C66" s="11">
        <f>'Book-to-Market'!P5</f>
        <v>7.890755940594059</v>
      </c>
      <c r="E66" s="17" t="s">
        <v>294</v>
      </c>
      <c r="F66" s="17" t="s">
        <v>364</v>
      </c>
      <c r="G66" s="27">
        <f>'Book-to-Market'!BP6</f>
        <v>376.75802928916579</v>
      </c>
      <c r="I66" s="17" t="s">
        <v>283</v>
      </c>
      <c r="J66" s="17" t="s">
        <v>354</v>
      </c>
      <c r="K66" s="27">
        <f>'Book-to-Market'!BE7</f>
        <v>0.68744187551234448</v>
      </c>
      <c r="M66" s="17" t="s">
        <v>375</v>
      </c>
      <c r="N66" s="17" t="s">
        <v>340</v>
      </c>
      <c r="O66" s="27">
        <f>'Book-to-Market'!AP8</f>
        <v>110.2039348166842</v>
      </c>
      <c r="Q66" s="17" t="s">
        <v>255</v>
      </c>
      <c r="R66" s="17" t="s">
        <v>326</v>
      </c>
      <c r="S66" s="27">
        <f>'Book-to-Market'!AB9</f>
        <v>6.403876973511534</v>
      </c>
    </row>
    <row r="67" spans="1:19" x14ac:dyDescent="0.25">
      <c r="A67" s="17" t="s">
        <v>291</v>
      </c>
      <c r="B67" s="17" t="s">
        <v>361</v>
      </c>
      <c r="C67" s="11">
        <f>'Book-to-Market'!BM5</f>
        <v>7.9667382003305525</v>
      </c>
      <c r="E67" s="17" t="s">
        <v>262</v>
      </c>
      <c r="F67" s="17" t="s">
        <v>333</v>
      </c>
      <c r="G67" s="27">
        <f>'Book-to-Market'!AI6</f>
        <v>119.70540528634361</v>
      </c>
      <c r="I67" s="17" t="s">
        <v>374</v>
      </c>
      <c r="J67" s="17" t="s">
        <v>309</v>
      </c>
      <c r="K67" s="27">
        <f>'Book-to-Market'!J7</f>
        <v>367.38158915508257</v>
      </c>
      <c r="M67" s="17" t="s">
        <v>262</v>
      </c>
      <c r="N67" s="17" t="s">
        <v>333</v>
      </c>
      <c r="O67" s="27">
        <f>'Book-to-Market'!AI8</f>
        <v>192.89447447274841</v>
      </c>
      <c r="Q67" s="17" t="s">
        <v>248</v>
      </c>
      <c r="R67" s="17" t="s">
        <v>320</v>
      </c>
      <c r="S67" s="27">
        <f>'Book-to-Market'!U9</f>
        <v>17.60221190612463</v>
      </c>
    </row>
    <row r="68" spans="1:19" x14ac:dyDescent="0.25">
      <c r="A68" s="17" t="s">
        <v>275</v>
      </c>
      <c r="B68" s="17" t="s">
        <v>347</v>
      </c>
      <c r="C68" s="11">
        <f>'Book-to-Market'!AW5</f>
        <v>3.2076151316476746</v>
      </c>
      <c r="E68" s="17" t="s">
        <v>296</v>
      </c>
      <c r="F68" s="17" t="s">
        <v>366</v>
      </c>
      <c r="G68" s="27">
        <f>'Book-to-Market'!BR6</f>
        <v>13.315575178254026</v>
      </c>
      <c r="I68" s="17" t="s">
        <v>243</v>
      </c>
      <c r="J68" s="17" t="s">
        <v>315</v>
      </c>
      <c r="K68" s="27">
        <f>'Book-to-Market'!P7</f>
        <v>8.6521524752475241</v>
      </c>
      <c r="M68" s="17" t="s">
        <v>279</v>
      </c>
      <c r="N68" s="17" t="s">
        <v>351</v>
      </c>
      <c r="O68" s="27">
        <f>'Book-to-Market'!BA8</f>
        <v>11.263004738879877</v>
      </c>
      <c r="Q68" s="17" t="s">
        <v>260</v>
      </c>
      <c r="R68" s="17" t="s">
        <v>331</v>
      </c>
      <c r="S68" s="27">
        <f>'Book-to-Market'!AG9</f>
        <v>5.562923991283836</v>
      </c>
    </row>
    <row r="69" spans="1:19" x14ac:dyDescent="0.25">
      <c r="A69" s="17" t="s">
        <v>259</v>
      </c>
      <c r="B69" s="17" t="s">
        <v>330</v>
      </c>
      <c r="C69" s="11">
        <f>'Book-to-Market'!AF5</f>
        <v>20.803425505571607</v>
      </c>
      <c r="E69" s="17" t="s">
        <v>298</v>
      </c>
      <c r="F69" s="17" t="s">
        <v>368</v>
      </c>
      <c r="G69" s="27">
        <f>'Book-to-Market'!BT6</f>
        <v>81.630093446800657</v>
      </c>
      <c r="I69" s="17" t="s">
        <v>244</v>
      </c>
      <c r="J69" s="17" t="s">
        <v>316</v>
      </c>
      <c r="K69" s="27">
        <f>'Book-to-Market'!Q7</f>
        <v>9.259900090108605</v>
      </c>
      <c r="M69" s="17" t="s">
        <v>251</v>
      </c>
      <c r="N69" s="17" t="s">
        <v>322</v>
      </c>
      <c r="O69" s="27">
        <f>'Book-to-Market'!X8</f>
        <v>30.240672516679425</v>
      </c>
      <c r="Q69" s="17" t="s">
        <v>251</v>
      </c>
      <c r="R69" s="17" t="s">
        <v>322</v>
      </c>
      <c r="S69" s="27">
        <f>'Book-to-Market'!X9</f>
        <v>27.771458821142769</v>
      </c>
    </row>
    <row r="70" spans="1:19" x14ac:dyDescent="0.25">
      <c r="A70" s="17" t="s">
        <v>237</v>
      </c>
      <c r="B70" s="17" t="s">
        <v>308</v>
      </c>
      <c r="C70" s="11">
        <f>'Book-to-Market'!I5</f>
        <v>1.4879694441585154</v>
      </c>
      <c r="E70" s="17" t="s">
        <v>243</v>
      </c>
      <c r="F70" s="17" t="s">
        <v>315</v>
      </c>
      <c r="G70" s="27">
        <f>'Book-to-Market'!P6</f>
        <v>7.8667648514851489</v>
      </c>
      <c r="I70" s="17" t="s">
        <v>257</v>
      </c>
      <c r="J70" s="17" t="s">
        <v>328</v>
      </c>
      <c r="K70" s="27">
        <f>'Book-to-Market'!AD7</f>
        <v>10.772929732549278</v>
      </c>
      <c r="M70" s="17" t="s">
        <v>243</v>
      </c>
      <c r="N70" s="17" t="s">
        <v>315</v>
      </c>
      <c r="O70" s="27">
        <f>'Book-to-Market'!P8</f>
        <v>9.6345371287128714</v>
      </c>
      <c r="Q70" s="17" t="s">
        <v>374</v>
      </c>
      <c r="R70" s="17" t="s">
        <v>309</v>
      </c>
      <c r="S70" s="27">
        <f>'Book-to-Market'!J9</f>
        <v>414.85211792509227</v>
      </c>
    </row>
    <row r="71" spans="1:19" x14ac:dyDescent="0.25">
      <c r="A71" s="17" t="s">
        <v>246</v>
      </c>
      <c r="B71" s="17" t="s">
        <v>318</v>
      </c>
      <c r="C71" s="11">
        <f>'Book-to-Market'!S5</f>
        <v>3.8209450336479565</v>
      </c>
      <c r="E71" s="17" t="s">
        <v>248</v>
      </c>
      <c r="F71" s="17" t="s">
        <v>320</v>
      </c>
      <c r="G71" s="27">
        <f>'Book-to-Market'!U6</f>
        <v>40.420240238292415</v>
      </c>
      <c r="I71" s="17" t="s">
        <v>282</v>
      </c>
      <c r="J71" s="17" t="s">
        <v>353</v>
      </c>
      <c r="K71" s="27">
        <f>'Book-to-Market'!BD7</f>
        <v>5.3101804075481978</v>
      </c>
      <c r="M71" s="17" t="s">
        <v>372</v>
      </c>
      <c r="N71" s="17" t="s">
        <v>302</v>
      </c>
      <c r="O71" s="27">
        <f>'Book-to-Market'!B8</f>
        <v>29.459626978064257</v>
      </c>
      <c r="Q71" s="17" t="s">
        <v>279</v>
      </c>
      <c r="R71" s="17" t="s">
        <v>351</v>
      </c>
      <c r="S71" s="27">
        <f>'Book-to-Market'!BA9</f>
        <v>11.239474250643376</v>
      </c>
    </row>
    <row r="72" spans="1:19" x14ac:dyDescent="0.25">
      <c r="A72" s="17" t="s">
        <v>248</v>
      </c>
      <c r="B72" s="17" t="s">
        <v>320</v>
      </c>
      <c r="C72" s="11">
        <f>'Book-to-Market'!U5</f>
        <v>39.915653036232158</v>
      </c>
      <c r="E72" s="17" t="s">
        <v>257</v>
      </c>
      <c r="F72" s="17" t="s">
        <v>328</v>
      </c>
      <c r="G72" s="27">
        <f>'Book-to-Market'!AD6</f>
        <v>9.3740911313987603</v>
      </c>
      <c r="I72" s="17" t="s">
        <v>245</v>
      </c>
      <c r="J72" s="17" t="s">
        <v>317</v>
      </c>
      <c r="K72" s="27">
        <f>'Book-to-Market'!R7</f>
        <v>5.276820313489921</v>
      </c>
      <c r="M72" s="17" t="s">
        <v>298</v>
      </c>
      <c r="N72" s="17" t="s">
        <v>368</v>
      </c>
      <c r="O72" s="27">
        <f>'Book-to-Market'!BT8</f>
        <v>40.058168166351535</v>
      </c>
      <c r="Q72" s="17" t="s">
        <v>372</v>
      </c>
      <c r="R72" s="17" t="s">
        <v>302</v>
      </c>
      <c r="S72" s="27">
        <f>'Book-to-Market'!B9</f>
        <v>29.643099353911303</v>
      </c>
    </row>
    <row r="73" spans="1:19" x14ac:dyDescent="0.25">
      <c r="A73" s="17" t="s">
        <v>290</v>
      </c>
      <c r="B73" s="17" t="s">
        <v>360</v>
      </c>
      <c r="C73" s="11">
        <f>'Book-to-Market'!BL5</f>
        <v>2.1537087951449267</v>
      </c>
      <c r="E73" s="17" t="s">
        <v>290</v>
      </c>
      <c r="F73" s="17" t="s">
        <v>360</v>
      </c>
      <c r="G73" s="27">
        <f>'Book-to-Market'!BL6</f>
        <v>3.8192681038188425</v>
      </c>
      <c r="I73" s="17" t="s">
        <v>248</v>
      </c>
      <c r="J73" s="17" t="s">
        <v>320</v>
      </c>
      <c r="K73" s="27">
        <f>'Book-to-Market'!U7</f>
        <v>42.04490410612253</v>
      </c>
      <c r="M73" s="17" t="s">
        <v>247</v>
      </c>
      <c r="N73" s="17" t="s">
        <v>319</v>
      </c>
      <c r="O73" s="27">
        <f>'Book-to-Market'!T8</f>
        <v>58.481925518419963</v>
      </c>
      <c r="Q73" s="17" t="s">
        <v>278</v>
      </c>
      <c r="R73" s="17" t="s">
        <v>350</v>
      </c>
      <c r="S73" s="27">
        <f>'Book-to-Market'!AZ9</f>
        <v>11.515935077171907</v>
      </c>
    </row>
    <row r="74" spans="1:19" x14ac:dyDescent="0.25">
      <c r="A74" s="17" t="s">
        <v>257</v>
      </c>
      <c r="B74" s="17" t="s">
        <v>328</v>
      </c>
      <c r="C74" s="11">
        <f>'Book-to-Market'!AD5</f>
        <v>8.5403520312264281</v>
      </c>
      <c r="E74" s="17" t="s">
        <v>282</v>
      </c>
      <c r="F74" s="17" t="s">
        <v>353</v>
      </c>
      <c r="G74" s="27">
        <f>'Book-to-Market'!BD6</f>
        <v>3.6298574976713165</v>
      </c>
      <c r="I74" s="17" t="s">
        <v>237</v>
      </c>
      <c r="J74" s="17" t="s">
        <v>308</v>
      </c>
      <c r="K74" s="27">
        <f>'Book-to-Market'!I7</f>
        <v>1.2738132088782028</v>
      </c>
      <c r="M74" s="17" t="s">
        <v>246</v>
      </c>
      <c r="N74" s="17" t="s">
        <v>318</v>
      </c>
      <c r="O74" s="27">
        <f>'Book-to-Market'!S8</f>
        <v>3.6077245337564521</v>
      </c>
      <c r="Q74" s="17" t="s">
        <v>298</v>
      </c>
      <c r="R74" s="17" t="s">
        <v>368</v>
      </c>
      <c r="S74" s="27">
        <f>'Book-to-Market'!BT9</f>
        <v>42.736871583938232</v>
      </c>
    </row>
    <row r="75" spans="1:19" x14ac:dyDescent="0.25">
      <c r="A75" s="17" t="s">
        <v>296</v>
      </c>
      <c r="B75" s="17" t="s">
        <v>366</v>
      </c>
      <c r="C75" s="11">
        <f>'Book-to-Market'!BR5</f>
        <v>10.933292501090957</v>
      </c>
      <c r="E75" s="17" t="s">
        <v>237</v>
      </c>
      <c r="F75" s="17" t="s">
        <v>308</v>
      </c>
      <c r="G75" s="27">
        <f>'Book-to-Market'!I6</f>
        <v>1.1903014791410227</v>
      </c>
      <c r="I75" s="17" t="s">
        <v>290</v>
      </c>
      <c r="J75" s="17" t="s">
        <v>360</v>
      </c>
      <c r="K75" s="27">
        <f>'Book-to-Market'!BL7</f>
        <v>3.7452050083992221</v>
      </c>
      <c r="M75" s="17" t="s">
        <v>374</v>
      </c>
      <c r="N75" s="17" t="s">
        <v>309</v>
      </c>
      <c r="O75" s="27">
        <f>'Book-to-Market'!J8</f>
        <v>371.6900230731855</v>
      </c>
      <c r="Q75" s="17" t="s">
        <v>245</v>
      </c>
      <c r="R75" s="17" t="s">
        <v>317</v>
      </c>
      <c r="S75" s="27">
        <f>'Book-to-Market'!R9</f>
        <v>4.9144751611235158</v>
      </c>
    </row>
    <row r="76" spans="1:19" x14ac:dyDescent="0.25">
      <c r="A76" s="17" t="s">
        <v>263</v>
      </c>
      <c r="B76" s="17" t="s">
        <v>334</v>
      </c>
      <c r="C76" s="11">
        <f>'Book-to-Market'!AJ5</f>
        <v>80.263815545053603</v>
      </c>
      <c r="E76" s="17" t="s">
        <v>246</v>
      </c>
      <c r="F76" s="17" t="s">
        <v>318</v>
      </c>
      <c r="G76" s="27">
        <f>'Book-to-Market'!S6</f>
        <v>4.1242561511950697</v>
      </c>
      <c r="I76" s="17" t="s">
        <v>255</v>
      </c>
      <c r="J76" s="17" t="s">
        <v>326</v>
      </c>
      <c r="K76" s="27">
        <f>'Book-to-Market'!AB7</f>
        <v>9.7344726288807717</v>
      </c>
      <c r="M76" s="17" t="s">
        <v>244</v>
      </c>
      <c r="N76" s="17" t="s">
        <v>316</v>
      </c>
      <c r="O76" s="27">
        <f>'Book-to-Market'!Q8</f>
        <v>7.7943624162659777</v>
      </c>
      <c r="Q76" s="17" t="s">
        <v>263</v>
      </c>
      <c r="R76" s="17" t="s">
        <v>334</v>
      </c>
      <c r="S76" s="27">
        <f>'Book-to-Market'!AJ9</f>
        <v>129.06277083409245</v>
      </c>
    </row>
    <row r="77" spans="1:19" x14ac:dyDescent="0.25">
      <c r="A77" s="17" t="s">
        <v>247</v>
      </c>
      <c r="B77" s="17" t="s">
        <v>319</v>
      </c>
      <c r="C77" s="11">
        <f>'Book-to-Market'!T5</f>
        <v>129.24833457284365</v>
      </c>
      <c r="E77" s="17" t="s">
        <v>263</v>
      </c>
      <c r="F77" s="17" t="s">
        <v>334</v>
      </c>
      <c r="G77" s="27">
        <f>'Book-to-Market'!AJ6</f>
        <v>85.959681820480768</v>
      </c>
      <c r="I77" s="17" t="s">
        <v>263</v>
      </c>
      <c r="J77" s="17" t="s">
        <v>334</v>
      </c>
      <c r="K77" s="27">
        <f>'Book-to-Market'!AJ7</f>
        <v>102.86168569533422</v>
      </c>
      <c r="M77" s="17" t="s">
        <v>245</v>
      </c>
      <c r="N77" s="17" t="s">
        <v>317</v>
      </c>
      <c r="O77" s="27">
        <f>'Book-to-Market'!R8</f>
        <v>5.0967390617594113</v>
      </c>
      <c r="Q77" s="17" t="s">
        <v>276</v>
      </c>
      <c r="R77" s="17" t="s">
        <v>348</v>
      </c>
      <c r="S77" s="27">
        <f>'Book-to-Market'!AX9</f>
        <v>78.676726188577064</v>
      </c>
    </row>
    <row r="78" spans="1:19" x14ac:dyDescent="0.25">
      <c r="A78" s="17" t="s">
        <v>282</v>
      </c>
      <c r="B78" s="17" t="s">
        <v>353</v>
      </c>
      <c r="C78" s="11">
        <f>'Book-to-Market'!BD5</f>
        <v>40.711929972992728</v>
      </c>
      <c r="E78" s="17" t="s">
        <v>247</v>
      </c>
      <c r="F78" s="17" t="s">
        <v>319</v>
      </c>
      <c r="G78" s="27">
        <f>'Book-to-Market'!T6</f>
        <v>139.23296991945821</v>
      </c>
      <c r="I78" s="17" t="s">
        <v>247</v>
      </c>
      <c r="J78" s="17" t="s">
        <v>319</v>
      </c>
      <c r="K78" s="27">
        <f>'Book-to-Market'!T7</f>
        <v>53.405940698505461</v>
      </c>
      <c r="M78" s="17" t="s">
        <v>263</v>
      </c>
      <c r="N78" s="17" t="s">
        <v>334</v>
      </c>
      <c r="O78" s="27">
        <f>'Book-to-Market'!AJ8</f>
        <v>137.62574452801837</v>
      </c>
      <c r="Q78" s="17" t="s">
        <v>237</v>
      </c>
      <c r="R78" s="17" t="s">
        <v>308</v>
      </c>
      <c r="S78" s="27">
        <f>'Book-to-Market'!I9</f>
        <v>7.0258226844818701</v>
      </c>
    </row>
  </sheetData>
  <sortState xmlns:xlrd2="http://schemas.microsoft.com/office/spreadsheetml/2017/richdata2" ref="Q5:S78">
    <sortCondition ref="S78"/>
  </sortState>
  <mergeCells count="5">
    <mergeCell ref="A3:C3"/>
    <mergeCell ref="E3:G3"/>
    <mergeCell ref="I3:K3"/>
    <mergeCell ref="M3:O3"/>
    <mergeCell ref="Q3:S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C2AD-54E6-465B-A723-51C15A8814A1}">
  <dimension ref="A1:I1241"/>
  <sheetViews>
    <sheetView showGridLines="0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8" bestFit="1" customWidth="1"/>
    <col min="3" max="3" width="22.140625" bestFit="1" customWidth="1"/>
    <col min="4" max="4" width="21" bestFit="1" customWidth="1"/>
    <col min="6" max="6" width="10.5703125" bestFit="1" customWidth="1"/>
    <col min="7" max="7" width="12.5703125" bestFit="1" customWidth="1"/>
    <col min="8" max="8" width="22.7109375" bestFit="1" customWidth="1"/>
    <col min="9" max="9" width="21.42578125" style="17" bestFit="1" customWidth="1"/>
  </cols>
  <sheetData>
    <row r="1" spans="1:9" ht="19.5" x14ac:dyDescent="0.3">
      <c r="A1" s="51" t="s">
        <v>412</v>
      </c>
      <c r="B1" s="51"/>
      <c r="C1" s="51"/>
      <c r="D1" s="51"/>
      <c r="F1" s="51" t="s">
        <v>414</v>
      </c>
      <c r="G1" s="51"/>
      <c r="H1" s="51"/>
      <c r="I1" s="51"/>
    </row>
    <row r="2" spans="1:9" x14ac:dyDescent="0.25">
      <c r="C2" s="19" t="s">
        <v>413</v>
      </c>
      <c r="H2" s="19" t="s">
        <v>413</v>
      </c>
    </row>
    <row r="3" spans="1:9" x14ac:dyDescent="0.25">
      <c r="A3" s="35" t="s">
        <v>0</v>
      </c>
      <c r="B3" s="19" t="s">
        <v>411</v>
      </c>
      <c r="C3" s="17">
        <v>1</v>
      </c>
      <c r="D3" s="19" t="s">
        <v>412</v>
      </c>
      <c r="F3" s="35" t="s">
        <v>0</v>
      </c>
      <c r="G3" s="37" t="s">
        <v>415</v>
      </c>
      <c r="H3" s="17">
        <v>1</v>
      </c>
      <c r="I3" s="19" t="s">
        <v>414</v>
      </c>
    </row>
    <row r="4" spans="1:9" x14ac:dyDescent="0.25">
      <c r="A4" s="34">
        <v>43103</v>
      </c>
      <c r="B4" s="36">
        <v>1.336739116591712E-3</v>
      </c>
      <c r="C4" s="17">
        <f>C3*(1+B4)</f>
        <v>1.0013367391165917</v>
      </c>
      <c r="D4" s="17">
        <f>(C4-1)*100</f>
        <v>0.1336739116591712</v>
      </c>
      <c r="F4" s="34">
        <v>43103</v>
      </c>
      <c r="G4" s="36">
        <v>5.7999999999999996E-3</v>
      </c>
      <c r="H4" s="17">
        <f>H3*(1+G4)</f>
        <v>1.0058</v>
      </c>
      <c r="I4" s="17">
        <f>(H4-1)*100</f>
        <v>0.58000000000000274</v>
      </c>
    </row>
    <row r="5" spans="1:9" x14ac:dyDescent="0.25">
      <c r="A5" s="34">
        <v>43104</v>
      </c>
      <c r="B5" s="36">
        <v>8.3628266164208487E-3</v>
      </c>
      <c r="C5" s="17">
        <f t="shared" ref="C5:C68" si="0">C4*(1+B5)</f>
        <v>1.0097107446504761</v>
      </c>
      <c r="D5" s="17">
        <f t="shared" ref="D5:D68" si="1">(C5-1)*100</f>
        <v>0.97107446504760553</v>
      </c>
      <c r="F5" s="34">
        <v>43104</v>
      </c>
      <c r="G5" s="36">
        <v>5.7999999999999996E-3</v>
      </c>
      <c r="H5" s="17">
        <f t="shared" ref="H5:H68" si="2">H4*(1+G5)</f>
        <v>1.0116336400000001</v>
      </c>
      <c r="I5" s="17">
        <f t="shared" ref="I5:I68" si="3">(H5-1)*100</f>
        <v>1.1633640000000112</v>
      </c>
    </row>
    <row r="6" spans="1:9" x14ac:dyDescent="0.25">
      <c r="A6" s="34">
        <v>43105</v>
      </c>
      <c r="B6" s="36">
        <v>5.3917852613600825E-3</v>
      </c>
      <c r="C6" s="17">
        <f t="shared" si="0"/>
        <v>1.0151548881617194</v>
      </c>
      <c r="D6" s="17">
        <f t="shared" si="1"/>
        <v>1.5154888161719393</v>
      </c>
      <c r="F6" s="34">
        <v>43105</v>
      </c>
      <c r="G6" s="36">
        <v>5.7999999999999996E-3</v>
      </c>
      <c r="H6" s="17">
        <f t="shared" si="2"/>
        <v>1.0175011151120001</v>
      </c>
      <c r="I6" s="17">
        <f t="shared" si="3"/>
        <v>1.7501115112000143</v>
      </c>
    </row>
    <row r="7" spans="1:9" x14ac:dyDescent="0.25">
      <c r="A7" s="34">
        <v>43108</v>
      </c>
      <c r="B7" s="36">
        <v>3.8834487331522727E-3</v>
      </c>
      <c r="C7" s="17">
        <f t="shared" si="0"/>
        <v>1.0190971901261043</v>
      </c>
      <c r="D7" s="17">
        <f t="shared" si="1"/>
        <v>1.9097190126104335</v>
      </c>
      <c r="F7" s="34">
        <v>43108</v>
      </c>
      <c r="G7" s="36">
        <v>5.7999999999999996E-3</v>
      </c>
      <c r="H7" s="17">
        <f t="shared" si="2"/>
        <v>1.0234026215796497</v>
      </c>
      <c r="I7" s="17">
        <f t="shared" si="3"/>
        <v>2.3402621579649674</v>
      </c>
    </row>
    <row r="8" spans="1:9" x14ac:dyDescent="0.25">
      <c r="A8" s="34">
        <v>43109</v>
      </c>
      <c r="B8" s="36">
        <v>-6.4878996262718314E-3</v>
      </c>
      <c r="C8" s="17">
        <f t="shared" si="0"/>
        <v>1.0124853898471504</v>
      </c>
      <c r="D8" s="17">
        <f t="shared" si="1"/>
        <v>1.2485389847150419</v>
      </c>
      <c r="F8" s="34">
        <v>43109</v>
      </c>
      <c r="G8" s="36">
        <v>5.7999999999999996E-3</v>
      </c>
      <c r="H8" s="17">
        <f t="shared" si="2"/>
        <v>1.0293383567848118</v>
      </c>
      <c r="I8" s="17">
        <f t="shared" si="3"/>
        <v>2.9338356784811781</v>
      </c>
    </row>
    <row r="9" spans="1:9" x14ac:dyDescent="0.25">
      <c r="A9" s="34">
        <v>43110</v>
      </c>
      <c r="B9" s="36">
        <v>-8.4065462950304592E-3</v>
      </c>
      <c r="C9" s="17">
        <f t="shared" si="0"/>
        <v>1.0039738845443584</v>
      </c>
      <c r="D9" s="17">
        <f t="shared" si="1"/>
        <v>0.39738845443584303</v>
      </c>
      <c r="F9" s="34">
        <v>43110</v>
      </c>
      <c r="G9" s="36">
        <v>5.7999999999999996E-3</v>
      </c>
      <c r="H9" s="17">
        <f t="shared" si="2"/>
        <v>1.0353085192541638</v>
      </c>
      <c r="I9" s="17">
        <f t="shared" si="3"/>
        <v>3.5308519254163784</v>
      </c>
    </row>
    <row r="10" spans="1:9" x14ac:dyDescent="0.25">
      <c r="A10" s="34">
        <v>43111</v>
      </c>
      <c r="B10" s="36">
        <v>1.4895927229174877E-2</v>
      </c>
      <c r="C10" s="17">
        <f t="shared" si="0"/>
        <v>1.0189290064685232</v>
      </c>
      <c r="D10" s="17">
        <f t="shared" si="1"/>
        <v>1.8929006468523246</v>
      </c>
      <c r="F10" s="34">
        <v>43111</v>
      </c>
      <c r="G10" s="36">
        <v>5.7999999999999996E-3</v>
      </c>
      <c r="H10" s="17">
        <f t="shared" si="2"/>
        <v>1.0413133086658379</v>
      </c>
      <c r="I10" s="17">
        <f t="shared" si="3"/>
        <v>4.1313308665837933</v>
      </c>
    </row>
    <row r="11" spans="1:9" x14ac:dyDescent="0.25">
      <c r="A11" s="34">
        <v>43112</v>
      </c>
      <c r="B11" s="36">
        <v>-2.0563106561255484E-4</v>
      </c>
      <c r="C11" s="17">
        <f t="shared" si="0"/>
        <v>1.0187194830111397</v>
      </c>
      <c r="D11" s="17">
        <f t="shared" si="1"/>
        <v>1.8719483011139681</v>
      </c>
      <c r="F11" s="34">
        <v>43112</v>
      </c>
      <c r="G11" s="36">
        <v>5.7999999999999996E-3</v>
      </c>
      <c r="H11" s="17">
        <f t="shared" si="2"/>
        <v>1.0473529258560998</v>
      </c>
      <c r="I11" s="17">
        <f t="shared" si="3"/>
        <v>4.7352925856099848</v>
      </c>
    </row>
    <row r="12" spans="1:9" x14ac:dyDescent="0.25">
      <c r="A12" s="34">
        <v>43115</v>
      </c>
      <c r="B12" s="36">
        <v>5.0819719235701832E-3</v>
      </c>
      <c r="C12" s="17">
        <f t="shared" si="0"/>
        <v>1.0238965868217962</v>
      </c>
      <c r="D12" s="17">
        <f t="shared" si="1"/>
        <v>2.3896586821796184</v>
      </c>
      <c r="F12" s="34">
        <v>43115</v>
      </c>
      <c r="G12" s="36">
        <v>5.7999999999999996E-3</v>
      </c>
      <c r="H12" s="17">
        <f t="shared" si="2"/>
        <v>1.0534275728260654</v>
      </c>
      <c r="I12" s="17">
        <f t="shared" si="3"/>
        <v>5.3427572826065362</v>
      </c>
    </row>
    <row r="13" spans="1:9" x14ac:dyDescent="0.25">
      <c r="A13" s="34">
        <v>43116</v>
      </c>
      <c r="B13" s="36">
        <v>9.954563105774028E-4</v>
      </c>
      <c r="C13" s="17">
        <f t="shared" si="0"/>
        <v>1.0249158311405266</v>
      </c>
      <c r="D13" s="17">
        <f t="shared" si="1"/>
        <v>2.4915831140526645</v>
      </c>
      <c r="F13" s="34">
        <v>43116</v>
      </c>
      <c r="G13" s="36">
        <v>5.7999999999999996E-3</v>
      </c>
      <c r="H13" s="17">
        <f t="shared" si="2"/>
        <v>1.0595374527484567</v>
      </c>
      <c r="I13" s="17">
        <f t="shared" si="3"/>
        <v>5.9537452748456676</v>
      </c>
    </row>
    <row r="14" spans="1:9" x14ac:dyDescent="0.25">
      <c r="A14" s="34">
        <v>43117</v>
      </c>
      <c r="B14" s="36">
        <v>1.7003257851261333E-2</v>
      </c>
      <c r="C14" s="17">
        <f t="shared" si="0"/>
        <v>1.0423427392932489</v>
      </c>
      <c r="D14" s="17">
        <f t="shared" si="1"/>
        <v>4.2342739293248943</v>
      </c>
      <c r="F14" s="34">
        <v>43117</v>
      </c>
      <c r="G14" s="36">
        <v>5.7999999999999996E-3</v>
      </c>
      <c r="H14" s="17">
        <f t="shared" si="2"/>
        <v>1.0656827699743978</v>
      </c>
      <c r="I14" s="17">
        <f t="shared" si="3"/>
        <v>6.5682769974397814</v>
      </c>
    </row>
    <row r="15" spans="1:9" x14ac:dyDescent="0.25">
      <c r="A15" s="34">
        <v>43118</v>
      </c>
      <c r="B15" s="36">
        <v>-2.789904465078985E-3</v>
      </c>
      <c r="C15" s="17">
        <f t="shared" si="0"/>
        <v>1.039434702630752</v>
      </c>
      <c r="D15" s="17">
        <f t="shared" si="1"/>
        <v>3.9434702630751994</v>
      </c>
      <c r="F15" s="34">
        <v>43118</v>
      </c>
      <c r="G15" s="36">
        <v>5.7999999999999996E-3</v>
      </c>
      <c r="H15" s="17">
        <f t="shared" si="2"/>
        <v>1.0718637300402494</v>
      </c>
      <c r="I15" s="17">
        <f t="shared" si="3"/>
        <v>7.1863730040249374</v>
      </c>
    </row>
    <row r="16" spans="1:9" x14ac:dyDescent="0.25">
      <c r="A16" s="34">
        <v>43119</v>
      </c>
      <c r="B16" s="36">
        <v>3.1724505064989472E-3</v>
      </c>
      <c r="C16" s="17">
        <f t="shared" si="0"/>
        <v>1.0427322577795854</v>
      </c>
      <c r="D16" s="17">
        <f t="shared" si="1"/>
        <v>4.2732257779585447</v>
      </c>
      <c r="F16" s="34">
        <v>43119</v>
      </c>
      <c r="G16" s="36">
        <v>5.7999999999999996E-3</v>
      </c>
      <c r="H16" s="17">
        <f t="shared" si="2"/>
        <v>1.0780805396744828</v>
      </c>
      <c r="I16" s="17">
        <f t="shared" si="3"/>
        <v>7.8080539674482807</v>
      </c>
    </row>
    <row r="17" spans="1:9" x14ac:dyDescent="0.25">
      <c r="A17" s="34">
        <v>43122</v>
      </c>
      <c r="B17" s="36">
        <v>5.613430272286779E-3</v>
      </c>
      <c r="C17" s="17">
        <f t="shared" si="0"/>
        <v>1.0485855626012952</v>
      </c>
      <c r="D17" s="17">
        <f t="shared" si="1"/>
        <v>4.8585562601295207</v>
      </c>
      <c r="F17" s="34">
        <v>43122</v>
      </c>
      <c r="G17" s="36">
        <v>5.7999999999999996E-3</v>
      </c>
      <c r="H17" s="17">
        <f t="shared" si="2"/>
        <v>1.0843334068045949</v>
      </c>
      <c r="I17" s="17">
        <f t="shared" si="3"/>
        <v>8.433340680459489</v>
      </c>
    </row>
    <row r="18" spans="1:9" x14ac:dyDescent="0.25">
      <c r="A18" s="34">
        <v>43123</v>
      </c>
      <c r="B18" s="36">
        <v>-1.2207711940752652E-2</v>
      </c>
      <c r="C18" s="17">
        <f t="shared" si="0"/>
        <v>1.0357847321078266</v>
      </c>
      <c r="D18" s="17">
        <f t="shared" si="1"/>
        <v>3.5784732107826622</v>
      </c>
      <c r="F18" s="34">
        <v>43123</v>
      </c>
      <c r="G18" s="36">
        <v>5.7999999999999996E-3</v>
      </c>
      <c r="H18" s="17">
        <f t="shared" si="2"/>
        <v>1.0906225405640615</v>
      </c>
      <c r="I18" s="17">
        <f t="shared" si="3"/>
        <v>9.0622540564061502</v>
      </c>
    </row>
    <row r="19" spans="1:9" x14ac:dyDescent="0.25">
      <c r="A19" s="34">
        <v>43124</v>
      </c>
      <c r="B19" s="36">
        <v>3.7205148593147941E-2</v>
      </c>
      <c r="C19" s="17">
        <f t="shared" si="0"/>
        <v>1.0743212569764122</v>
      </c>
      <c r="D19" s="17">
        <f t="shared" si="1"/>
        <v>7.4321256976412231</v>
      </c>
      <c r="F19" s="34">
        <v>43124</v>
      </c>
      <c r="G19" s="36">
        <v>5.7999999999999996E-3</v>
      </c>
      <c r="H19" s="17">
        <f t="shared" si="2"/>
        <v>1.0969481512993331</v>
      </c>
      <c r="I19" s="17">
        <f t="shared" si="3"/>
        <v>9.6948151299333105</v>
      </c>
    </row>
    <row r="20" spans="1:9" x14ac:dyDescent="0.25">
      <c r="A20" s="34">
        <v>43126</v>
      </c>
      <c r="B20" s="36">
        <v>2.2118068833651972E-2</v>
      </c>
      <c r="C20" s="17">
        <f t="shared" si="0"/>
        <v>1.098083168487672</v>
      </c>
      <c r="D20" s="17">
        <f t="shared" si="1"/>
        <v>9.8083168487671948</v>
      </c>
      <c r="F20" s="34">
        <v>43126</v>
      </c>
      <c r="G20" s="36">
        <v>5.7999999999999996E-3</v>
      </c>
      <c r="H20" s="17">
        <f t="shared" si="2"/>
        <v>1.1033104505768692</v>
      </c>
      <c r="I20" s="17">
        <f t="shared" si="3"/>
        <v>10.331045057686916</v>
      </c>
    </row>
    <row r="21" spans="1:9" x14ac:dyDescent="0.25">
      <c r="A21" s="34">
        <v>43129</v>
      </c>
      <c r="B21" s="36">
        <v>-9.7371895330385927E-3</v>
      </c>
      <c r="C21" s="17">
        <f t="shared" si="0"/>
        <v>1.087390924553068</v>
      </c>
      <c r="D21" s="17">
        <f t="shared" si="1"/>
        <v>8.7390924553067961</v>
      </c>
      <c r="F21" s="34">
        <v>43129</v>
      </c>
      <c r="G21" s="36">
        <v>5.7999999999999996E-3</v>
      </c>
      <c r="H21" s="17">
        <f t="shared" si="2"/>
        <v>1.1097096511902151</v>
      </c>
      <c r="I21" s="17">
        <f t="shared" si="3"/>
        <v>10.970965119021514</v>
      </c>
    </row>
    <row r="22" spans="1:9" x14ac:dyDescent="0.25">
      <c r="A22" s="34">
        <v>43130</v>
      </c>
      <c r="B22" s="36">
        <v>-2.5449240188758493E-3</v>
      </c>
      <c r="C22" s="17">
        <f t="shared" si="0"/>
        <v>1.0846235972712652</v>
      </c>
      <c r="D22" s="17">
        <f t="shared" si="1"/>
        <v>8.4623597271265218</v>
      </c>
      <c r="F22" s="34">
        <v>43130</v>
      </c>
      <c r="G22" s="36">
        <v>5.7999999999999996E-3</v>
      </c>
      <c r="H22" s="17">
        <f t="shared" si="2"/>
        <v>1.1161459671671183</v>
      </c>
      <c r="I22" s="17">
        <f t="shared" si="3"/>
        <v>11.614596716711834</v>
      </c>
    </row>
    <row r="23" spans="1:9" x14ac:dyDescent="0.25">
      <c r="A23" s="34">
        <v>43131</v>
      </c>
      <c r="B23" s="36">
        <v>5.092654735669333E-3</v>
      </c>
      <c r="C23" s="17">
        <f t="shared" si="0"/>
        <v>1.0901472107703274</v>
      </c>
      <c r="D23" s="17">
        <f t="shared" si="1"/>
        <v>9.0147210770327391</v>
      </c>
      <c r="F23" s="34">
        <v>43131</v>
      </c>
      <c r="G23" s="36">
        <v>4.7000000000000002E-3</v>
      </c>
      <c r="H23" s="17">
        <f t="shared" si="2"/>
        <v>1.1213918532128038</v>
      </c>
      <c r="I23" s="17">
        <f t="shared" si="3"/>
        <v>12.139185321280376</v>
      </c>
    </row>
    <row r="24" spans="1:9" x14ac:dyDescent="0.25">
      <c r="A24" s="34">
        <v>43132</v>
      </c>
      <c r="B24" s="36">
        <v>6.8604578584829934E-3</v>
      </c>
      <c r="C24" s="17">
        <f t="shared" si="0"/>
        <v>1.09762611976936</v>
      </c>
      <c r="D24" s="17">
        <f t="shared" si="1"/>
        <v>9.7626119769359967</v>
      </c>
      <c r="F24" s="34">
        <v>43132</v>
      </c>
      <c r="G24" s="36">
        <v>4.7000000000000002E-3</v>
      </c>
      <c r="H24" s="17">
        <f t="shared" si="2"/>
        <v>1.1266623949229038</v>
      </c>
      <c r="I24" s="17">
        <f t="shared" si="3"/>
        <v>12.666239492290376</v>
      </c>
    </row>
    <row r="25" spans="1:9" x14ac:dyDescent="0.25">
      <c r="A25" s="34">
        <v>43133</v>
      </c>
      <c r="B25" s="36">
        <v>-1.7005625108485689E-2</v>
      </c>
      <c r="C25" s="17">
        <f t="shared" si="0"/>
        <v>1.0789603014672804</v>
      </c>
      <c r="D25" s="17">
        <f t="shared" si="1"/>
        <v>7.8960301467280392</v>
      </c>
      <c r="F25" s="34">
        <v>43133</v>
      </c>
      <c r="G25" s="36">
        <v>4.7000000000000002E-3</v>
      </c>
      <c r="H25" s="17">
        <f t="shared" si="2"/>
        <v>1.1319577081790413</v>
      </c>
      <c r="I25" s="17">
        <f t="shared" si="3"/>
        <v>13.19577081790413</v>
      </c>
    </row>
    <row r="26" spans="1:9" x14ac:dyDescent="0.25">
      <c r="A26" s="34">
        <v>43136</v>
      </c>
      <c r="B26" s="36">
        <v>-2.5942589682649064E-2</v>
      </c>
      <c r="C26" s="17">
        <f t="shared" si="0"/>
        <v>1.0509692770824475</v>
      </c>
      <c r="D26" s="17">
        <f t="shared" si="1"/>
        <v>5.0969277082447473</v>
      </c>
      <c r="F26" s="34">
        <v>43136</v>
      </c>
      <c r="G26" s="36">
        <v>4.7000000000000002E-3</v>
      </c>
      <c r="H26" s="17">
        <f t="shared" si="2"/>
        <v>1.1372779094074827</v>
      </c>
      <c r="I26" s="17">
        <f t="shared" si="3"/>
        <v>13.727790940748275</v>
      </c>
    </row>
    <row r="27" spans="1:9" x14ac:dyDescent="0.25">
      <c r="A27" s="34">
        <v>43137</v>
      </c>
      <c r="B27" s="36">
        <v>2.4834142814369908E-2</v>
      </c>
      <c r="C27" s="17">
        <f t="shared" si="0"/>
        <v>1.077069198203028</v>
      </c>
      <c r="D27" s="17">
        <f t="shared" si="1"/>
        <v>7.7069198203028044</v>
      </c>
      <c r="F27" s="34">
        <v>43137</v>
      </c>
      <c r="G27" s="36">
        <v>4.7000000000000002E-3</v>
      </c>
      <c r="H27" s="17">
        <f t="shared" si="2"/>
        <v>1.1426231155816979</v>
      </c>
      <c r="I27" s="17">
        <f t="shared" si="3"/>
        <v>14.262311558169793</v>
      </c>
    </row>
    <row r="28" spans="1:9" x14ac:dyDescent="0.25">
      <c r="A28" s="34">
        <v>43138</v>
      </c>
      <c r="B28" s="36">
        <v>-1.3437307346266802E-2</v>
      </c>
      <c r="C28" s="17">
        <f t="shared" si="0"/>
        <v>1.0625962883535769</v>
      </c>
      <c r="D28" s="17">
        <f t="shared" si="1"/>
        <v>6.259628835357689</v>
      </c>
      <c r="F28" s="34">
        <v>43138</v>
      </c>
      <c r="G28" s="36">
        <v>4.7000000000000002E-3</v>
      </c>
      <c r="H28" s="17">
        <f t="shared" si="2"/>
        <v>1.1479934442249318</v>
      </c>
      <c r="I28" s="17">
        <f t="shared" si="3"/>
        <v>14.799344422493178</v>
      </c>
    </row>
    <row r="29" spans="1:9" x14ac:dyDescent="0.25">
      <c r="A29" s="34">
        <v>43139</v>
      </c>
      <c r="B29" s="36">
        <v>-1.4911788831091899E-2</v>
      </c>
      <c r="C29" s="17">
        <f t="shared" si="0"/>
        <v>1.0467510768889463</v>
      </c>
      <c r="D29" s="17">
        <f t="shared" si="1"/>
        <v>4.6751076888946308</v>
      </c>
      <c r="F29" s="34">
        <v>43139</v>
      </c>
      <c r="G29" s="36">
        <v>4.7000000000000002E-3</v>
      </c>
      <c r="H29" s="17">
        <f t="shared" si="2"/>
        <v>1.1533890134127889</v>
      </c>
      <c r="I29" s="17">
        <f t="shared" si="3"/>
        <v>15.338901341278888</v>
      </c>
    </row>
    <row r="30" spans="1:9" x14ac:dyDescent="0.25">
      <c r="A30" s="34">
        <v>43140</v>
      </c>
      <c r="B30" s="36">
        <v>-7.773952310813903E-3</v>
      </c>
      <c r="C30" s="17">
        <f t="shared" si="0"/>
        <v>1.0386136839359186</v>
      </c>
      <c r="D30" s="17">
        <f t="shared" si="1"/>
        <v>3.8613683935918575</v>
      </c>
      <c r="F30" s="34">
        <v>43140</v>
      </c>
      <c r="G30" s="36">
        <v>4.7000000000000002E-3</v>
      </c>
      <c r="H30" s="17">
        <f t="shared" si="2"/>
        <v>1.1588099417758289</v>
      </c>
      <c r="I30" s="17">
        <f t="shared" si="3"/>
        <v>15.880994177582885</v>
      </c>
    </row>
    <row r="31" spans="1:9" x14ac:dyDescent="0.25">
      <c r="A31" s="34">
        <v>43145</v>
      </c>
      <c r="B31" s="36">
        <v>3.2684579603875052E-2</v>
      </c>
      <c r="C31" s="17">
        <f t="shared" si="0"/>
        <v>1.0725603355661961</v>
      </c>
      <c r="D31" s="17">
        <f t="shared" si="1"/>
        <v>7.2560335566196121</v>
      </c>
      <c r="F31" s="34">
        <v>43145</v>
      </c>
      <c r="G31" s="36">
        <v>4.7000000000000002E-3</v>
      </c>
      <c r="H31" s="17">
        <f t="shared" si="2"/>
        <v>1.1642563485021751</v>
      </c>
      <c r="I31" s="17">
        <f t="shared" si="3"/>
        <v>16.425634850217506</v>
      </c>
    </row>
    <row r="32" spans="1:9" x14ac:dyDescent="0.25">
      <c r="A32" s="34">
        <v>43146</v>
      </c>
      <c r="B32" s="36">
        <v>8.9502583345264508E-3</v>
      </c>
      <c r="C32" s="17">
        <f t="shared" si="0"/>
        <v>1.0821600276488799</v>
      </c>
      <c r="D32" s="17">
        <f t="shared" si="1"/>
        <v>8.2160027648879854</v>
      </c>
      <c r="F32" s="34">
        <v>43146</v>
      </c>
      <c r="G32" s="36">
        <v>4.7000000000000002E-3</v>
      </c>
      <c r="H32" s="17">
        <f t="shared" si="2"/>
        <v>1.1697283533401353</v>
      </c>
      <c r="I32" s="17">
        <f t="shared" si="3"/>
        <v>16.972835334013524</v>
      </c>
    </row>
    <row r="33" spans="1:9" x14ac:dyDescent="0.25">
      <c r="A33" s="34">
        <v>43147</v>
      </c>
      <c r="B33" s="36">
        <v>2.7762298914337791E-3</v>
      </c>
      <c r="C33" s="17">
        <f t="shared" si="0"/>
        <v>1.0851643526649535</v>
      </c>
      <c r="D33" s="17">
        <f t="shared" si="1"/>
        <v>8.516435266495348</v>
      </c>
      <c r="F33" s="34">
        <v>43147</v>
      </c>
      <c r="G33" s="36">
        <v>4.7000000000000002E-3</v>
      </c>
      <c r="H33" s="17">
        <f t="shared" si="2"/>
        <v>1.1752260766008338</v>
      </c>
      <c r="I33" s="17">
        <f t="shared" si="3"/>
        <v>17.522607660083377</v>
      </c>
    </row>
    <row r="34" spans="1:9" x14ac:dyDescent="0.25">
      <c r="A34" s="34">
        <v>43150</v>
      </c>
      <c r="B34" s="36">
        <v>3.1722133372329431E-3</v>
      </c>
      <c r="C34" s="17">
        <f t="shared" si="0"/>
        <v>1.0886067254975671</v>
      </c>
      <c r="D34" s="17">
        <f t="shared" si="1"/>
        <v>8.8606725497567105</v>
      </c>
      <c r="F34" s="34">
        <v>43150</v>
      </c>
      <c r="G34" s="36">
        <v>4.7000000000000002E-3</v>
      </c>
      <c r="H34" s="17">
        <f t="shared" si="2"/>
        <v>1.1807496391608576</v>
      </c>
      <c r="I34" s="17">
        <f t="shared" si="3"/>
        <v>18.074963916085764</v>
      </c>
    </row>
    <row r="35" spans="1:9" x14ac:dyDescent="0.25">
      <c r="A35" s="34">
        <v>43151</v>
      </c>
      <c r="B35" s="36">
        <v>1.192614317905405E-2</v>
      </c>
      <c r="C35" s="17">
        <f t="shared" si="0"/>
        <v>1.1015896051715324</v>
      </c>
      <c r="D35" s="17">
        <f t="shared" si="1"/>
        <v>10.158960517153236</v>
      </c>
      <c r="F35" s="34">
        <v>43151</v>
      </c>
      <c r="G35" s="36">
        <v>4.7000000000000002E-3</v>
      </c>
      <c r="H35" s="17">
        <f t="shared" si="2"/>
        <v>1.1862991624649135</v>
      </c>
      <c r="I35" s="17">
        <f t="shared" si="3"/>
        <v>18.629916246491351</v>
      </c>
    </row>
    <row r="36" spans="1:9" x14ac:dyDescent="0.25">
      <c r="A36" s="34">
        <v>43152</v>
      </c>
      <c r="B36" s="36">
        <v>2.8886778652175149E-3</v>
      </c>
      <c r="C36" s="17">
        <f t="shared" si="0"/>
        <v>1.104771742680545</v>
      </c>
      <c r="D36" s="17">
        <f t="shared" si="1"/>
        <v>10.477174268054501</v>
      </c>
      <c r="F36" s="34">
        <v>43152</v>
      </c>
      <c r="G36" s="36">
        <v>4.7000000000000002E-3</v>
      </c>
      <c r="H36" s="17">
        <f t="shared" si="2"/>
        <v>1.1918747685284985</v>
      </c>
      <c r="I36" s="17">
        <f t="shared" si="3"/>
        <v>19.187476852849848</v>
      </c>
    </row>
    <row r="37" spans="1:9" x14ac:dyDescent="0.25">
      <c r="A37" s="34">
        <v>43153</v>
      </c>
      <c r="B37" s="36">
        <v>7.3749747535845067E-3</v>
      </c>
      <c r="C37" s="17">
        <f t="shared" si="0"/>
        <v>1.1129194063912875</v>
      </c>
      <c r="D37" s="17">
        <f t="shared" si="1"/>
        <v>11.29194063912875</v>
      </c>
      <c r="F37" s="34">
        <v>43153</v>
      </c>
      <c r="G37" s="36">
        <v>4.7000000000000002E-3</v>
      </c>
      <c r="H37" s="17">
        <f t="shared" si="2"/>
        <v>1.1974765799405824</v>
      </c>
      <c r="I37" s="17">
        <f t="shared" si="3"/>
        <v>19.747657994058244</v>
      </c>
    </row>
    <row r="38" spans="1:9" x14ac:dyDescent="0.25">
      <c r="A38" s="34">
        <v>43154</v>
      </c>
      <c r="B38" s="36">
        <v>6.9998252322018839E-3</v>
      </c>
      <c r="C38" s="17">
        <f t="shared" si="0"/>
        <v>1.1207096477335523</v>
      </c>
      <c r="D38" s="17">
        <f t="shared" si="1"/>
        <v>12.070964773355231</v>
      </c>
      <c r="F38" s="34">
        <v>43154</v>
      </c>
      <c r="G38" s="36">
        <v>4.7000000000000002E-3</v>
      </c>
      <c r="H38" s="17">
        <f t="shared" si="2"/>
        <v>1.2031047198663032</v>
      </c>
      <c r="I38" s="17">
        <f t="shared" si="3"/>
        <v>20.310471986630318</v>
      </c>
    </row>
    <row r="39" spans="1:9" x14ac:dyDescent="0.25">
      <c r="A39" s="34">
        <v>43157</v>
      </c>
      <c r="B39" s="36">
        <v>4.1171572964870951E-3</v>
      </c>
      <c r="C39" s="17">
        <f t="shared" si="0"/>
        <v>1.125323785636962</v>
      </c>
      <c r="D39" s="17">
        <f t="shared" si="1"/>
        <v>12.5323785636962</v>
      </c>
      <c r="F39" s="34">
        <v>43157</v>
      </c>
      <c r="G39" s="36">
        <v>4.7000000000000002E-3</v>
      </c>
      <c r="H39" s="17">
        <f t="shared" si="2"/>
        <v>1.2087593120496747</v>
      </c>
      <c r="I39" s="17">
        <f t="shared" si="3"/>
        <v>20.875931204967468</v>
      </c>
    </row>
    <row r="40" spans="1:9" x14ac:dyDescent="0.25">
      <c r="A40" s="34">
        <v>43158</v>
      </c>
      <c r="B40" s="36">
        <v>-8.1822977607975966E-3</v>
      </c>
      <c r="C40" s="17">
        <f t="shared" si="0"/>
        <v>1.1161160513455723</v>
      </c>
      <c r="D40" s="17">
        <f t="shared" si="1"/>
        <v>11.611605134557234</v>
      </c>
      <c r="F40" s="34">
        <v>43158</v>
      </c>
      <c r="G40" s="36">
        <v>4.7000000000000002E-3</v>
      </c>
      <c r="H40" s="17">
        <f t="shared" si="2"/>
        <v>1.2144404808163081</v>
      </c>
      <c r="I40" s="17">
        <f t="shared" si="3"/>
        <v>21.444048081630807</v>
      </c>
    </row>
    <row r="41" spans="1:9" x14ac:dyDescent="0.25">
      <c r="A41" s="34">
        <v>43159</v>
      </c>
      <c r="B41" s="36">
        <v>-1.8195571334314264E-2</v>
      </c>
      <c r="C41" s="17">
        <f t="shared" si="0"/>
        <v>1.0958076821159408</v>
      </c>
      <c r="D41" s="17">
        <f t="shared" si="1"/>
        <v>9.5807682115940818</v>
      </c>
      <c r="F41" s="34">
        <v>43159</v>
      </c>
      <c r="G41" s="36">
        <v>4.7000000000000002E-3</v>
      </c>
      <c r="H41" s="17">
        <f t="shared" si="2"/>
        <v>1.2201483510761446</v>
      </c>
      <c r="I41" s="17">
        <f t="shared" si="3"/>
        <v>22.014835107614459</v>
      </c>
    </row>
    <row r="42" spans="1:9" x14ac:dyDescent="0.25">
      <c r="A42" s="34">
        <v>43160</v>
      </c>
      <c r="B42" s="36">
        <v>2.8340925280234686E-4</v>
      </c>
      <c r="C42" s="17">
        <f t="shared" si="0"/>
        <v>1.0961182441523443</v>
      </c>
      <c r="D42" s="17">
        <f t="shared" si="1"/>
        <v>9.6118244152344268</v>
      </c>
      <c r="F42" s="34">
        <v>43160</v>
      </c>
      <c r="G42" s="36">
        <v>5.3E-3</v>
      </c>
      <c r="H42" s="17">
        <f t="shared" si="2"/>
        <v>1.2266151373368483</v>
      </c>
      <c r="I42" s="17">
        <f t="shared" si="3"/>
        <v>22.661513733684835</v>
      </c>
    </row>
    <row r="43" spans="1:9" x14ac:dyDescent="0.25">
      <c r="A43" s="34">
        <v>43161</v>
      </c>
      <c r="B43" s="36">
        <v>4.4923861346142235E-3</v>
      </c>
      <c r="C43" s="17">
        <f t="shared" si="0"/>
        <v>1.1010424305542719</v>
      </c>
      <c r="D43" s="17">
        <f t="shared" si="1"/>
        <v>10.104243055427187</v>
      </c>
      <c r="F43" s="34">
        <v>43161</v>
      </c>
      <c r="G43" s="36">
        <v>5.3E-3</v>
      </c>
      <c r="H43" s="17">
        <f t="shared" si="2"/>
        <v>1.2331161975647338</v>
      </c>
      <c r="I43" s="17">
        <f t="shared" si="3"/>
        <v>23.311619756473377</v>
      </c>
    </row>
    <row r="44" spans="1:9" x14ac:dyDescent="0.25">
      <c r="A44" s="34">
        <v>43164</v>
      </c>
      <c r="B44" s="36">
        <v>3.0490428437801587E-3</v>
      </c>
      <c r="C44" s="17">
        <f t="shared" si="0"/>
        <v>1.1043995560978517</v>
      </c>
      <c r="D44" s="17">
        <f t="shared" si="1"/>
        <v>10.439955609785168</v>
      </c>
      <c r="F44" s="34">
        <v>43164</v>
      </c>
      <c r="G44" s="36">
        <v>5.3E-3</v>
      </c>
      <c r="H44" s="17">
        <f t="shared" si="2"/>
        <v>1.239651713411827</v>
      </c>
      <c r="I44" s="17">
        <f t="shared" si="3"/>
        <v>23.9651713411827</v>
      </c>
    </row>
    <row r="45" spans="1:9" x14ac:dyDescent="0.25">
      <c r="A45" s="34">
        <v>43165</v>
      </c>
      <c r="B45" s="36">
        <v>-4.2989750511579494E-3</v>
      </c>
      <c r="C45" s="17">
        <f t="shared" si="0"/>
        <v>1.0996517699596771</v>
      </c>
      <c r="D45" s="17">
        <f t="shared" si="1"/>
        <v>9.9651769959677061</v>
      </c>
      <c r="F45" s="34">
        <v>43165</v>
      </c>
      <c r="G45" s="36">
        <v>5.3E-3</v>
      </c>
      <c r="H45" s="17">
        <f t="shared" si="2"/>
        <v>1.2462218674929098</v>
      </c>
      <c r="I45" s="17">
        <f t="shared" si="3"/>
        <v>24.622186749290975</v>
      </c>
    </row>
    <row r="46" spans="1:9" x14ac:dyDescent="0.25">
      <c r="A46" s="34">
        <v>43166</v>
      </c>
      <c r="B46" s="36">
        <v>-1.9785642117464697E-3</v>
      </c>
      <c r="C46" s="17">
        <f t="shared" si="0"/>
        <v>1.0974760383222513</v>
      </c>
      <c r="D46" s="17">
        <f t="shared" si="1"/>
        <v>9.7476038322251277</v>
      </c>
      <c r="F46" s="34">
        <v>43166</v>
      </c>
      <c r="G46" s="36">
        <v>5.3E-3</v>
      </c>
      <c r="H46" s="17">
        <f t="shared" si="2"/>
        <v>1.2528268433906222</v>
      </c>
      <c r="I46" s="17">
        <f t="shared" si="3"/>
        <v>25.282684339062222</v>
      </c>
    </row>
    <row r="47" spans="1:9" x14ac:dyDescent="0.25">
      <c r="A47" s="34">
        <v>43167</v>
      </c>
      <c r="B47" s="36">
        <v>-5.836678518849614E-3</v>
      </c>
      <c r="C47" s="17">
        <f t="shared" si="0"/>
        <v>1.0910704235044235</v>
      </c>
      <c r="D47" s="17">
        <f t="shared" si="1"/>
        <v>9.1070423504423523</v>
      </c>
      <c r="F47" s="34">
        <v>43167</v>
      </c>
      <c r="G47" s="36">
        <v>5.3E-3</v>
      </c>
      <c r="H47" s="17">
        <f t="shared" si="2"/>
        <v>1.2594668256605925</v>
      </c>
      <c r="I47" s="17">
        <f t="shared" si="3"/>
        <v>25.946682566059252</v>
      </c>
    </row>
    <row r="48" spans="1:9" x14ac:dyDescent="0.25">
      <c r="A48" s="34">
        <v>43168</v>
      </c>
      <c r="B48" s="36">
        <v>1.6318248680555314E-2</v>
      </c>
      <c r="C48" s="17">
        <f t="shared" si="0"/>
        <v>1.1088747820031675</v>
      </c>
      <c r="D48" s="17">
        <f t="shared" si="1"/>
        <v>10.887478200316746</v>
      </c>
      <c r="F48" s="34">
        <v>43168</v>
      </c>
      <c r="G48" s="36">
        <v>5.3E-3</v>
      </c>
      <c r="H48" s="17">
        <f t="shared" si="2"/>
        <v>1.2661419998365937</v>
      </c>
      <c r="I48" s="17">
        <f t="shared" si="3"/>
        <v>26.614199983659368</v>
      </c>
    </row>
    <row r="49" spans="1:9" x14ac:dyDescent="0.25">
      <c r="A49" s="34">
        <v>43171</v>
      </c>
      <c r="B49" s="36">
        <v>6.1249434274603942E-3</v>
      </c>
      <c r="C49" s="17">
        <f t="shared" si="0"/>
        <v>1.1156665773110743</v>
      </c>
      <c r="D49" s="17">
        <f t="shared" si="1"/>
        <v>11.566657731107433</v>
      </c>
      <c r="F49" s="34">
        <v>43171</v>
      </c>
      <c r="G49" s="36">
        <v>5.3E-3</v>
      </c>
      <c r="H49" s="17">
        <f t="shared" si="2"/>
        <v>1.2728525524357277</v>
      </c>
      <c r="I49" s="17">
        <f t="shared" si="3"/>
        <v>27.28525524357277</v>
      </c>
    </row>
    <row r="50" spans="1:9" x14ac:dyDescent="0.25">
      <c r="A50" s="34">
        <v>43172</v>
      </c>
      <c r="B50" s="36">
        <v>-5.9445045323709422E-3</v>
      </c>
      <c r="C50" s="17">
        <f t="shared" si="0"/>
        <v>1.1090344922856339</v>
      </c>
      <c r="D50" s="17">
        <f t="shared" si="1"/>
        <v>10.903449228563389</v>
      </c>
      <c r="F50" s="34">
        <v>43172</v>
      </c>
      <c r="G50" s="36">
        <v>5.3E-3</v>
      </c>
      <c r="H50" s="17">
        <f t="shared" si="2"/>
        <v>1.2795986709636371</v>
      </c>
      <c r="I50" s="17">
        <f t="shared" si="3"/>
        <v>27.959867096363709</v>
      </c>
    </row>
    <row r="51" spans="1:9" x14ac:dyDescent="0.25">
      <c r="A51" s="34">
        <v>43173</v>
      </c>
      <c r="B51" s="36">
        <v>-3.853613841013126E-3</v>
      </c>
      <c r="C51" s="17">
        <f t="shared" si="0"/>
        <v>1.104760701616001</v>
      </c>
      <c r="D51" s="17">
        <f t="shared" si="1"/>
        <v>10.476070161600104</v>
      </c>
      <c r="F51" s="34">
        <v>43173</v>
      </c>
      <c r="G51" s="36">
        <v>5.3E-3</v>
      </c>
      <c r="H51" s="17">
        <f t="shared" si="2"/>
        <v>1.2863805439197444</v>
      </c>
      <c r="I51" s="17">
        <f t="shared" si="3"/>
        <v>28.638054391974443</v>
      </c>
    </row>
    <row r="52" spans="1:9" x14ac:dyDescent="0.25">
      <c r="A52" s="34">
        <v>43174</v>
      </c>
      <c r="B52" s="36">
        <v>-1.3047617365337993E-2</v>
      </c>
      <c r="C52" s="17">
        <f t="shared" si="0"/>
        <v>1.0903462067010532</v>
      </c>
      <c r="D52" s="17">
        <f t="shared" si="1"/>
        <v>9.0346206701053191</v>
      </c>
      <c r="F52" s="34">
        <v>43174</v>
      </c>
      <c r="G52" s="36">
        <v>5.3E-3</v>
      </c>
      <c r="H52" s="17">
        <f t="shared" si="2"/>
        <v>1.2931983608025193</v>
      </c>
      <c r="I52" s="17">
        <f t="shared" si="3"/>
        <v>29.319836080251925</v>
      </c>
    </row>
    <row r="53" spans="1:9" x14ac:dyDescent="0.25">
      <c r="A53" s="34">
        <v>43175</v>
      </c>
      <c r="B53" s="36">
        <v>-4.9112073492663111E-4</v>
      </c>
      <c r="C53" s="17">
        <f t="shared" si="0"/>
        <v>1.0898107150706937</v>
      </c>
      <c r="D53" s="17">
        <f t="shared" si="1"/>
        <v>8.9810715070693714</v>
      </c>
      <c r="F53" s="34">
        <v>43175</v>
      </c>
      <c r="G53" s="36">
        <v>5.3E-3</v>
      </c>
      <c r="H53" s="17">
        <f t="shared" si="2"/>
        <v>1.3000523121147727</v>
      </c>
      <c r="I53" s="17">
        <f t="shared" si="3"/>
        <v>30.005231211477266</v>
      </c>
    </row>
    <row r="54" spans="1:9" x14ac:dyDescent="0.25">
      <c r="A54" s="34">
        <v>43178</v>
      </c>
      <c r="B54" s="36">
        <v>-1.1467431389847849E-2</v>
      </c>
      <c r="C54" s="17">
        <f t="shared" si="0"/>
        <v>1.0773133854676995</v>
      </c>
      <c r="D54" s="17">
        <f t="shared" si="1"/>
        <v>7.7313385467699502</v>
      </c>
      <c r="F54" s="34">
        <v>43178</v>
      </c>
      <c r="G54" s="36">
        <v>5.3E-3</v>
      </c>
      <c r="H54" s="17">
        <f t="shared" si="2"/>
        <v>1.306942589368981</v>
      </c>
      <c r="I54" s="17">
        <f t="shared" si="3"/>
        <v>30.694258936898102</v>
      </c>
    </row>
    <row r="55" spans="1:9" x14ac:dyDescent="0.25">
      <c r="A55" s="34">
        <v>43179</v>
      </c>
      <c r="B55" s="36">
        <v>2.9880926759195958E-3</v>
      </c>
      <c r="C55" s="17">
        <f t="shared" si="0"/>
        <v>1.0805324977044857</v>
      </c>
      <c r="D55" s="17">
        <f t="shared" si="1"/>
        <v>8.0532497704485664</v>
      </c>
      <c r="F55" s="34">
        <v>43179</v>
      </c>
      <c r="G55" s="36">
        <v>5.3E-3</v>
      </c>
      <c r="H55" s="17">
        <f t="shared" si="2"/>
        <v>1.3138693850926366</v>
      </c>
      <c r="I55" s="17">
        <f t="shared" si="3"/>
        <v>31.386938509263661</v>
      </c>
    </row>
    <row r="56" spans="1:9" x14ac:dyDescent="0.25">
      <c r="A56" s="34">
        <v>43180</v>
      </c>
      <c r="B56" s="36">
        <v>9.6572398109400215E-3</v>
      </c>
      <c r="C56" s="17">
        <f t="shared" si="0"/>
        <v>1.0909674591583318</v>
      </c>
      <c r="D56" s="17">
        <f t="shared" si="1"/>
        <v>9.096745915833182</v>
      </c>
      <c r="F56" s="34">
        <v>43180</v>
      </c>
      <c r="G56" s="36">
        <v>5.3E-3</v>
      </c>
      <c r="H56" s="17">
        <f t="shared" si="2"/>
        <v>1.3208328928336277</v>
      </c>
      <c r="I56" s="17">
        <f t="shared" si="3"/>
        <v>32.083289283362774</v>
      </c>
    </row>
    <row r="57" spans="1:9" x14ac:dyDescent="0.25">
      <c r="A57" s="34">
        <v>43181</v>
      </c>
      <c r="B57" s="36">
        <v>-2.4560882002913065E-3</v>
      </c>
      <c r="C57" s="17">
        <f t="shared" si="0"/>
        <v>1.0882879468549913</v>
      </c>
      <c r="D57" s="17">
        <f t="shared" si="1"/>
        <v>8.8287946854991297</v>
      </c>
      <c r="F57" s="34">
        <v>43181</v>
      </c>
      <c r="G57" s="36">
        <v>5.3E-3</v>
      </c>
      <c r="H57" s="17">
        <f t="shared" si="2"/>
        <v>1.3278333071656461</v>
      </c>
      <c r="I57" s="17">
        <f t="shared" si="3"/>
        <v>32.783330716564606</v>
      </c>
    </row>
    <row r="58" spans="1:9" x14ac:dyDescent="0.25">
      <c r="A58" s="34">
        <v>43182</v>
      </c>
      <c r="B58" s="36">
        <v>-4.6089391406273217E-3</v>
      </c>
      <c r="C58" s="17">
        <f t="shared" si="0"/>
        <v>1.0832720939404583</v>
      </c>
      <c r="D58" s="17">
        <f t="shared" si="1"/>
        <v>8.3272093940458305</v>
      </c>
      <c r="F58" s="34">
        <v>43182</v>
      </c>
      <c r="G58" s="36">
        <v>5.3E-3</v>
      </c>
      <c r="H58" s="17">
        <f t="shared" si="2"/>
        <v>1.3348708236936242</v>
      </c>
      <c r="I58" s="17">
        <f t="shared" si="3"/>
        <v>33.487082369362419</v>
      </c>
    </row>
    <row r="59" spans="1:9" x14ac:dyDescent="0.25">
      <c r="A59" s="34">
        <v>43185</v>
      </c>
      <c r="B59" s="36">
        <v>8.4225369439299147E-3</v>
      </c>
      <c r="C59" s="17">
        <f t="shared" si="0"/>
        <v>1.0923959931720002</v>
      </c>
      <c r="D59" s="17">
        <f t="shared" si="1"/>
        <v>9.239599317200021</v>
      </c>
      <c r="F59" s="34">
        <v>43185</v>
      </c>
      <c r="G59" s="36">
        <v>5.3E-3</v>
      </c>
      <c r="H59" s="17">
        <f t="shared" si="2"/>
        <v>1.3419456390592006</v>
      </c>
      <c r="I59" s="17">
        <f t="shared" si="3"/>
        <v>34.194563905920063</v>
      </c>
    </row>
    <row r="60" spans="1:9" x14ac:dyDescent="0.25">
      <c r="A60" s="34">
        <v>43186</v>
      </c>
      <c r="B60" s="36">
        <v>-1.5040923581812971E-2</v>
      </c>
      <c r="C60" s="17">
        <f t="shared" si="0"/>
        <v>1.0759653485176215</v>
      </c>
      <c r="D60" s="17">
        <f t="shared" si="1"/>
        <v>7.5965348517621489</v>
      </c>
      <c r="F60" s="34">
        <v>43186</v>
      </c>
      <c r="G60" s="36">
        <v>5.3E-3</v>
      </c>
      <c r="H60" s="17">
        <f t="shared" si="2"/>
        <v>1.3490579509462144</v>
      </c>
      <c r="I60" s="17">
        <f t="shared" si="3"/>
        <v>34.905795094621439</v>
      </c>
    </row>
    <row r="61" spans="1:9" x14ac:dyDescent="0.25">
      <c r="A61" s="34">
        <v>43187</v>
      </c>
      <c r="B61" s="36">
        <v>7.8846831677048534E-4</v>
      </c>
      <c r="C61" s="17">
        <f t="shared" si="0"/>
        <v>1.0768137131048705</v>
      </c>
      <c r="D61" s="17">
        <f t="shared" si="1"/>
        <v>7.6813713104870507</v>
      </c>
      <c r="F61" s="34">
        <v>43187</v>
      </c>
      <c r="G61" s="36">
        <v>5.3E-3</v>
      </c>
      <c r="H61" s="17">
        <f t="shared" si="2"/>
        <v>1.3562079580862294</v>
      </c>
      <c r="I61" s="17">
        <f t="shared" si="3"/>
        <v>35.620795808622944</v>
      </c>
    </row>
    <row r="62" spans="1:9" x14ac:dyDescent="0.25">
      <c r="A62" s="34">
        <v>43188</v>
      </c>
      <c r="B62" s="36">
        <v>1.7781642828170963E-2</v>
      </c>
      <c r="C62" s="17">
        <f t="shared" si="0"/>
        <v>1.095961229943778</v>
      </c>
      <c r="D62" s="17">
        <f t="shared" si="1"/>
        <v>9.5961229943777973</v>
      </c>
      <c r="F62" s="34">
        <v>43188</v>
      </c>
      <c r="G62" s="36">
        <v>5.3E-3</v>
      </c>
      <c r="H62" s="17">
        <f t="shared" si="2"/>
        <v>1.3633958602640865</v>
      </c>
      <c r="I62" s="17">
        <f t="shared" si="3"/>
        <v>36.339586026408654</v>
      </c>
    </row>
    <row r="63" spans="1:9" x14ac:dyDescent="0.25">
      <c r="A63" s="34">
        <v>43192</v>
      </c>
      <c r="B63" s="36">
        <v>-8.1897196012068463E-3</v>
      </c>
      <c r="C63" s="17">
        <f t="shared" si="0"/>
        <v>1.0869856147767447</v>
      </c>
      <c r="D63" s="17">
        <f t="shared" si="1"/>
        <v>8.6985614776744704</v>
      </c>
      <c r="F63" s="34">
        <v>43192</v>
      </c>
      <c r="G63" s="36">
        <v>5.1999999999999998E-3</v>
      </c>
      <c r="H63" s="17">
        <f t="shared" si="2"/>
        <v>1.3704855187374598</v>
      </c>
      <c r="I63" s="17">
        <f t="shared" si="3"/>
        <v>37.048551873745986</v>
      </c>
    </row>
    <row r="64" spans="1:9" x14ac:dyDescent="0.25">
      <c r="A64" s="34">
        <v>43193</v>
      </c>
      <c r="B64" s="36">
        <v>-5.0763915430951378E-4</v>
      </c>
      <c r="C64" s="17">
        <f t="shared" si="0"/>
        <v>1.0864338183185129</v>
      </c>
      <c r="D64" s="17">
        <f t="shared" si="1"/>
        <v>8.6433818318512934</v>
      </c>
      <c r="F64" s="34">
        <v>43193</v>
      </c>
      <c r="G64" s="36">
        <v>5.1999999999999998E-3</v>
      </c>
      <c r="H64" s="17">
        <f t="shared" si="2"/>
        <v>1.3776120434348949</v>
      </c>
      <c r="I64" s="17">
        <f t="shared" si="3"/>
        <v>37.761204343489482</v>
      </c>
    </row>
    <row r="65" spans="1:9" x14ac:dyDescent="0.25">
      <c r="A65" s="34">
        <v>43194</v>
      </c>
      <c r="B65" s="36">
        <v>-3.1169843445305601E-3</v>
      </c>
      <c r="C65" s="17">
        <f t="shared" si="0"/>
        <v>1.0830474211154455</v>
      </c>
      <c r="D65" s="17">
        <f t="shared" si="1"/>
        <v>8.3047421115445488</v>
      </c>
      <c r="F65" s="34">
        <v>43194</v>
      </c>
      <c r="G65" s="36">
        <v>5.1999999999999998E-3</v>
      </c>
      <c r="H65" s="17">
        <f t="shared" si="2"/>
        <v>1.3847756260607564</v>
      </c>
      <c r="I65" s="17">
        <f t="shared" si="3"/>
        <v>38.477562606075644</v>
      </c>
    </row>
    <row r="66" spans="1:9" x14ac:dyDescent="0.25">
      <c r="A66" s="34">
        <v>43195</v>
      </c>
      <c r="B66" s="36">
        <v>1.007554674513389E-2</v>
      </c>
      <c r="C66" s="17">
        <f t="shared" si="0"/>
        <v>1.0939597160340908</v>
      </c>
      <c r="D66" s="17">
        <f t="shared" si="1"/>
        <v>9.3959716034090803</v>
      </c>
      <c r="F66" s="34">
        <v>43195</v>
      </c>
      <c r="G66" s="36">
        <v>5.1999999999999998E-3</v>
      </c>
      <c r="H66" s="17">
        <f t="shared" si="2"/>
        <v>1.3919764593162725</v>
      </c>
      <c r="I66" s="17">
        <f t="shared" si="3"/>
        <v>39.197645931627243</v>
      </c>
    </row>
    <row r="67" spans="1:9" x14ac:dyDescent="0.25">
      <c r="A67" s="34">
        <v>43196</v>
      </c>
      <c r="B67" s="36">
        <v>-4.5680266767876843E-3</v>
      </c>
      <c r="C67" s="17">
        <f t="shared" si="0"/>
        <v>1.088962478867916</v>
      </c>
      <c r="D67" s="17">
        <f t="shared" si="1"/>
        <v>8.8962478867915973</v>
      </c>
      <c r="F67" s="34">
        <v>43196</v>
      </c>
      <c r="G67" s="36">
        <v>5.1999999999999998E-3</v>
      </c>
      <c r="H67" s="17">
        <f t="shared" si="2"/>
        <v>1.3992147369047172</v>
      </c>
      <c r="I67" s="17">
        <f t="shared" si="3"/>
        <v>39.921473690471721</v>
      </c>
    </row>
    <row r="68" spans="1:9" x14ac:dyDescent="0.25">
      <c r="A68" s="34">
        <v>43199</v>
      </c>
      <c r="B68" s="36">
        <v>-1.7839925810317903E-2</v>
      </c>
      <c r="C68" s="17">
        <f t="shared" si="0"/>
        <v>1.0695354690346925</v>
      </c>
      <c r="D68" s="17">
        <f t="shared" si="1"/>
        <v>6.9535469034692543</v>
      </c>
      <c r="F68" s="34">
        <v>43199</v>
      </c>
      <c r="G68" s="36">
        <v>5.1999999999999998E-3</v>
      </c>
      <c r="H68" s="17">
        <f t="shared" si="2"/>
        <v>1.4064906535366219</v>
      </c>
      <c r="I68" s="17">
        <f t="shared" si="3"/>
        <v>40.649065353662195</v>
      </c>
    </row>
    <row r="69" spans="1:9" x14ac:dyDescent="0.25">
      <c r="A69" s="34">
        <v>43200</v>
      </c>
      <c r="B69" s="36">
        <v>1.4442083838341668E-2</v>
      </c>
      <c r="C69" s="17">
        <f t="shared" ref="C69:C132" si="4">C68*(1+B69)</f>
        <v>1.0849817899465717</v>
      </c>
      <c r="D69" s="17">
        <f t="shared" ref="D69:D132" si="5">(C69-1)*100</f>
        <v>8.4981789946571684</v>
      </c>
      <c r="F69" s="34">
        <v>43200</v>
      </c>
      <c r="G69" s="36">
        <v>5.1999999999999998E-3</v>
      </c>
      <c r="H69" s="17">
        <f t="shared" ref="H69:H132" si="6">H68*(1+G69)</f>
        <v>1.4138044049350125</v>
      </c>
      <c r="I69" s="17">
        <f t="shared" ref="I69:I132" si="7">(H69-1)*100</f>
        <v>41.380440493501247</v>
      </c>
    </row>
    <row r="70" spans="1:9" x14ac:dyDescent="0.25">
      <c r="A70" s="34">
        <v>43201</v>
      </c>
      <c r="B70" s="36">
        <v>8.6998801093736144E-3</v>
      </c>
      <c r="C70" s="17">
        <f t="shared" si="4"/>
        <v>1.0944210014399605</v>
      </c>
      <c r="D70" s="17">
        <f t="shared" si="5"/>
        <v>9.442100143996047</v>
      </c>
      <c r="F70" s="34">
        <v>43201</v>
      </c>
      <c r="G70" s="36">
        <v>5.1999999999999998E-3</v>
      </c>
      <c r="H70" s="17">
        <f t="shared" si="6"/>
        <v>1.4211561878406747</v>
      </c>
      <c r="I70" s="17">
        <f t="shared" si="7"/>
        <v>42.115618784067465</v>
      </c>
    </row>
    <row r="71" spans="1:9" x14ac:dyDescent="0.25">
      <c r="A71" s="34">
        <v>43202</v>
      </c>
      <c r="B71" s="36">
        <v>2.3219969502235038E-3</v>
      </c>
      <c r="C71" s="17">
        <f t="shared" si="4"/>
        <v>1.0969622436675646</v>
      </c>
      <c r="D71" s="17">
        <f t="shared" si="5"/>
        <v>9.6962243667564572</v>
      </c>
      <c r="F71" s="34">
        <v>43202</v>
      </c>
      <c r="G71" s="36">
        <v>5.1999999999999998E-3</v>
      </c>
      <c r="H71" s="17">
        <f t="shared" si="6"/>
        <v>1.4285462000174463</v>
      </c>
      <c r="I71" s="17">
        <f t="shared" si="7"/>
        <v>42.854620001744628</v>
      </c>
    </row>
    <row r="72" spans="1:9" x14ac:dyDescent="0.25">
      <c r="A72" s="34">
        <v>43203</v>
      </c>
      <c r="B72" s="36">
        <v>-1.2980737102036843E-2</v>
      </c>
      <c r="C72" s="17">
        <f t="shared" si="4"/>
        <v>1.0827228651716554</v>
      </c>
      <c r="D72" s="17">
        <f t="shared" si="5"/>
        <v>8.27228651716554</v>
      </c>
      <c r="F72" s="34">
        <v>43203</v>
      </c>
      <c r="G72" s="36">
        <v>5.1999999999999998E-3</v>
      </c>
      <c r="H72" s="17">
        <f t="shared" si="6"/>
        <v>1.4359746402575371</v>
      </c>
      <c r="I72" s="17">
        <f t="shared" si="7"/>
        <v>43.597464025753709</v>
      </c>
    </row>
    <row r="73" spans="1:9" x14ac:dyDescent="0.25">
      <c r="A73" s="34">
        <v>43206</v>
      </c>
      <c r="B73" s="36">
        <v>-1.7464164390312398E-2</v>
      </c>
      <c r="C73" s="17">
        <f t="shared" si="4"/>
        <v>1.0638140150651476</v>
      </c>
      <c r="D73" s="17">
        <f t="shared" si="5"/>
        <v>6.3814015065147611</v>
      </c>
      <c r="F73" s="34">
        <v>43206</v>
      </c>
      <c r="G73" s="36">
        <v>5.1999999999999998E-3</v>
      </c>
      <c r="H73" s="17">
        <f t="shared" si="6"/>
        <v>1.4434417083868765</v>
      </c>
      <c r="I73" s="17">
        <f t="shared" si="7"/>
        <v>44.344170838687646</v>
      </c>
    </row>
    <row r="74" spans="1:9" x14ac:dyDescent="0.25">
      <c r="A74" s="34">
        <v>43207</v>
      </c>
      <c r="B74" s="36">
        <v>1.4778260322817927E-2</v>
      </c>
      <c r="C74" s="17">
        <f t="shared" si="4"/>
        <v>1.0795353355148425</v>
      </c>
      <c r="D74" s="17">
        <f t="shared" si="5"/>
        <v>7.9535335514842487</v>
      </c>
      <c r="F74" s="34">
        <v>43207</v>
      </c>
      <c r="G74" s="36">
        <v>5.1999999999999998E-3</v>
      </c>
      <c r="H74" s="17">
        <f t="shared" si="6"/>
        <v>1.4509476052704884</v>
      </c>
      <c r="I74" s="17">
        <f t="shared" si="7"/>
        <v>45.094760527048841</v>
      </c>
    </row>
    <row r="75" spans="1:9" x14ac:dyDescent="0.25">
      <c r="A75" s="34">
        <v>43208</v>
      </c>
      <c r="B75" s="36">
        <v>2.0102364087870361E-2</v>
      </c>
      <c r="C75" s="17">
        <f t="shared" si="4"/>
        <v>1.1012365478750832</v>
      </c>
      <c r="D75" s="17">
        <f t="shared" si="5"/>
        <v>10.123654787508318</v>
      </c>
      <c r="F75" s="34">
        <v>43208</v>
      </c>
      <c r="G75" s="36">
        <v>5.1999999999999998E-3</v>
      </c>
      <c r="H75" s="17">
        <f t="shared" si="6"/>
        <v>1.458492532817895</v>
      </c>
      <c r="I75" s="17">
        <f t="shared" si="7"/>
        <v>45.849253281789501</v>
      </c>
    </row>
    <row r="76" spans="1:9" x14ac:dyDescent="0.25">
      <c r="A76" s="34">
        <v>43209</v>
      </c>
      <c r="B76" s="36">
        <v>5.5726244706288952E-4</v>
      </c>
      <c r="C76" s="17">
        <f t="shared" si="4"/>
        <v>1.1018502256485472</v>
      </c>
      <c r="D76" s="17">
        <f t="shared" si="5"/>
        <v>10.185022564854718</v>
      </c>
      <c r="F76" s="34">
        <v>43209</v>
      </c>
      <c r="G76" s="36">
        <v>5.1999999999999998E-3</v>
      </c>
      <c r="H76" s="17">
        <f t="shared" si="6"/>
        <v>1.4660766939885481</v>
      </c>
      <c r="I76" s="17">
        <f t="shared" si="7"/>
        <v>46.60766939885481</v>
      </c>
    </row>
    <row r="77" spans="1:9" x14ac:dyDescent="0.25">
      <c r="A77" s="34">
        <v>43210</v>
      </c>
      <c r="B77" s="36">
        <v>-3.1945512842173063E-3</v>
      </c>
      <c r="C77" s="17">
        <f t="shared" si="4"/>
        <v>1.0983303085951865</v>
      </c>
      <c r="D77" s="17">
        <f t="shared" si="5"/>
        <v>9.8330308595186544</v>
      </c>
      <c r="F77" s="34">
        <v>43210</v>
      </c>
      <c r="G77" s="36">
        <v>5.1999999999999998E-3</v>
      </c>
      <c r="H77" s="17">
        <f t="shared" si="6"/>
        <v>1.4737002927972886</v>
      </c>
      <c r="I77" s="17">
        <f t="shared" si="7"/>
        <v>47.370029279728868</v>
      </c>
    </row>
    <row r="78" spans="1:9" x14ac:dyDescent="0.25">
      <c r="A78" s="34">
        <v>43213</v>
      </c>
      <c r="B78" s="36">
        <v>6.1262355188640427E-4</v>
      </c>
      <c r="C78" s="17">
        <f t="shared" si="4"/>
        <v>1.0990031716099826</v>
      </c>
      <c r="D78" s="17">
        <f t="shared" si="5"/>
        <v>9.900317160998263</v>
      </c>
      <c r="F78" s="34">
        <v>43213</v>
      </c>
      <c r="G78" s="36">
        <v>5.1999999999999998E-3</v>
      </c>
      <c r="H78" s="17">
        <f t="shared" si="6"/>
        <v>1.4813635343198346</v>
      </c>
      <c r="I78" s="17">
        <f t="shared" si="7"/>
        <v>48.136353431983459</v>
      </c>
    </row>
    <row r="79" spans="1:9" x14ac:dyDescent="0.25">
      <c r="A79" s="34">
        <v>43214</v>
      </c>
      <c r="B79" s="36">
        <v>-1.5585993399724885E-3</v>
      </c>
      <c r="C79" s="17">
        <f t="shared" si="4"/>
        <v>1.0972902659920836</v>
      </c>
      <c r="D79" s="17">
        <f t="shared" si="5"/>
        <v>9.7290265992083569</v>
      </c>
      <c r="F79" s="34">
        <v>43214</v>
      </c>
      <c r="G79" s="36">
        <v>5.1999999999999998E-3</v>
      </c>
      <c r="H79" s="17">
        <f t="shared" si="6"/>
        <v>1.4890666246982978</v>
      </c>
      <c r="I79" s="17">
        <f t="shared" si="7"/>
        <v>48.906662469829776</v>
      </c>
    </row>
    <row r="80" spans="1:9" x14ac:dyDescent="0.25">
      <c r="A80" s="34">
        <v>43215</v>
      </c>
      <c r="B80" s="36">
        <v>-4.9689314545096064E-3</v>
      </c>
      <c r="C80" s="17">
        <f t="shared" si="4"/>
        <v>1.0918379058746683</v>
      </c>
      <c r="D80" s="17">
        <f t="shared" si="5"/>
        <v>9.1837905874668344</v>
      </c>
      <c r="F80" s="34">
        <v>43215</v>
      </c>
      <c r="G80" s="36">
        <v>5.1999999999999998E-3</v>
      </c>
      <c r="H80" s="17">
        <f t="shared" si="6"/>
        <v>1.496809771146729</v>
      </c>
      <c r="I80" s="17">
        <f t="shared" si="7"/>
        <v>49.680977114672899</v>
      </c>
    </row>
    <row r="81" spans="1:9" x14ac:dyDescent="0.25">
      <c r="A81" s="34">
        <v>43216</v>
      </c>
      <c r="B81" s="36">
        <v>1.5742484601277029E-2</v>
      </c>
      <c r="C81" s="17">
        <f t="shared" si="4"/>
        <v>1.1090261472949909</v>
      </c>
      <c r="D81" s="17">
        <f t="shared" si="5"/>
        <v>10.902614729499094</v>
      </c>
      <c r="F81" s="34">
        <v>43216</v>
      </c>
      <c r="G81" s="36">
        <v>5.1999999999999998E-3</v>
      </c>
      <c r="H81" s="17">
        <f t="shared" si="6"/>
        <v>1.504593181956692</v>
      </c>
      <c r="I81" s="17">
        <f t="shared" si="7"/>
        <v>50.459318195669198</v>
      </c>
    </row>
    <row r="82" spans="1:9" x14ac:dyDescent="0.25">
      <c r="A82" s="34">
        <v>43217</v>
      </c>
      <c r="B82" s="36">
        <v>7.1148093610795549E-4</v>
      </c>
      <c r="C82" s="17">
        <f t="shared" si="4"/>
        <v>1.1098151982564366</v>
      </c>
      <c r="D82" s="17">
        <f t="shared" si="5"/>
        <v>10.981519825643659</v>
      </c>
      <c r="F82" s="34">
        <v>43217</v>
      </c>
      <c r="G82" s="36">
        <v>5.1999999999999998E-3</v>
      </c>
      <c r="H82" s="17">
        <f t="shared" si="6"/>
        <v>1.5124170665028669</v>
      </c>
      <c r="I82" s="17">
        <f t="shared" si="7"/>
        <v>51.241706650286687</v>
      </c>
    </row>
    <row r="83" spans="1:9" x14ac:dyDescent="0.25">
      <c r="A83" s="34">
        <v>43220</v>
      </c>
      <c r="B83" s="36">
        <v>-3.8077540012304567E-3</v>
      </c>
      <c r="C83" s="17">
        <f t="shared" si="4"/>
        <v>1.1055892949946493</v>
      </c>
      <c r="D83" s="17">
        <f t="shared" si="5"/>
        <v>10.558929499464931</v>
      </c>
      <c r="F83" s="34">
        <v>43220</v>
      </c>
      <c r="G83" s="36">
        <v>5.1999999999999998E-3</v>
      </c>
      <c r="H83" s="17">
        <f t="shared" si="6"/>
        <v>1.5202816352486819</v>
      </c>
      <c r="I83" s="17">
        <f t="shared" si="7"/>
        <v>52.028163524868191</v>
      </c>
    </row>
    <row r="84" spans="1:9" x14ac:dyDescent="0.25">
      <c r="A84" s="34">
        <v>43222</v>
      </c>
      <c r="B84" s="36">
        <v>-1.8212865279769619E-2</v>
      </c>
      <c r="C84" s="17">
        <f t="shared" si="4"/>
        <v>1.0854533461101563</v>
      </c>
      <c r="D84" s="17">
        <f t="shared" si="5"/>
        <v>8.5453346110156314</v>
      </c>
      <c r="F84" s="34">
        <v>43222</v>
      </c>
      <c r="G84" s="36">
        <v>5.1999999999999998E-3</v>
      </c>
      <c r="H84" s="17">
        <f t="shared" si="6"/>
        <v>1.5281870997519751</v>
      </c>
      <c r="I84" s="17">
        <f t="shared" si="7"/>
        <v>52.818709975197507</v>
      </c>
    </row>
    <row r="85" spans="1:9" x14ac:dyDescent="0.25">
      <c r="A85" s="34">
        <v>43223</v>
      </c>
      <c r="B85" s="36">
        <v>-1.4890518408143927E-2</v>
      </c>
      <c r="C85" s="17">
        <f t="shared" si="4"/>
        <v>1.0692903830787217</v>
      </c>
      <c r="D85" s="17">
        <f t="shared" si="5"/>
        <v>6.9290383078721707</v>
      </c>
      <c r="F85" s="34">
        <v>43223</v>
      </c>
      <c r="G85" s="36">
        <v>5.1999999999999998E-3</v>
      </c>
      <c r="H85" s="17">
        <f t="shared" si="6"/>
        <v>1.5361336726706856</v>
      </c>
      <c r="I85" s="17">
        <f t="shared" si="7"/>
        <v>53.613367267068554</v>
      </c>
    </row>
    <row r="86" spans="1:9" x14ac:dyDescent="0.25">
      <c r="A86" s="34">
        <v>43224</v>
      </c>
      <c r="B86" s="36">
        <v>-2.0424276493627991E-3</v>
      </c>
      <c r="C86" s="17">
        <f t="shared" si="4"/>
        <v>1.067106434835124</v>
      </c>
      <c r="D86" s="17">
        <f t="shared" si="5"/>
        <v>6.7106434835124018</v>
      </c>
      <c r="F86" s="34">
        <v>43224</v>
      </c>
      <c r="G86" s="36">
        <v>5.1999999999999998E-3</v>
      </c>
      <c r="H86" s="17">
        <f t="shared" si="6"/>
        <v>1.5441215677685733</v>
      </c>
      <c r="I86" s="17">
        <f t="shared" si="7"/>
        <v>54.412156776857337</v>
      </c>
    </row>
    <row r="87" spans="1:9" x14ac:dyDescent="0.25">
      <c r="A87" s="34">
        <v>43227</v>
      </c>
      <c r="B87" s="36">
        <v>-4.8557454982992576E-3</v>
      </c>
      <c r="C87" s="17">
        <f t="shared" si="4"/>
        <v>1.0619248375679673</v>
      </c>
      <c r="D87" s="17">
        <f t="shared" si="5"/>
        <v>6.1924837567967295</v>
      </c>
      <c r="F87" s="34">
        <v>43227</v>
      </c>
      <c r="G87" s="36">
        <v>5.1999999999999998E-3</v>
      </c>
      <c r="H87" s="17">
        <f t="shared" si="6"/>
        <v>1.5521509999209702</v>
      </c>
      <c r="I87" s="17">
        <f t="shared" si="7"/>
        <v>55.215099992097016</v>
      </c>
    </row>
    <row r="88" spans="1:9" x14ac:dyDescent="0.25">
      <c r="A88" s="34">
        <v>43228</v>
      </c>
      <c r="B88" s="36">
        <v>2.9211348007840421E-3</v>
      </c>
      <c r="C88" s="17">
        <f t="shared" si="4"/>
        <v>1.0650268631668041</v>
      </c>
      <c r="D88" s="17">
        <f t="shared" si="5"/>
        <v>6.5026863166804061</v>
      </c>
      <c r="F88" s="34">
        <v>43228</v>
      </c>
      <c r="G88" s="36">
        <v>5.1999999999999998E-3</v>
      </c>
      <c r="H88" s="17">
        <f t="shared" si="6"/>
        <v>1.5602221851205593</v>
      </c>
      <c r="I88" s="17">
        <f t="shared" si="7"/>
        <v>56.022218512055929</v>
      </c>
    </row>
    <row r="89" spans="1:9" x14ac:dyDescent="0.25">
      <c r="A89" s="34">
        <v>43229</v>
      </c>
      <c r="B89" s="36">
        <v>1.5784743849303284E-2</v>
      </c>
      <c r="C89" s="17">
        <f t="shared" si="4"/>
        <v>1.0818380393945191</v>
      </c>
      <c r="D89" s="17">
        <f t="shared" si="5"/>
        <v>8.1838039394519058</v>
      </c>
      <c r="F89" s="34">
        <v>43229</v>
      </c>
      <c r="G89" s="36">
        <v>5.1999999999999998E-3</v>
      </c>
      <c r="H89" s="17">
        <f t="shared" si="6"/>
        <v>1.5683353404831863</v>
      </c>
      <c r="I89" s="17">
        <f t="shared" si="7"/>
        <v>56.833534048318633</v>
      </c>
    </row>
    <row r="90" spans="1:9" x14ac:dyDescent="0.25">
      <c r="A90" s="34">
        <v>43230</v>
      </c>
      <c r="B90" s="36">
        <v>1.8936696386622653E-2</v>
      </c>
      <c r="C90" s="17">
        <f t="shared" si="4"/>
        <v>1.1023244778860322</v>
      </c>
      <c r="D90" s="17">
        <f t="shared" si="5"/>
        <v>10.232447788603217</v>
      </c>
      <c r="F90" s="34">
        <v>43230</v>
      </c>
      <c r="G90" s="36">
        <v>5.1999999999999998E-3</v>
      </c>
      <c r="H90" s="17">
        <f t="shared" si="6"/>
        <v>1.576490684253699</v>
      </c>
      <c r="I90" s="17">
        <f t="shared" si="7"/>
        <v>57.649068425369897</v>
      </c>
    </row>
    <row r="91" spans="1:9" x14ac:dyDescent="0.25">
      <c r="A91" s="34">
        <v>43231</v>
      </c>
      <c r="B91" s="36">
        <v>-7.4650715340571772E-3</v>
      </c>
      <c r="C91" s="17">
        <f t="shared" si="4"/>
        <v>1.0940955468048708</v>
      </c>
      <c r="D91" s="17">
        <f t="shared" si="5"/>
        <v>9.4095546804870764</v>
      </c>
      <c r="F91" s="34">
        <v>43231</v>
      </c>
      <c r="G91" s="36">
        <v>5.1999999999999998E-3</v>
      </c>
      <c r="H91" s="17">
        <f t="shared" si="6"/>
        <v>1.5846884358118183</v>
      </c>
      <c r="I91" s="17">
        <f t="shared" si="7"/>
        <v>58.468843581181829</v>
      </c>
    </row>
    <row r="92" spans="1:9" x14ac:dyDescent="0.25">
      <c r="A92" s="34">
        <v>43234</v>
      </c>
      <c r="B92" s="36">
        <v>1.4010756130211632E-4</v>
      </c>
      <c r="C92" s="17">
        <f t="shared" si="4"/>
        <v>1.0942488378637651</v>
      </c>
      <c r="D92" s="17">
        <f t="shared" si="5"/>
        <v>9.4248837863765154</v>
      </c>
      <c r="F92" s="34">
        <v>43234</v>
      </c>
      <c r="G92" s="36">
        <v>5.1999999999999998E-3</v>
      </c>
      <c r="H92" s="17">
        <f t="shared" si="6"/>
        <v>1.5929288156780399</v>
      </c>
      <c r="I92" s="17">
        <f t="shared" si="7"/>
        <v>59.292881567803988</v>
      </c>
    </row>
    <row r="93" spans="1:9" x14ac:dyDescent="0.25">
      <c r="A93" s="34">
        <v>43235</v>
      </c>
      <c r="B93" s="36">
        <v>-1.1939152559513611E-3</v>
      </c>
      <c r="C93" s="17">
        <f t="shared" si="4"/>
        <v>1.0929423974824326</v>
      </c>
      <c r="D93" s="17">
        <f t="shared" si="5"/>
        <v>9.2942397482432604</v>
      </c>
      <c r="F93" s="34">
        <v>43235</v>
      </c>
      <c r="G93" s="36">
        <v>5.1999999999999998E-3</v>
      </c>
      <c r="H93" s="17">
        <f t="shared" si="6"/>
        <v>1.6012120455195658</v>
      </c>
      <c r="I93" s="17">
        <f t="shared" si="7"/>
        <v>60.121204551956573</v>
      </c>
    </row>
    <row r="94" spans="1:9" x14ac:dyDescent="0.25">
      <c r="A94" s="34">
        <v>43236</v>
      </c>
      <c r="B94" s="36">
        <v>1.6522296025322181E-2</v>
      </c>
      <c r="C94" s="17">
        <f t="shared" si="4"/>
        <v>1.1110003153122627</v>
      </c>
      <c r="D94" s="17">
        <f t="shared" si="5"/>
        <v>11.100031531226273</v>
      </c>
      <c r="F94" s="34">
        <v>43236</v>
      </c>
      <c r="G94" s="36">
        <v>5.1999999999999998E-3</v>
      </c>
      <c r="H94" s="17">
        <f t="shared" si="6"/>
        <v>1.6095383481562677</v>
      </c>
      <c r="I94" s="17">
        <f t="shared" si="7"/>
        <v>60.95383481562677</v>
      </c>
    </row>
    <row r="95" spans="1:9" x14ac:dyDescent="0.25">
      <c r="A95" s="34">
        <v>43237</v>
      </c>
      <c r="B95" s="36">
        <v>-3.3685256139659225E-2</v>
      </c>
      <c r="C95" s="17">
        <f t="shared" si="4"/>
        <v>1.0735759851197271</v>
      </c>
      <c r="D95" s="17">
        <f t="shared" si="5"/>
        <v>7.3575985119727072</v>
      </c>
      <c r="F95" s="34">
        <v>43237</v>
      </c>
      <c r="G95" s="36">
        <v>5.1999999999999998E-3</v>
      </c>
      <c r="H95" s="17">
        <f t="shared" si="6"/>
        <v>1.6179079475666804</v>
      </c>
      <c r="I95" s="17">
        <f t="shared" si="7"/>
        <v>61.790794756668042</v>
      </c>
    </row>
    <row r="96" spans="1:9" x14ac:dyDescent="0.25">
      <c r="A96" s="34">
        <v>43238</v>
      </c>
      <c r="B96" s="36">
        <v>-6.4584717290135929E-3</v>
      </c>
      <c r="C96" s="17">
        <f t="shared" si="4"/>
        <v>1.0666423249708834</v>
      </c>
      <c r="D96" s="17">
        <f t="shared" si="5"/>
        <v>6.6642324970883404</v>
      </c>
      <c r="F96" s="34">
        <v>43238</v>
      </c>
      <c r="G96" s="36">
        <v>5.1999999999999998E-3</v>
      </c>
      <c r="H96" s="17">
        <f t="shared" si="6"/>
        <v>1.6263210688940273</v>
      </c>
      <c r="I96" s="17">
        <f t="shared" si="7"/>
        <v>62.632106889402728</v>
      </c>
    </row>
    <row r="97" spans="1:9" x14ac:dyDescent="0.25">
      <c r="A97" s="34">
        <v>43241</v>
      </c>
      <c r="B97" s="36">
        <v>-1.5244720028001257E-2</v>
      </c>
      <c r="C97" s="17">
        <f t="shared" si="4"/>
        <v>1.0503816613566859</v>
      </c>
      <c r="D97" s="17">
        <f t="shared" si="5"/>
        <v>5.038166135668587</v>
      </c>
      <c r="F97" s="34">
        <v>43241</v>
      </c>
      <c r="G97" s="36">
        <v>5.1999999999999998E-3</v>
      </c>
      <c r="H97" s="17">
        <f t="shared" si="6"/>
        <v>1.6347779384522765</v>
      </c>
      <c r="I97" s="17">
        <f t="shared" si="7"/>
        <v>63.477793845227652</v>
      </c>
    </row>
    <row r="98" spans="1:9" x14ac:dyDescent="0.25">
      <c r="A98" s="34">
        <v>43242</v>
      </c>
      <c r="B98" s="36">
        <v>1.1288350396967184E-2</v>
      </c>
      <c r="C98" s="17">
        <f t="shared" si="4"/>
        <v>1.0622387376006286</v>
      </c>
      <c r="D98" s="17">
        <f t="shared" si="5"/>
        <v>6.2238737600628591</v>
      </c>
      <c r="F98" s="34">
        <v>43242</v>
      </c>
      <c r="G98" s="36">
        <v>5.1999999999999998E-3</v>
      </c>
      <c r="H98" s="17">
        <f t="shared" si="6"/>
        <v>1.6432787837322285</v>
      </c>
      <c r="I98" s="17">
        <f t="shared" si="7"/>
        <v>64.327878373222845</v>
      </c>
    </row>
    <row r="99" spans="1:9" x14ac:dyDescent="0.25">
      <c r="A99" s="34">
        <v>43243</v>
      </c>
      <c r="B99" s="36">
        <v>-2.2620441562660853E-2</v>
      </c>
      <c r="C99" s="17">
        <f t="shared" si="4"/>
        <v>1.0382104283111389</v>
      </c>
      <c r="D99" s="17">
        <f t="shared" si="5"/>
        <v>3.8210428311138855</v>
      </c>
      <c r="F99" s="34">
        <v>43243</v>
      </c>
      <c r="G99" s="36">
        <v>5.1999999999999998E-3</v>
      </c>
      <c r="H99" s="17">
        <f t="shared" si="6"/>
        <v>1.6518238334076363</v>
      </c>
      <c r="I99" s="17">
        <f t="shared" si="7"/>
        <v>65.182383340763622</v>
      </c>
    </row>
    <row r="100" spans="1:9" x14ac:dyDescent="0.25">
      <c r="A100" s="34">
        <v>43244</v>
      </c>
      <c r="B100" s="36">
        <v>-9.2123774643616541E-3</v>
      </c>
      <c r="C100" s="17">
        <f t="shared" si="4"/>
        <v>1.0286460419581001</v>
      </c>
      <c r="D100" s="17">
        <f t="shared" si="5"/>
        <v>2.8646041958100055</v>
      </c>
      <c r="F100" s="34">
        <v>43244</v>
      </c>
      <c r="G100" s="36">
        <v>5.1999999999999998E-3</v>
      </c>
      <c r="H100" s="17">
        <f t="shared" si="6"/>
        <v>1.6604133173413562</v>
      </c>
      <c r="I100" s="17">
        <f t="shared" si="7"/>
        <v>66.041331734135625</v>
      </c>
    </row>
    <row r="101" spans="1:9" x14ac:dyDescent="0.25">
      <c r="A101" s="34">
        <v>43245</v>
      </c>
      <c r="B101" s="36">
        <v>-1.5284756517878639E-2</v>
      </c>
      <c r="C101" s="17">
        <f t="shared" si="4"/>
        <v>1.0129234376636909</v>
      </c>
      <c r="D101" s="17">
        <f t="shared" si="5"/>
        <v>1.2923437663690862</v>
      </c>
      <c r="F101" s="34">
        <v>43245</v>
      </c>
      <c r="G101" s="36">
        <v>5.1999999999999998E-3</v>
      </c>
      <c r="H101" s="17">
        <f t="shared" si="6"/>
        <v>1.6690474665915314</v>
      </c>
      <c r="I101" s="17">
        <f t="shared" si="7"/>
        <v>66.904746659153133</v>
      </c>
    </row>
    <row r="102" spans="1:9" x14ac:dyDescent="0.25">
      <c r="A102" s="34">
        <v>43248</v>
      </c>
      <c r="B102" s="36">
        <v>-4.48913187032417E-2</v>
      </c>
      <c r="C102" s="17">
        <f t="shared" si="4"/>
        <v>0.96745196880154694</v>
      </c>
      <c r="D102" s="17">
        <f t="shared" si="5"/>
        <v>-3.2548031198453065</v>
      </c>
      <c r="F102" s="34">
        <v>43248</v>
      </c>
      <c r="G102" s="36">
        <v>5.1999999999999998E-3</v>
      </c>
      <c r="H102" s="17">
        <f t="shared" si="6"/>
        <v>1.6777265134178074</v>
      </c>
      <c r="I102" s="17">
        <f t="shared" si="7"/>
        <v>67.772651341780744</v>
      </c>
    </row>
    <row r="103" spans="1:9" x14ac:dyDescent="0.25">
      <c r="A103" s="34">
        <v>43249</v>
      </c>
      <c r="B103" s="36">
        <v>9.5033112231248662E-3</v>
      </c>
      <c r="C103" s="17">
        <f t="shared" si="4"/>
        <v>0.97664596595449293</v>
      </c>
      <c r="D103" s="17">
        <f t="shared" si="5"/>
        <v>-2.3354034045507066</v>
      </c>
      <c r="F103" s="34">
        <v>43249</v>
      </c>
      <c r="G103" s="36">
        <v>5.1999999999999998E-3</v>
      </c>
      <c r="H103" s="17">
        <f t="shared" si="6"/>
        <v>1.6864506912875803</v>
      </c>
      <c r="I103" s="17">
        <f t="shared" si="7"/>
        <v>68.645069128758024</v>
      </c>
    </row>
    <row r="104" spans="1:9" x14ac:dyDescent="0.25">
      <c r="A104" s="34">
        <v>43250</v>
      </c>
      <c r="B104" s="36">
        <v>8.9604620466645635E-3</v>
      </c>
      <c r="C104" s="17">
        <f t="shared" si="4"/>
        <v>0.98539716506545627</v>
      </c>
      <c r="D104" s="17">
        <f t="shared" si="5"/>
        <v>-1.4602834934543729</v>
      </c>
      <c r="F104" s="34">
        <v>43250</v>
      </c>
      <c r="G104" s="36">
        <v>5.1999999999999998E-3</v>
      </c>
      <c r="H104" s="17">
        <f t="shared" si="6"/>
        <v>1.6952202348822758</v>
      </c>
      <c r="I104" s="17">
        <f t="shared" si="7"/>
        <v>69.522023488227575</v>
      </c>
    </row>
    <row r="105" spans="1:9" x14ac:dyDescent="0.25">
      <c r="A105" s="34">
        <v>43252</v>
      </c>
      <c r="B105" s="36">
        <v>6.3337737469286726E-3</v>
      </c>
      <c r="C105" s="17">
        <f t="shared" si="4"/>
        <v>0.99163844775984578</v>
      </c>
      <c r="D105" s="17">
        <f t="shared" si="5"/>
        <v>-0.83615522401542242</v>
      </c>
      <c r="F105" s="34">
        <v>43252</v>
      </c>
      <c r="G105" s="36">
        <v>5.1999999999999998E-3</v>
      </c>
      <c r="H105" s="17">
        <f t="shared" si="6"/>
        <v>1.7040353801036638</v>
      </c>
      <c r="I105" s="17">
        <f t="shared" si="7"/>
        <v>70.40353801036639</v>
      </c>
    </row>
    <row r="106" spans="1:9" x14ac:dyDescent="0.25">
      <c r="A106" s="34">
        <v>43255</v>
      </c>
      <c r="B106" s="36">
        <v>1.755974093649959E-2</v>
      </c>
      <c r="C106" s="17">
        <f t="shared" si="4"/>
        <v>1.0090513620051813</v>
      </c>
      <c r="D106" s="17">
        <f t="shared" si="5"/>
        <v>0.90513620051813071</v>
      </c>
      <c r="F106" s="34">
        <v>43255</v>
      </c>
      <c r="G106" s="36">
        <v>5.1999999999999998E-3</v>
      </c>
      <c r="H106" s="17">
        <f t="shared" si="6"/>
        <v>1.7128963640802031</v>
      </c>
      <c r="I106" s="17">
        <f t="shared" si="7"/>
        <v>71.2896364080203</v>
      </c>
    </row>
    <row r="107" spans="1:9" x14ac:dyDescent="0.25">
      <c r="A107" s="34">
        <v>43256</v>
      </c>
      <c r="B107" s="36">
        <v>-2.4865623035047801E-2</v>
      </c>
      <c r="C107" s="17">
        <f t="shared" si="4"/>
        <v>0.98396067121455888</v>
      </c>
      <c r="D107" s="17">
        <f t="shared" si="5"/>
        <v>-1.603932878544112</v>
      </c>
      <c r="F107" s="34">
        <v>43256</v>
      </c>
      <c r="G107" s="36">
        <v>5.1999999999999998E-3</v>
      </c>
      <c r="H107" s="17">
        <f t="shared" si="6"/>
        <v>1.7218034251734202</v>
      </c>
      <c r="I107" s="17">
        <f t="shared" si="7"/>
        <v>72.180342517342027</v>
      </c>
    </row>
    <row r="108" spans="1:9" x14ac:dyDescent="0.25">
      <c r="A108" s="34">
        <v>43257</v>
      </c>
      <c r="B108" s="36">
        <v>-6.843531173360895E-3</v>
      </c>
      <c r="C108" s="17">
        <f t="shared" si="4"/>
        <v>0.97722690568774095</v>
      </c>
      <c r="D108" s="17">
        <f t="shared" si="5"/>
        <v>-2.2773094312259046</v>
      </c>
      <c r="F108" s="34">
        <v>43257</v>
      </c>
      <c r="G108" s="36">
        <v>5.1999999999999998E-3</v>
      </c>
      <c r="H108" s="17">
        <f t="shared" si="6"/>
        <v>1.7307568029843221</v>
      </c>
      <c r="I108" s="17">
        <f t="shared" si="7"/>
        <v>73.075680298432218</v>
      </c>
    </row>
    <row r="109" spans="1:9" x14ac:dyDescent="0.25">
      <c r="A109" s="34">
        <v>43258</v>
      </c>
      <c r="B109" s="36">
        <v>-2.9766720329512775E-2</v>
      </c>
      <c r="C109" s="17">
        <f t="shared" si="4"/>
        <v>0.94813806568765879</v>
      </c>
      <c r="D109" s="17">
        <f t="shared" si="5"/>
        <v>-5.1861934312341207</v>
      </c>
      <c r="F109" s="34">
        <v>43258</v>
      </c>
      <c r="G109" s="36">
        <v>5.1999999999999998E-3</v>
      </c>
      <c r="H109" s="17">
        <f t="shared" si="6"/>
        <v>1.7397567383598407</v>
      </c>
      <c r="I109" s="17">
        <f t="shared" si="7"/>
        <v>73.975673835984068</v>
      </c>
    </row>
    <row r="110" spans="1:9" x14ac:dyDescent="0.25">
      <c r="A110" s="34">
        <v>43259</v>
      </c>
      <c r="B110" s="36">
        <v>-1.231377145421364E-2</v>
      </c>
      <c r="C110" s="17">
        <f t="shared" si="4"/>
        <v>0.93646291023974071</v>
      </c>
      <c r="D110" s="17">
        <f t="shared" si="5"/>
        <v>-6.3537089760259295</v>
      </c>
      <c r="F110" s="34">
        <v>43259</v>
      </c>
      <c r="G110" s="36">
        <v>5.1999999999999998E-3</v>
      </c>
      <c r="H110" s="17">
        <f t="shared" si="6"/>
        <v>1.7488034733993121</v>
      </c>
      <c r="I110" s="17">
        <f t="shared" si="7"/>
        <v>74.880347339931205</v>
      </c>
    </row>
    <row r="111" spans="1:9" x14ac:dyDescent="0.25">
      <c r="A111" s="34">
        <v>43262</v>
      </c>
      <c r="B111" s="36">
        <v>-8.6959418618089979E-3</v>
      </c>
      <c r="C111" s="17">
        <f t="shared" si="4"/>
        <v>0.92831948321655544</v>
      </c>
      <c r="D111" s="17">
        <f t="shared" si="5"/>
        <v>-7.1680516783444563</v>
      </c>
      <c r="F111" s="34">
        <v>43262</v>
      </c>
      <c r="G111" s="36">
        <v>5.1999999999999998E-3</v>
      </c>
      <c r="H111" s="17">
        <f t="shared" si="6"/>
        <v>1.7578972514609887</v>
      </c>
      <c r="I111" s="17">
        <f t="shared" si="7"/>
        <v>75.789725146098874</v>
      </c>
    </row>
    <row r="112" spans="1:9" x14ac:dyDescent="0.25">
      <c r="A112" s="34">
        <v>43263</v>
      </c>
      <c r="B112" s="36">
        <v>6.1730571970342041E-3</v>
      </c>
      <c r="C112" s="17">
        <f t="shared" si="4"/>
        <v>0.93405005248357242</v>
      </c>
      <c r="D112" s="17">
        <f t="shared" si="5"/>
        <v>-6.5949947516427576</v>
      </c>
      <c r="F112" s="34">
        <v>43263</v>
      </c>
      <c r="G112" s="36">
        <v>5.1999999999999998E-3</v>
      </c>
      <c r="H112" s="17">
        <f t="shared" si="6"/>
        <v>1.7670383171685859</v>
      </c>
      <c r="I112" s="17">
        <f t="shared" si="7"/>
        <v>76.703831716858588</v>
      </c>
    </row>
    <row r="113" spans="1:9" x14ac:dyDescent="0.25">
      <c r="A113" s="34">
        <v>43264</v>
      </c>
      <c r="B113" s="36">
        <v>-8.6866546270294442E-3</v>
      </c>
      <c r="C113" s="17">
        <f t="shared" si="4"/>
        <v>0.92593628227328895</v>
      </c>
      <c r="D113" s="17">
        <f t="shared" si="5"/>
        <v>-7.4063717726711058</v>
      </c>
      <c r="F113" s="34">
        <v>43264</v>
      </c>
      <c r="G113" s="36">
        <v>5.1999999999999998E-3</v>
      </c>
      <c r="H113" s="17">
        <f t="shared" si="6"/>
        <v>1.7762269164178628</v>
      </c>
      <c r="I113" s="17">
        <f t="shared" si="7"/>
        <v>77.622691641786275</v>
      </c>
    </row>
    <row r="114" spans="1:9" x14ac:dyDescent="0.25">
      <c r="A114" s="34">
        <v>43265</v>
      </c>
      <c r="B114" s="36">
        <v>-9.7189295825109712E-3</v>
      </c>
      <c r="C114" s="17">
        <f t="shared" si="4"/>
        <v>0.91693717274798281</v>
      </c>
      <c r="D114" s="17">
        <f t="shared" si="5"/>
        <v>-8.3062827252017186</v>
      </c>
      <c r="F114" s="34">
        <v>43265</v>
      </c>
      <c r="G114" s="36">
        <v>5.1999999999999998E-3</v>
      </c>
      <c r="H114" s="17">
        <f t="shared" si="6"/>
        <v>1.7854632963832358</v>
      </c>
      <c r="I114" s="17">
        <f t="shared" si="7"/>
        <v>78.54632963832357</v>
      </c>
    </row>
    <row r="115" spans="1:9" x14ac:dyDescent="0.25">
      <c r="A115" s="34">
        <v>43266</v>
      </c>
      <c r="B115" s="36">
        <v>-9.2893999665926152E-3</v>
      </c>
      <c r="C115" s="17">
        <f t="shared" si="4"/>
        <v>0.90841937660609018</v>
      </c>
      <c r="D115" s="17">
        <f t="shared" si="5"/>
        <v>-9.1580623393909821</v>
      </c>
      <c r="F115" s="34">
        <v>43266</v>
      </c>
      <c r="G115" s="36">
        <v>5.1999999999999998E-3</v>
      </c>
      <c r="H115" s="17">
        <f t="shared" si="6"/>
        <v>1.7947477055244287</v>
      </c>
      <c r="I115" s="17">
        <f t="shared" si="7"/>
        <v>79.474770552442877</v>
      </c>
    </row>
    <row r="116" spans="1:9" x14ac:dyDescent="0.25">
      <c r="A116" s="34">
        <v>43269</v>
      </c>
      <c r="B116" s="36">
        <v>-1.3327024481989302E-2</v>
      </c>
      <c r="C116" s="17">
        <f t="shared" si="4"/>
        <v>0.89631284933414734</v>
      </c>
      <c r="D116" s="17">
        <f t="shared" si="5"/>
        <v>-10.368715066585265</v>
      </c>
      <c r="F116" s="34">
        <v>43269</v>
      </c>
      <c r="G116" s="36">
        <v>5.1999999999999998E-3</v>
      </c>
      <c r="H116" s="17">
        <f t="shared" si="6"/>
        <v>1.804080393593156</v>
      </c>
      <c r="I116" s="17">
        <f t="shared" si="7"/>
        <v>80.408039359315595</v>
      </c>
    </row>
    <row r="117" spans="1:9" x14ac:dyDescent="0.25">
      <c r="A117" s="34">
        <v>43270</v>
      </c>
      <c r="B117" s="36">
        <v>2.2625594537772242E-2</v>
      </c>
      <c r="C117" s="17">
        <f t="shared" si="4"/>
        <v>0.91659246044217713</v>
      </c>
      <c r="D117" s="17">
        <f t="shared" si="5"/>
        <v>-8.3407539557822865</v>
      </c>
      <c r="F117" s="34">
        <v>43270</v>
      </c>
      <c r="G117" s="36">
        <v>5.1999999999999998E-3</v>
      </c>
      <c r="H117" s="17">
        <f t="shared" si="6"/>
        <v>1.8134616116398405</v>
      </c>
      <c r="I117" s="17">
        <f t="shared" si="7"/>
        <v>81.34616116398405</v>
      </c>
    </row>
    <row r="118" spans="1:9" x14ac:dyDescent="0.25">
      <c r="A118" s="34">
        <v>43271</v>
      </c>
      <c r="B118" s="36">
        <v>1.0211873938466454E-2</v>
      </c>
      <c r="C118" s="17">
        <f t="shared" si="4"/>
        <v>0.92595258710116146</v>
      </c>
      <c r="D118" s="17">
        <f t="shared" si="5"/>
        <v>-7.4047412898838534</v>
      </c>
      <c r="F118" s="34">
        <v>43271</v>
      </c>
      <c r="G118" s="36">
        <v>5.1999999999999998E-3</v>
      </c>
      <c r="H118" s="17">
        <f t="shared" si="6"/>
        <v>1.822891612020368</v>
      </c>
      <c r="I118" s="17">
        <f t="shared" si="7"/>
        <v>82.289161202036794</v>
      </c>
    </row>
    <row r="119" spans="1:9" x14ac:dyDescent="0.25">
      <c r="A119" s="34">
        <v>43272</v>
      </c>
      <c r="B119" s="36">
        <v>-2.8402844513314207E-2</v>
      </c>
      <c r="C119" s="17">
        <f t="shared" si="4"/>
        <v>0.89965289974302609</v>
      </c>
      <c r="D119" s="17">
        <f t="shared" si="5"/>
        <v>-10.034710025697391</v>
      </c>
      <c r="F119" s="34">
        <v>43272</v>
      </c>
      <c r="G119" s="36">
        <v>5.1999999999999998E-3</v>
      </c>
      <c r="H119" s="17">
        <f t="shared" si="6"/>
        <v>1.8323706484028741</v>
      </c>
      <c r="I119" s="17">
        <f t="shared" si="7"/>
        <v>83.237064840287417</v>
      </c>
    </row>
    <row r="120" spans="1:9" x14ac:dyDescent="0.25">
      <c r="A120" s="34">
        <v>43273</v>
      </c>
      <c r="B120" s="36">
        <v>8.0735042076407471E-3</v>
      </c>
      <c r="C120" s="17">
        <f t="shared" si="4"/>
        <v>0.90691625121451758</v>
      </c>
      <c r="D120" s="17">
        <f t="shared" si="5"/>
        <v>-9.3083748785482427</v>
      </c>
      <c r="F120" s="34">
        <v>43273</v>
      </c>
      <c r="G120" s="36">
        <v>5.1999999999999998E-3</v>
      </c>
      <c r="H120" s="17">
        <f t="shared" si="6"/>
        <v>1.8418989757745692</v>
      </c>
      <c r="I120" s="17">
        <f t="shared" si="7"/>
        <v>84.189897577456918</v>
      </c>
    </row>
    <row r="121" spans="1:9" x14ac:dyDescent="0.25">
      <c r="A121" s="34">
        <v>43276</v>
      </c>
      <c r="B121" s="36">
        <v>4.4212503707143913E-3</v>
      </c>
      <c r="C121" s="17">
        <f t="shared" si="4"/>
        <v>0.91092595502640672</v>
      </c>
      <c r="D121" s="17">
        <f t="shared" si="5"/>
        <v>-8.9074044973593285</v>
      </c>
      <c r="F121" s="34">
        <v>43276</v>
      </c>
      <c r="G121" s="36">
        <v>5.1999999999999998E-3</v>
      </c>
      <c r="H121" s="17">
        <f t="shared" si="6"/>
        <v>1.8514768504485972</v>
      </c>
      <c r="I121" s="17">
        <f t="shared" si="7"/>
        <v>85.147685044859728</v>
      </c>
    </row>
    <row r="122" spans="1:9" x14ac:dyDescent="0.25">
      <c r="A122" s="34">
        <v>43277</v>
      </c>
      <c r="B122" s="36">
        <v>6.365061251135673E-3</v>
      </c>
      <c r="C122" s="17">
        <f t="shared" si="4"/>
        <v>0.91672405452539907</v>
      </c>
      <c r="D122" s="17">
        <f t="shared" si="5"/>
        <v>-8.3275945474600928</v>
      </c>
      <c r="F122" s="34">
        <v>43277</v>
      </c>
      <c r="G122" s="36">
        <v>5.1999999999999998E-3</v>
      </c>
      <c r="H122" s="17">
        <f t="shared" si="6"/>
        <v>1.8611045300709301</v>
      </c>
      <c r="I122" s="17">
        <f t="shared" si="7"/>
        <v>86.110453007093014</v>
      </c>
    </row>
    <row r="123" spans="1:9" x14ac:dyDescent="0.25">
      <c r="A123" s="34">
        <v>43278</v>
      </c>
      <c r="B123" s="36">
        <v>-1.1141860768334344E-2</v>
      </c>
      <c r="C123" s="17">
        <f t="shared" si="4"/>
        <v>0.90651004274689417</v>
      </c>
      <c r="D123" s="17">
        <f t="shared" si="5"/>
        <v>-9.3489957253105835</v>
      </c>
      <c r="F123" s="34">
        <v>43278</v>
      </c>
      <c r="G123" s="36">
        <v>5.1999999999999998E-3</v>
      </c>
      <c r="H123" s="17">
        <f t="shared" si="6"/>
        <v>1.8707822736272992</v>
      </c>
      <c r="I123" s="17">
        <f t="shared" si="7"/>
        <v>87.078227362729919</v>
      </c>
    </row>
    <row r="124" spans="1:9" x14ac:dyDescent="0.25">
      <c r="A124" s="34">
        <v>43279</v>
      </c>
      <c r="B124" s="36">
        <v>1.6393375293039858E-2</v>
      </c>
      <c r="C124" s="17">
        <f t="shared" si="4"/>
        <v>0.92137080208455358</v>
      </c>
      <c r="D124" s="17">
        <f t="shared" si="5"/>
        <v>-7.8629197915446429</v>
      </c>
      <c r="F124" s="34">
        <v>43279</v>
      </c>
      <c r="G124" s="36">
        <v>5.1999999999999998E-3</v>
      </c>
      <c r="H124" s="17">
        <f t="shared" si="6"/>
        <v>1.8805103414501614</v>
      </c>
      <c r="I124" s="17">
        <f t="shared" si="7"/>
        <v>88.051034145016132</v>
      </c>
    </row>
    <row r="125" spans="1:9" x14ac:dyDescent="0.25">
      <c r="A125" s="34">
        <v>43280</v>
      </c>
      <c r="B125" s="36">
        <v>1.387819642387611E-2</v>
      </c>
      <c r="C125" s="17">
        <f t="shared" si="4"/>
        <v>0.93415776705510734</v>
      </c>
      <c r="D125" s="17">
        <f t="shared" si="5"/>
        <v>-6.5842232944892665</v>
      </c>
      <c r="F125" s="34">
        <v>43280</v>
      </c>
      <c r="G125" s="36">
        <v>5.1999999999999998E-3</v>
      </c>
      <c r="H125" s="17">
        <f t="shared" si="6"/>
        <v>1.8902889952257025</v>
      </c>
      <c r="I125" s="17">
        <f t="shared" si="7"/>
        <v>89.028899522570242</v>
      </c>
    </row>
    <row r="126" spans="1:9" x14ac:dyDescent="0.25">
      <c r="A126" s="34">
        <v>43283</v>
      </c>
      <c r="B126" s="36">
        <v>1.0612606600211016E-3</v>
      </c>
      <c r="C126" s="17">
        <f t="shared" si="4"/>
        <v>0.93514915194353609</v>
      </c>
      <c r="D126" s="17">
        <f t="shared" si="5"/>
        <v>-6.485084805646391</v>
      </c>
      <c r="F126" s="34">
        <v>43283</v>
      </c>
      <c r="G126" s="36">
        <v>5.4000000000000003E-3</v>
      </c>
      <c r="H126" s="17">
        <f t="shared" si="6"/>
        <v>1.9004965557999214</v>
      </c>
      <c r="I126" s="17">
        <f t="shared" si="7"/>
        <v>90.049655579992134</v>
      </c>
    </row>
    <row r="127" spans="1:9" x14ac:dyDescent="0.25">
      <c r="A127" s="34">
        <v>43284</v>
      </c>
      <c r="B127" s="36">
        <v>1.1367695711159698E-2</v>
      </c>
      <c r="C127" s="17">
        <f t="shared" si="4"/>
        <v>0.94577964294737926</v>
      </c>
      <c r="D127" s="17">
        <f t="shared" si="5"/>
        <v>-5.4220357052620738</v>
      </c>
      <c r="F127" s="34">
        <v>43284</v>
      </c>
      <c r="G127" s="36">
        <v>5.4000000000000003E-3</v>
      </c>
      <c r="H127" s="17">
        <f t="shared" si="6"/>
        <v>1.9107592372012412</v>
      </c>
      <c r="I127" s="17">
        <f t="shared" si="7"/>
        <v>91.075923720124123</v>
      </c>
    </row>
    <row r="128" spans="1:9" x14ac:dyDescent="0.25">
      <c r="A128" s="34">
        <v>43285</v>
      </c>
      <c r="B128" s="36">
        <v>1.4597430409177603E-2</v>
      </c>
      <c r="C128" s="17">
        <f t="shared" si="4"/>
        <v>0.95958559546772049</v>
      </c>
      <c r="D128" s="17">
        <f t="shared" si="5"/>
        <v>-4.0414404532279509</v>
      </c>
      <c r="F128" s="34">
        <v>43285</v>
      </c>
      <c r="G128" s="36">
        <v>5.4000000000000003E-3</v>
      </c>
      <c r="H128" s="17">
        <f t="shared" si="6"/>
        <v>1.9210773370821281</v>
      </c>
      <c r="I128" s="17">
        <f t="shared" si="7"/>
        <v>92.10773370821282</v>
      </c>
    </row>
    <row r="129" spans="1:9" x14ac:dyDescent="0.25">
      <c r="A129" s="34">
        <v>43286</v>
      </c>
      <c r="B129" s="36">
        <v>-2.5428427392379938E-3</v>
      </c>
      <c r="C129" s="17">
        <f t="shared" si="4"/>
        <v>0.95714552020360799</v>
      </c>
      <c r="D129" s="17">
        <f t="shared" si="5"/>
        <v>-4.2854479796392013</v>
      </c>
      <c r="F129" s="34">
        <v>43286</v>
      </c>
      <c r="G129" s="36">
        <v>5.4000000000000003E-3</v>
      </c>
      <c r="H129" s="17">
        <f t="shared" si="6"/>
        <v>1.9314511547023718</v>
      </c>
      <c r="I129" s="17">
        <f t="shared" si="7"/>
        <v>93.145115470237187</v>
      </c>
    </row>
    <row r="130" spans="1:9" x14ac:dyDescent="0.25">
      <c r="A130" s="34">
        <v>43287</v>
      </c>
      <c r="B130" s="36">
        <v>6.1342887870732277E-3</v>
      </c>
      <c r="C130" s="17">
        <f t="shared" si="4"/>
        <v>0.96301692723579035</v>
      </c>
      <c r="D130" s="17">
        <f t="shared" si="5"/>
        <v>-3.6983072764209646</v>
      </c>
      <c r="F130" s="34">
        <v>43287</v>
      </c>
      <c r="G130" s="36">
        <v>5.4000000000000003E-3</v>
      </c>
      <c r="H130" s="17">
        <f t="shared" si="6"/>
        <v>1.9418809909377648</v>
      </c>
      <c r="I130" s="17">
        <f t="shared" si="7"/>
        <v>94.188099093776472</v>
      </c>
    </row>
    <row r="131" spans="1:9" x14ac:dyDescent="0.25">
      <c r="A131" s="34">
        <v>43291</v>
      </c>
      <c r="B131" s="36">
        <v>-1.973193313619559E-3</v>
      </c>
      <c r="C131" s="17">
        <f t="shared" si="4"/>
        <v>0.96111670867406629</v>
      </c>
      <c r="D131" s="17">
        <f t="shared" si="5"/>
        <v>-3.8883291325933711</v>
      </c>
      <c r="F131" s="34">
        <v>43291</v>
      </c>
      <c r="G131" s="36">
        <v>5.4000000000000003E-3</v>
      </c>
      <c r="H131" s="17">
        <f t="shared" si="6"/>
        <v>1.952367148288829</v>
      </c>
      <c r="I131" s="17">
        <f t="shared" si="7"/>
        <v>95.236714828882896</v>
      </c>
    </row>
    <row r="132" spans="1:9" x14ac:dyDescent="0.25">
      <c r="A132" s="34">
        <v>43292</v>
      </c>
      <c r="B132" s="36">
        <v>-6.1957688227385344E-3</v>
      </c>
      <c r="C132" s="17">
        <f t="shared" si="4"/>
        <v>0.95516185173545043</v>
      </c>
      <c r="D132" s="17">
        <f t="shared" si="5"/>
        <v>-4.4838148264549567</v>
      </c>
      <c r="F132" s="34">
        <v>43292</v>
      </c>
      <c r="G132" s="36">
        <v>5.4000000000000003E-3</v>
      </c>
      <c r="H132" s="17">
        <f t="shared" si="6"/>
        <v>1.9629099308895888</v>
      </c>
      <c r="I132" s="17">
        <f t="shared" si="7"/>
        <v>96.290993088958871</v>
      </c>
    </row>
    <row r="133" spans="1:9" x14ac:dyDescent="0.25">
      <c r="A133" s="34">
        <v>43293</v>
      </c>
      <c r="B133" s="36">
        <v>1.9592854968275564E-2</v>
      </c>
      <c r="C133" s="17">
        <f t="shared" ref="C133:C196" si="8">C132*(1+B133)</f>
        <v>0.97387619936773262</v>
      </c>
      <c r="D133" s="17">
        <f t="shared" ref="D133:D196" si="9">(C133-1)*100</f>
        <v>-2.612380063226738</v>
      </c>
      <c r="F133" s="34">
        <v>43293</v>
      </c>
      <c r="G133" s="36">
        <v>5.4000000000000003E-3</v>
      </c>
      <c r="H133" s="17">
        <f t="shared" ref="H133:H196" si="10">H132*(1+G133)</f>
        <v>1.9735096445163927</v>
      </c>
      <c r="I133" s="17">
        <f t="shared" ref="I133:I196" si="11">(H133-1)*100</f>
        <v>97.350964451639271</v>
      </c>
    </row>
    <row r="134" spans="1:9" x14ac:dyDescent="0.25">
      <c r="A134" s="34">
        <v>43294</v>
      </c>
      <c r="B134" s="36">
        <v>9.7306444045532903E-3</v>
      </c>
      <c r="C134" s="17">
        <f t="shared" si="8"/>
        <v>0.98335264235783792</v>
      </c>
      <c r="D134" s="17">
        <f t="shared" si="9"/>
        <v>-1.6647357642162075</v>
      </c>
      <c r="F134" s="34">
        <v>43294</v>
      </c>
      <c r="G134" s="36">
        <v>5.4000000000000003E-3</v>
      </c>
      <c r="H134" s="17">
        <f t="shared" si="10"/>
        <v>1.9841665965967814</v>
      </c>
      <c r="I134" s="17">
        <f t="shared" si="11"/>
        <v>98.416659659678146</v>
      </c>
    </row>
    <row r="135" spans="1:9" x14ac:dyDescent="0.25">
      <c r="A135" s="34">
        <v>43297</v>
      </c>
      <c r="B135" s="36">
        <v>7.6023874342689979E-4</v>
      </c>
      <c r="C135" s="17">
        <f t="shared" si="8"/>
        <v>0.98410022513500961</v>
      </c>
      <c r="D135" s="17">
        <f t="shared" si="9"/>
        <v>-1.589977486499039</v>
      </c>
      <c r="F135" s="34">
        <v>43297</v>
      </c>
      <c r="G135" s="36">
        <v>5.4000000000000003E-3</v>
      </c>
      <c r="H135" s="17">
        <f t="shared" si="10"/>
        <v>1.9948810962184043</v>
      </c>
      <c r="I135" s="17">
        <f t="shared" si="11"/>
        <v>99.488109621840422</v>
      </c>
    </row>
    <row r="136" spans="1:9" x14ac:dyDescent="0.25">
      <c r="A136" s="34">
        <v>43298</v>
      </c>
      <c r="B136" s="36">
        <v>1.9278017872585984E-2</v>
      </c>
      <c r="C136" s="17">
        <f t="shared" si="8"/>
        <v>1.0030717268635783</v>
      </c>
      <c r="D136" s="17">
        <f t="shared" si="9"/>
        <v>0.30717268635782613</v>
      </c>
      <c r="F136" s="34">
        <v>43298</v>
      </c>
      <c r="G136" s="36">
        <v>5.4000000000000003E-3</v>
      </c>
      <c r="H136" s="17">
        <f t="shared" si="10"/>
        <v>2.0056534541379838</v>
      </c>
      <c r="I136" s="17">
        <f t="shared" si="11"/>
        <v>100.56534541379838</v>
      </c>
    </row>
    <row r="137" spans="1:9" x14ac:dyDescent="0.25">
      <c r="A137" s="34">
        <v>43299</v>
      </c>
      <c r="B137" s="36">
        <v>-9.8253814461227718E-3</v>
      </c>
      <c r="C137" s="17">
        <f t="shared" si="8"/>
        <v>0.99321616452932249</v>
      </c>
      <c r="D137" s="17">
        <f t="shared" si="9"/>
        <v>-0.67838354706775128</v>
      </c>
      <c r="F137" s="34">
        <v>43299</v>
      </c>
      <c r="G137" s="36">
        <v>5.4000000000000003E-3</v>
      </c>
      <c r="H137" s="17">
        <f t="shared" si="10"/>
        <v>2.0164839827903291</v>
      </c>
      <c r="I137" s="17">
        <f t="shared" si="11"/>
        <v>101.64839827903292</v>
      </c>
    </row>
    <row r="138" spans="1:9" x14ac:dyDescent="0.25">
      <c r="A138" s="34">
        <v>43300</v>
      </c>
      <c r="B138" s="36">
        <v>1.6054260816331656E-3</v>
      </c>
      <c r="C138" s="17">
        <f t="shared" si="8"/>
        <v>0.99481069966455749</v>
      </c>
      <c r="D138" s="17">
        <f t="shared" si="9"/>
        <v>-0.51893003354425149</v>
      </c>
      <c r="F138" s="34">
        <v>43300</v>
      </c>
      <c r="G138" s="36">
        <v>5.4000000000000003E-3</v>
      </c>
      <c r="H138" s="17">
        <f t="shared" si="10"/>
        <v>2.0273729962973972</v>
      </c>
      <c r="I138" s="17">
        <f t="shared" si="11"/>
        <v>102.73729962973972</v>
      </c>
    </row>
    <row r="139" spans="1:9" x14ac:dyDescent="0.25">
      <c r="A139" s="34">
        <v>43301</v>
      </c>
      <c r="B139" s="36">
        <v>1.3995279714594133E-2</v>
      </c>
      <c r="C139" s="17">
        <f t="shared" si="8"/>
        <v>1.0087333536694341</v>
      </c>
      <c r="D139" s="17">
        <f t="shared" si="9"/>
        <v>0.8733353669434063</v>
      </c>
      <c r="F139" s="34">
        <v>43301</v>
      </c>
      <c r="G139" s="36">
        <v>5.4000000000000003E-3</v>
      </c>
      <c r="H139" s="17">
        <f t="shared" si="10"/>
        <v>2.0383208104774031</v>
      </c>
      <c r="I139" s="17">
        <f t="shared" si="11"/>
        <v>103.8320810477403</v>
      </c>
    </row>
    <row r="140" spans="1:9" x14ac:dyDescent="0.25">
      <c r="A140" s="34">
        <v>43304</v>
      </c>
      <c r="B140" s="36">
        <v>-7.3203583649956716E-3</v>
      </c>
      <c r="C140" s="17">
        <f t="shared" si="8"/>
        <v>1.0013490640258498</v>
      </c>
      <c r="D140" s="17">
        <f t="shared" si="9"/>
        <v>0.13490640258497777</v>
      </c>
      <c r="F140" s="34">
        <v>43304</v>
      </c>
      <c r="G140" s="36">
        <v>5.4000000000000003E-3</v>
      </c>
      <c r="H140" s="17">
        <f t="shared" si="10"/>
        <v>2.0493277428539813</v>
      </c>
      <c r="I140" s="17">
        <f t="shared" si="11"/>
        <v>104.93277428539814</v>
      </c>
    </row>
    <row r="141" spans="1:9" x14ac:dyDescent="0.25">
      <c r="A141" s="34">
        <v>43305</v>
      </c>
      <c r="B141" s="36">
        <v>1.4858046784891554E-2</v>
      </c>
      <c r="C141" s="17">
        <f t="shared" si="8"/>
        <v>1.0162271552671531</v>
      </c>
      <c r="D141" s="17">
        <f t="shared" si="9"/>
        <v>1.6227155267153126</v>
      </c>
      <c r="F141" s="34">
        <v>43305</v>
      </c>
      <c r="G141" s="36">
        <v>5.4000000000000003E-3</v>
      </c>
      <c r="H141" s="17">
        <f t="shared" si="10"/>
        <v>2.0603941126653931</v>
      </c>
      <c r="I141" s="17">
        <f t="shared" si="11"/>
        <v>106.0394112665393</v>
      </c>
    </row>
    <row r="142" spans="1:9" x14ac:dyDescent="0.25">
      <c r="A142" s="34">
        <v>43306</v>
      </c>
      <c r="B142" s="36">
        <v>1.3430107185914641E-2</v>
      </c>
      <c r="C142" s="17">
        <f t="shared" si="8"/>
        <v>1.0298751948876281</v>
      </c>
      <c r="D142" s="17">
        <f t="shared" si="9"/>
        <v>2.9875194887628131</v>
      </c>
      <c r="F142" s="34">
        <v>43306</v>
      </c>
      <c r="G142" s="36">
        <v>5.4000000000000003E-3</v>
      </c>
      <c r="H142" s="17">
        <f t="shared" si="10"/>
        <v>2.0715202408737863</v>
      </c>
      <c r="I142" s="17">
        <f t="shared" si="11"/>
        <v>107.15202408737863</v>
      </c>
    </row>
    <row r="143" spans="1:9" x14ac:dyDescent="0.25">
      <c r="A143" s="34">
        <v>43307</v>
      </c>
      <c r="B143" s="36">
        <v>-1.0131260981786627E-2</v>
      </c>
      <c r="C143" s="17">
        <f t="shared" si="8"/>
        <v>1.0194412605095533</v>
      </c>
      <c r="D143" s="17">
        <f t="shared" si="9"/>
        <v>1.9441260509553304</v>
      </c>
      <c r="F143" s="34">
        <v>43307</v>
      </c>
      <c r="G143" s="36">
        <v>5.4000000000000003E-3</v>
      </c>
      <c r="H143" s="17">
        <f t="shared" si="10"/>
        <v>2.0827064501745047</v>
      </c>
      <c r="I143" s="17">
        <f t="shared" si="11"/>
        <v>108.27064501745048</v>
      </c>
    </row>
    <row r="144" spans="1:9" x14ac:dyDescent="0.25">
      <c r="A144" s="34">
        <v>43308</v>
      </c>
      <c r="B144" s="36">
        <v>5.8027583535313898E-3</v>
      </c>
      <c r="C144" s="17">
        <f t="shared" si="8"/>
        <v>1.0253568317999098</v>
      </c>
      <c r="D144" s="17">
        <f t="shared" si="9"/>
        <v>2.5356831799909774</v>
      </c>
      <c r="F144" s="34">
        <v>43308</v>
      </c>
      <c r="G144" s="36">
        <v>5.4000000000000003E-3</v>
      </c>
      <c r="H144" s="17">
        <f t="shared" si="10"/>
        <v>2.0939530650054472</v>
      </c>
      <c r="I144" s="17">
        <f t="shared" si="11"/>
        <v>109.39530650054472</v>
      </c>
    </row>
    <row r="145" spans="1:9" x14ac:dyDescent="0.25">
      <c r="A145" s="34">
        <v>43311</v>
      </c>
      <c r="B145" s="36">
        <v>5.1272060201756897E-3</v>
      </c>
      <c r="C145" s="17">
        <f t="shared" si="8"/>
        <v>1.0306140475207426</v>
      </c>
      <c r="D145" s="17">
        <f t="shared" si="9"/>
        <v>3.0614047520742593</v>
      </c>
      <c r="F145" s="34">
        <v>43311</v>
      </c>
      <c r="G145" s="36">
        <v>5.4000000000000003E-3</v>
      </c>
      <c r="H145" s="17">
        <f t="shared" si="10"/>
        <v>2.1052604115564768</v>
      </c>
      <c r="I145" s="17">
        <f t="shared" si="11"/>
        <v>110.52604115564768</v>
      </c>
    </row>
    <row r="146" spans="1:9" x14ac:dyDescent="0.25">
      <c r="A146" s="34">
        <v>43312</v>
      </c>
      <c r="B146" s="36">
        <v>-1.3144218168409827E-2</v>
      </c>
      <c r="C146" s="17">
        <f t="shared" si="8"/>
        <v>1.017067431632702</v>
      </c>
      <c r="D146" s="17">
        <f t="shared" si="9"/>
        <v>1.7067431632701968</v>
      </c>
      <c r="F146" s="34">
        <v>43312</v>
      </c>
      <c r="G146" s="36">
        <v>5.7000000000000002E-3</v>
      </c>
      <c r="H146" s="17">
        <f t="shared" si="10"/>
        <v>2.1172603959023486</v>
      </c>
      <c r="I146" s="17">
        <f t="shared" si="11"/>
        <v>111.72603959023486</v>
      </c>
    </row>
    <row r="147" spans="1:9" x14ac:dyDescent="0.25">
      <c r="A147" s="34">
        <v>43313</v>
      </c>
      <c r="B147" s="36">
        <v>1.0251142255710555E-3</v>
      </c>
      <c r="C147" s="17">
        <f t="shared" si="8"/>
        <v>1.0181100419252336</v>
      </c>
      <c r="D147" s="17">
        <f t="shared" si="9"/>
        <v>1.8110041925233578</v>
      </c>
      <c r="F147" s="34">
        <v>43313</v>
      </c>
      <c r="G147" s="36">
        <v>5.7000000000000002E-3</v>
      </c>
      <c r="H147" s="17">
        <f t="shared" si="10"/>
        <v>2.1293287801589922</v>
      </c>
      <c r="I147" s="17">
        <f t="shared" si="11"/>
        <v>112.93287801589922</v>
      </c>
    </row>
    <row r="148" spans="1:9" x14ac:dyDescent="0.25">
      <c r="A148" s="34">
        <v>43314</v>
      </c>
      <c r="B148" s="36">
        <v>4.2248805667979283E-3</v>
      </c>
      <c r="C148" s="17">
        <f t="shared" si="8"/>
        <v>1.0224114352562252</v>
      </c>
      <c r="D148" s="17">
        <f t="shared" si="9"/>
        <v>2.2411435256225243</v>
      </c>
      <c r="F148" s="34">
        <v>43314</v>
      </c>
      <c r="G148" s="36">
        <v>5.7000000000000002E-3</v>
      </c>
      <c r="H148" s="17">
        <f t="shared" si="10"/>
        <v>2.1414659542058985</v>
      </c>
      <c r="I148" s="17">
        <f t="shared" si="11"/>
        <v>114.14659542058985</v>
      </c>
    </row>
    <row r="149" spans="1:9" x14ac:dyDescent="0.25">
      <c r="A149" s="34">
        <v>43315</v>
      </c>
      <c r="B149" s="36">
        <v>2.2581174581715935E-2</v>
      </c>
      <c r="C149" s="17">
        <f t="shared" si="8"/>
        <v>1.0454986863700888</v>
      </c>
      <c r="D149" s="17">
        <f t="shared" si="9"/>
        <v>4.5498686370088803</v>
      </c>
      <c r="F149" s="34">
        <v>43315</v>
      </c>
      <c r="G149" s="36">
        <v>5.7000000000000002E-3</v>
      </c>
      <c r="H149" s="17">
        <f t="shared" si="10"/>
        <v>2.1536723101448723</v>
      </c>
      <c r="I149" s="17">
        <f t="shared" si="11"/>
        <v>115.36723101448723</v>
      </c>
    </row>
    <row r="150" spans="1:9" x14ac:dyDescent="0.25">
      <c r="A150" s="34">
        <v>43318</v>
      </c>
      <c r="B150" s="36">
        <v>-4.7181199037563681E-3</v>
      </c>
      <c r="C150" s="17">
        <f t="shared" si="8"/>
        <v>1.040565898208575</v>
      </c>
      <c r="D150" s="17">
        <f t="shared" si="9"/>
        <v>4.0565898208575035</v>
      </c>
      <c r="F150" s="34">
        <v>43318</v>
      </c>
      <c r="G150" s="36">
        <v>5.7000000000000002E-3</v>
      </c>
      <c r="H150" s="17">
        <f t="shared" si="10"/>
        <v>2.1659482423126981</v>
      </c>
      <c r="I150" s="17">
        <f t="shared" si="11"/>
        <v>116.59482423126981</v>
      </c>
    </row>
    <row r="151" spans="1:9" x14ac:dyDescent="0.25">
      <c r="A151" s="34">
        <v>43319</v>
      </c>
      <c r="B151" s="36">
        <v>-8.6887525792478382E-3</v>
      </c>
      <c r="C151" s="17">
        <f t="shared" si="8"/>
        <v>1.0315246785766379</v>
      </c>
      <c r="D151" s="17">
        <f t="shared" si="9"/>
        <v>3.1524678576637877</v>
      </c>
      <c r="F151" s="34">
        <v>43319</v>
      </c>
      <c r="G151" s="36">
        <v>5.7000000000000002E-3</v>
      </c>
      <c r="H151" s="17">
        <f t="shared" si="10"/>
        <v>2.1782941472938804</v>
      </c>
      <c r="I151" s="17">
        <f t="shared" si="11"/>
        <v>117.82941472938803</v>
      </c>
    </row>
    <row r="152" spans="1:9" x14ac:dyDescent="0.25">
      <c r="A152" s="34">
        <v>43320</v>
      </c>
      <c r="B152" s="36">
        <v>-1.4870959579710519E-2</v>
      </c>
      <c r="C152" s="17">
        <f t="shared" si="8"/>
        <v>1.0161849167760508</v>
      </c>
      <c r="D152" s="17">
        <f t="shared" si="9"/>
        <v>1.6184916776050828</v>
      </c>
      <c r="F152" s="34">
        <v>43320</v>
      </c>
      <c r="G152" s="36">
        <v>5.7000000000000002E-3</v>
      </c>
      <c r="H152" s="17">
        <f t="shared" si="10"/>
        <v>2.1907104239334556</v>
      </c>
      <c r="I152" s="17">
        <f t="shared" si="11"/>
        <v>119.07104239334556</v>
      </c>
    </row>
    <row r="153" spans="1:9" x14ac:dyDescent="0.25">
      <c r="A153" s="34">
        <v>43321</v>
      </c>
      <c r="B153" s="36">
        <v>-4.8477796433935572E-3</v>
      </c>
      <c r="C153" s="17">
        <f t="shared" si="8"/>
        <v>1.0112586762225804</v>
      </c>
      <c r="D153" s="17">
        <f t="shared" si="9"/>
        <v>1.1258676222580366</v>
      </c>
      <c r="F153" s="34">
        <v>43321</v>
      </c>
      <c r="G153" s="36">
        <v>5.7000000000000002E-3</v>
      </c>
      <c r="H153" s="17">
        <f t="shared" si="10"/>
        <v>2.2031974733498765</v>
      </c>
      <c r="I153" s="17">
        <f t="shared" si="11"/>
        <v>120.31974733498765</v>
      </c>
    </row>
    <row r="154" spans="1:9" x14ac:dyDescent="0.25">
      <c r="A154" s="34">
        <v>43322</v>
      </c>
      <c r="B154" s="36">
        <v>-2.8610987788313613E-2</v>
      </c>
      <c r="C154" s="17">
        <f t="shared" si="8"/>
        <v>0.98232556658634995</v>
      </c>
      <c r="D154" s="17">
        <f t="shared" si="9"/>
        <v>-1.7674433413650048</v>
      </c>
      <c r="F154" s="34">
        <v>43322</v>
      </c>
      <c r="G154" s="36">
        <v>5.7000000000000002E-3</v>
      </c>
      <c r="H154" s="17">
        <f t="shared" si="10"/>
        <v>2.2157556989479708</v>
      </c>
      <c r="I154" s="17">
        <f t="shared" si="11"/>
        <v>121.57556989479707</v>
      </c>
    </row>
    <row r="155" spans="1:9" x14ac:dyDescent="0.25">
      <c r="A155" s="34">
        <v>43325</v>
      </c>
      <c r="B155" s="36">
        <v>1.283549911415327E-2</v>
      </c>
      <c r="C155" s="17">
        <f t="shared" si="8"/>
        <v>0.99493420552607914</v>
      </c>
      <c r="D155" s="17">
        <f t="shared" si="9"/>
        <v>-0.50657944739208594</v>
      </c>
      <c r="F155" s="34">
        <v>43325</v>
      </c>
      <c r="G155" s="36">
        <v>5.7000000000000002E-3</v>
      </c>
      <c r="H155" s="17">
        <f t="shared" si="10"/>
        <v>2.2283855064319744</v>
      </c>
      <c r="I155" s="17">
        <f t="shared" si="11"/>
        <v>122.83855064319744</v>
      </c>
    </row>
    <row r="156" spans="1:9" x14ac:dyDescent="0.25">
      <c r="A156" s="34">
        <v>43326</v>
      </c>
      <c r="B156" s="36">
        <v>1.4267232335515523E-2</v>
      </c>
      <c r="C156" s="17">
        <f t="shared" si="8"/>
        <v>1.0091291629948713</v>
      </c>
      <c r="D156" s="17">
        <f t="shared" si="9"/>
        <v>0.91291629948713204</v>
      </c>
      <c r="F156" s="34">
        <v>43326</v>
      </c>
      <c r="G156" s="36">
        <v>5.7000000000000002E-3</v>
      </c>
      <c r="H156" s="17">
        <f t="shared" si="10"/>
        <v>2.2410873038186367</v>
      </c>
      <c r="I156" s="17">
        <f t="shared" si="11"/>
        <v>124.10873038186368</v>
      </c>
    </row>
    <row r="157" spans="1:9" x14ac:dyDescent="0.25">
      <c r="A157" s="34">
        <v>43327</v>
      </c>
      <c r="B157" s="36">
        <v>-1.9396677850419208E-2</v>
      </c>
      <c r="C157" s="17">
        <f t="shared" si="8"/>
        <v>0.98955540971079659</v>
      </c>
      <c r="D157" s="17">
        <f t="shared" si="9"/>
        <v>-1.0444590289203415</v>
      </c>
      <c r="F157" s="34">
        <v>43327</v>
      </c>
      <c r="G157" s="36">
        <v>5.7000000000000002E-3</v>
      </c>
      <c r="H157" s="17">
        <f t="shared" si="10"/>
        <v>2.2538615014504031</v>
      </c>
      <c r="I157" s="17">
        <f t="shared" si="11"/>
        <v>125.3861501450403</v>
      </c>
    </row>
    <row r="158" spans="1:9" x14ac:dyDescent="0.25">
      <c r="A158" s="34">
        <v>43328</v>
      </c>
      <c r="B158" s="36">
        <v>-3.3574000194609432E-3</v>
      </c>
      <c r="C158" s="17">
        <f t="shared" si="8"/>
        <v>0.98623307635897584</v>
      </c>
      <c r="D158" s="17">
        <f t="shared" si="9"/>
        <v>-1.3766923641024165</v>
      </c>
      <c r="F158" s="34">
        <v>43328</v>
      </c>
      <c r="G158" s="36">
        <v>5.7000000000000002E-3</v>
      </c>
      <c r="H158" s="17">
        <f t="shared" si="10"/>
        <v>2.2667085120086705</v>
      </c>
      <c r="I158" s="17">
        <f t="shared" si="11"/>
        <v>126.67085120086705</v>
      </c>
    </row>
    <row r="159" spans="1:9" x14ac:dyDescent="0.25">
      <c r="A159" s="34">
        <v>43329</v>
      </c>
      <c r="B159" s="36">
        <v>-1.0286685328784517E-2</v>
      </c>
      <c r="C159" s="17">
        <f t="shared" si="8"/>
        <v>0.9760880070416319</v>
      </c>
      <c r="D159" s="17">
        <f t="shared" si="9"/>
        <v>-2.39119929583681</v>
      </c>
      <c r="F159" s="34">
        <v>43329</v>
      </c>
      <c r="G159" s="36">
        <v>5.7000000000000002E-3</v>
      </c>
      <c r="H159" s="17">
        <f t="shared" si="10"/>
        <v>2.2796287505271202</v>
      </c>
      <c r="I159" s="17">
        <f t="shared" si="11"/>
        <v>127.96287505271202</v>
      </c>
    </row>
    <row r="160" spans="1:9" x14ac:dyDescent="0.25">
      <c r="A160" s="34">
        <v>43332</v>
      </c>
      <c r="B160" s="36">
        <v>3.9377333581838148E-3</v>
      </c>
      <c r="C160" s="17">
        <f t="shared" si="8"/>
        <v>0.97993158134748293</v>
      </c>
      <c r="D160" s="17">
        <f t="shared" si="9"/>
        <v>-2.0068418652517073</v>
      </c>
      <c r="F160" s="34">
        <v>43332</v>
      </c>
      <c r="G160" s="36">
        <v>5.7000000000000002E-3</v>
      </c>
      <c r="H160" s="17">
        <f t="shared" si="10"/>
        <v>2.292622634405125</v>
      </c>
      <c r="I160" s="17">
        <f t="shared" si="11"/>
        <v>129.2622634405125</v>
      </c>
    </row>
    <row r="161" spans="1:9" x14ac:dyDescent="0.25">
      <c r="A161" s="34">
        <v>43333</v>
      </c>
      <c r="B161" s="36">
        <v>-1.5033692140579369E-2</v>
      </c>
      <c r="C161" s="17">
        <f t="shared" si="8"/>
        <v>0.96519959163467373</v>
      </c>
      <c r="D161" s="17">
        <f t="shared" si="9"/>
        <v>-3.4800408365326274</v>
      </c>
      <c r="F161" s="34">
        <v>43333</v>
      </c>
      <c r="G161" s="36">
        <v>5.7000000000000002E-3</v>
      </c>
      <c r="H161" s="17">
        <f t="shared" si="10"/>
        <v>2.3056905834212342</v>
      </c>
      <c r="I161" s="17">
        <f t="shared" si="11"/>
        <v>130.56905834212341</v>
      </c>
    </row>
    <row r="162" spans="1:9" x14ac:dyDescent="0.25">
      <c r="A162" s="34">
        <v>43334</v>
      </c>
      <c r="B162" s="36">
        <v>2.2903708945416712E-2</v>
      </c>
      <c r="C162" s="17">
        <f t="shared" si="8"/>
        <v>0.98730624215570939</v>
      </c>
      <c r="D162" s="17">
        <f t="shared" si="9"/>
        <v>-1.269375784429061</v>
      </c>
      <c r="F162" s="34">
        <v>43334</v>
      </c>
      <c r="G162" s="36">
        <v>5.7000000000000002E-3</v>
      </c>
      <c r="H162" s="17">
        <f t="shared" si="10"/>
        <v>2.3188330197467355</v>
      </c>
      <c r="I162" s="17">
        <f t="shared" si="11"/>
        <v>131.88330197467354</v>
      </c>
    </row>
    <row r="163" spans="1:9" x14ac:dyDescent="0.25">
      <c r="A163" s="34">
        <v>43335</v>
      </c>
      <c r="B163" s="36">
        <v>-1.6495473282922113E-2</v>
      </c>
      <c r="C163" s="17">
        <f t="shared" si="8"/>
        <v>0.97102015841616762</v>
      </c>
      <c r="D163" s="17">
        <f t="shared" si="9"/>
        <v>-2.8979841583832378</v>
      </c>
      <c r="F163" s="34">
        <v>43335</v>
      </c>
      <c r="G163" s="36">
        <v>5.7000000000000002E-3</v>
      </c>
      <c r="H163" s="17">
        <f t="shared" si="10"/>
        <v>2.3320503679592921</v>
      </c>
      <c r="I163" s="17">
        <f t="shared" si="11"/>
        <v>133.2050367959292</v>
      </c>
    </row>
    <row r="164" spans="1:9" x14ac:dyDescent="0.25">
      <c r="A164" s="34">
        <v>43336</v>
      </c>
      <c r="B164" s="36">
        <v>8.3093834936431854E-3</v>
      </c>
      <c r="C164" s="17">
        <f t="shared" si="8"/>
        <v>0.97908873729250567</v>
      </c>
      <c r="D164" s="17">
        <f t="shared" si="9"/>
        <v>-2.0911262707494327</v>
      </c>
      <c r="F164" s="34">
        <v>43336</v>
      </c>
      <c r="G164" s="36">
        <v>5.7000000000000002E-3</v>
      </c>
      <c r="H164" s="17">
        <f t="shared" si="10"/>
        <v>2.3453430550566603</v>
      </c>
      <c r="I164" s="17">
        <f t="shared" si="11"/>
        <v>134.53430550566603</v>
      </c>
    </row>
    <row r="165" spans="1:9" x14ac:dyDescent="0.25">
      <c r="A165" s="34">
        <v>43339</v>
      </c>
      <c r="B165" s="36">
        <v>2.1864686901407415E-2</v>
      </c>
      <c r="C165" s="17">
        <f t="shared" si="8"/>
        <v>1.0004962059821005</v>
      </c>
      <c r="D165" s="17">
        <f t="shared" si="9"/>
        <v>4.9620598210053934E-2</v>
      </c>
      <c r="F165" s="34">
        <v>43339</v>
      </c>
      <c r="G165" s="36">
        <v>5.7000000000000002E-3</v>
      </c>
      <c r="H165" s="17">
        <f t="shared" si="10"/>
        <v>2.3587115104704832</v>
      </c>
      <c r="I165" s="17">
        <f t="shared" si="11"/>
        <v>135.87115104704833</v>
      </c>
    </row>
    <row r="166" spans="1:9" x14ac:dyDescent="0.25">
      <c r="A166" s="34">
        <v>43340</v>
      </c>
      <c r="B166" s="36">
        <v>-5.8579727444060259E-3</v>
      </c>
      <c r="C166" s="17">
        <f t="shared" si="8"/>
        <v>0.99463532647657571</v>
      </c>
      <c r="D166" s="17">
        <f t="shared" si="9"/>
        <v>-0.53646735234242904</v>
      </c>
      <c r="F166" s="34">
        <v>43340</v>
      </c>
      <c r="G166" s="36">
        <v>5.7000000000000002E-3</v>
      </c>
      <c r="H166" s="17">
        <f t="shared" si="10"/>
        <v>2.3721561660801651</v>
      </c>
      <c r="I166" s="17">
        <f t="shared" si="11"/>
        <v>137.21561660801652</v>
      </c>
    </row>
    <row r="167" spans="1:9" x14ac:dyDescent="0.25">
      <c r="A167" s="34">
        <v>43341</v>
      </c>
      <c r="B167" s="36">
        <v>1.181905789848825E-2</v>
      </c>
      <c r="C167" s="17">
        <f t="shared" si="8"/>
        <v>1.0063909789880841</v>
      </c>
      <c r="D167" s="17">
        <f t="shared" si="9"/>
        <v>0.63909789880840506</v>
      </c>
      <c r="F167" s="34">
        <v>43341</v>
      </c>
      <c r="G167" s="36">
        <v>5.7000000000000002E-3</v>
      </c>
      <c r="H167" s="17">
        <f t="shared" si="10"/>
        <v>2.3856774562268219</v>
      </c>
      <c r="I167" s="17">
        <f t="shared" si="11"/>
        <v>138.5677456226822</v>
      </c>
    </row>
    <row r="168" spans="1:9" x14ac:dyDescent="0.25">
      <c r="A168" s="34">
        <v>43342</v>
      </c>
      <c r="B168" s="36">
        <v>-2.531916533016676E-2</v>
      </c>
      <c r="C168" s="17">
        <f t="shared" si="8"/>
        <v>0.98090999940429635</v>
      </c>
      <c r="D168" s="17">
        <f t="shared" si="9"/>
        <v>-1.9090000595703649</v>
      </c>
      <c r="F168" s="34">
        <v>43342</v>
      </c>
      <c r="G168" s="36">
        <v>5.7000000000000002E-3</v>
      </c>
      <c r="H168" s="17">
        <f t="shared" si="10"/>
        <v>2.399275817727315</v>
      </c>
      <c r="I168" s="17">
        <f t="shared" si="11"/>
        <v>139.92758177273151</v>
      </c>
    </row>
    <row r="169" spans="1:9" x14ac:dyDescent="0.25">
      <c r="A169" s="34">
        <v>43343</v>
      </c>
      <c r="B169" s="36">
        <v>3.5787346490567806E-3</v>
      </c>
      <c r="C169" s="17">
        <f t="shared" si="8"/>
        <v>0.98442041600677077</v>
      </c>
      <c r="D169" s="17">
        <f t="shared" si="9"/>
        <v>-1.5579583993229229</v>
      </c>
      <c r="F169" s="34">
        <v>43343</v>
      </c>
      <c r="G169" s="36">
        <v>5.7000000000000002E-3</v>
      </c>
      <c r="H169" s="17">
        <f t="shared" si="10"/>
        <v>2.4129516898883607</v>
      </c>
      <c r="I169" s="17">
        <f t="shared" si="11"/>
        <v>141.29516898883608</v>
      </c>
    </row>
    <row r="170" spans="1:9" x14ac:dyDescent="0.25">
      <c r="A170" s="34">
        <v>43346</v>
      </c>
      <c r="B170" s="36">
        <v>-6.3224519621327691E-3</v>
      </c>
      <c r="C170" s="17">
        <f t="shared" si="8"/>
        <v>0.97819646521602521</v>
      </c>
      <c r="D170" s="17">
        <f t="shared" si="9"/>
        <v>-2.1803534783974787</v>
      </c>
      <c r="F170" s="34">
        <v>43346</v>
      </c>
      <c r="G170" s="36">
        <v>4.7000000000000002E-3</v>
      </c>
      <c r="H170" s="17">
        <f t="shared" si="10"/>
        <v>2.4242925628308361</v>
      </c>
      <c r="I170" s="17">
        <f t="shared" si="11"/>
        <v>142.42925628308362</v>
      </c>
    </row>
    <row r="171" spans="1:9" x14ac:dyDescent="0.25">
      <c r="A171" s="34">
        <v>43347</v>
      </c>
      <c r="B171" s="36">
        <v>-1.9436759985268948E-2</v>
      </c>
      <c r="C171" s="17">
        <f t="shared" si="8"/>
        <v>0.95918349530318281</v>
      </c>
      <c r="D171" s="17">
        <f t="shared" si="9"/>
        <v>-4.0816504696817191</v>
      </c>
      <c r="F171" s="34">
        <v>43347</v>
      </c>
      <c r="G171" s="36">
        <v>4.7000000000000002E-3</v>
      </c>
      <c r="H171" s="17">
        <f t="shared" si="10"/>
        <v>2.4356867378761407</v>
      </c>
      <c r="I171" s="17">
        <f t="shared" si="11"/>
        <v>143.56867378761407</v>
      </c>
    </row>
    <row r="172" spans="1:9" x14ac:dyDescent="0.25">
      <c r="A172" s="34">
        <v>43348</v>
      </c>
      <c r="B172" s="36">
        <v>5.0925021214855981E-3</v>
      </c>
      <c r="C172" s="17">
        <f t="shared" si="8"/>
        <v>0.96406813928790824</v>
      </c>
      <c r="D172" s="17">
        <f t="shared" si="9"/>
        <v>-3.5931860712091757</v>
      </c>
      <c r="F172" s="34">
        <v>43348</v>
      </c>
      <c r="G172" s="36">
        <v>4.7000000000000002E-3</v>
      </c>
      <c r="H172" s="17">
        <f t="shared" si="10"/>
        <v>2.4471344655441585</v>
      </c>
      <c r="I172" s="17">
        <f t="shared" si="11"/>
        <v>144.71344655441584</v>
      </c>
    </row>
    <row r="173" spans="1:9" x14ac:dyDescent="0.25">
      <c r="A173" s="34">
        <v>43349</v>
      </c>
      <c r="B173" s="36">
        <v>1.76283124747727E-2</v>
      </c>
      <c r="C173" s="17">
        <f t="shared" si="8"/>
        <v>0.98106303369424819</v>
      </c>
      <c r="D173" s="17">
        <f t="shared" si="9"/>
        <v>-1.8936966305751812</v>
      </c>
      <c r="F173" s="34">
        <v>43349</v>
      </c>
      <c r="G173" s="36">
        <v>4.7000000000000002E-3</v>
      </c>
      <c r="H173" s="17">
        <f t="shared" si="10"/>
        <v>2.4586359975322156</v>
      </c>
      <c r="I173" s="17">
        <f t="shared" si="11"/>
        <v>145.86359975322156</v>
      </c>
    </row>
    <row r="174" spans="1:9" x14ac:dyDescent="0.25">
      <c r="A174" s="34">
        <v>43353</v>
      </c>
      <c r="B174" s="36">
        <v>2.6617455345090413E-4</v>
      </c>
      <c r="C174" s="17">
        <f t="shared" si="8"/>
        <v>0.98132416770914899</v>
      </c>
      <c r="D174" s="17">
        <f t="shared" si="9"/>
        <v>-1.8675832290851013</v>
      </c>
      <c r="F174" s="34">
        <v>43353</v>
      </c>
      <c r="G174" s="36">
        <v>4.7000000000000002E-3</v>
      </c>
      <c r="H174" s="17">
        <f t="shared" si="10"/>
        <v>2.4701915867206168</v>
      </c>
      <c r="I174" s="17">
        <f t="shared" si="11"/>
        <v>147.01915867206168</v>
      </c>
    </row>
    <row r="175" spans="1:9" x14ac:dyDescent="0.25">
      <c r="A175" s="34">
        <v>43354</v>
      </c>
      <c r="B175" s="36">
        <v>-2.3285384076374149E-2</v>
      </c>
      <c r="C175" s="17">
        <f t="shared" si="8"/>
        <v>0.9584736575606132</v>
      </c>
      <c r="D175" s="17">
        <f t="shared" si="9"/>
        <v>-4.1526342439386799</v>
      </c>
      <c r="F175" s="34">
        <v>43354</v>
      </c>
      <c r="G175" s="36">
        <v>4.7000000000000002E-3</v>
      </c>
      <c r="H175" s="17">
        <f t="shared" si="10"/>
        <v>2.4818014871782035</v>
      </c>
      <c r="I175" s="17">
        <f t="shared" si="11"/>
        <v>148.18014871782034</v>
      </c>
    </row>
    <row r="176" spans="1:9" x14ac:dyDescent="0.25">
      <c r="A176" s="34">
        <v>43355</v>
      </c>
      <c r="B176" s="36">
        <v>6.2727282590628874E-3</v>
      </c>
      <c r="C176" s="17">
        <f t="shared" si="8"/>
        <v>0.96448590235796106</v>
      </c>
      <c r="D176" s="17">
        <f t="shared" si="9"/>
        <v>-3.5514097642038944</v>
      </c>
      <c r="F176" s="34">
        <v>43355</v>
      </c>
      <c r="G176" s="36">
        <v>4.7000000000000002E-3</v>
      </c>
      <c r="H176" s="17">
        <f t="shared" si="10"/>
        <v>2.4934659541679407</v>
      </c>
      <c r="I176" s="17">
        <f t="shared" si="11"/>
        <v>149.34659541679406</v>
      </c>
    </row>
    <row r="177" spans="1:9" x14ac:dyDescent="0.25">
      <c r="A177" s="34">
        <v>43356</v>
      </c>
      <c r="B177" s="36">
        <v>-5.8320280610361097E-3</v>
      </c>
      <c r="C177" s="17">
        <f t="shared" si="8"/>
        <v>0.95886099351093568</v>
      </c>
      <c r="D177" s="17">
        <f t="shared" si="9"/>
        <v>-4.1139006489064318</v>
      </c>
      <c r="F177" s="34">
        <v>43356</v>
      </c>
      <c r="G177" s="36">
        <v>4.7000000000000002E-3</v>
      </c>
      <c r="H177" s="17">
        <f t="shared" si="10"/>
        <v>2.5051852441525297</v>
      </c>
      <c r="I177" s="17">
        <f t="shared" si="11"/>
        <v>150.51852441525298</v>
      </c>
    </row>
    <row r="178" spans="1:9" x14ac:dyDescent="0.25">
      <c r="A178" s="34">
        <v>43357</v>
      </c>
      <c r="B178" s="36">
        <v>9.9404606015425223E-3</v>
      </c>
      <c r="C178" s="17">
        <f t="shared" si="8"/>
        <v>0.96839251343928701</v>
      </c>
      <c r="D178" s="17">
        <f t="shared" si="9"/>
        <v>-3.1607486560712994</v>
      </c>
      <c r="F178" s="34">
        <v>43357</v>
      </c>
      <c r="G178" s="36">
        <v>4.7000000000000002E-3</v>
      </c>
      <c r="H178" s="17">
        <f t="shared" si="10"/>
        <v>2.5169596148000464</v>
      </c>
      <c r="I178" s="17">
        <f t="shared" si="11"/>
        <v>151.69596148000463</v>
      </c>
    </row>
    <row r="179" spans="1:9" x14ac:dyDescent="0.25">
      <c r="A179" s="34">
        <v>43360</v>
      </c>
      <c r="B179" s="36">
        <v>1.8026994886588765E-2</v>
      </c>
      <c r="C179" s="17">
        <f t="shared" si="8"/>
        <v>0.98584972032726792</v>
      </c>
      <c r="D179" s="17">
        <f t="shared" si="9"/>
        <v>-1.415027967273208</v>
      </c>
      <c r="F179" s="34">
        <v>43360</v>
      </c>
      <c r="G179" s="36">
        <v>4.7000000000000002E-3</v>
      </c>
      <c r="H179" s="17">
        <f t="shared" si="10"/>
        <v>2.5287893249896065</v>
      </c>
      <c r="I179" s="17">
        <f t="shared" si="11"/>
        <v>152.87893249896064</v>
      </c>
    </row>
    <row r="180" spans="1:9" x14ac:dyDescent="0.25">
      <c r="A180" s="34">
        <v>43361</v>
      </c>
      <c r="B180" s="36">
        <v>1.9861084016613795E-2</v>
      </c>
      <c r="C180" s="17">
        <f t="shared" si="8"/>
        <v>1.0054297644504431</v>
      </c>
      <c r="D180" s="17">
        <f t="shared" si="9"/>
        <v>0.54297644504430753</v>
      </c>
      <c r="F180" s="34">
        <v>43361</v>
      </c>
      <c r="G180" s="36">
        <v>4.7000000000000002E-3</v>
      </c>
      <c r="H180" s="17">
        <f t="shared" si="10"/>
        <v>2.5406746348170577</v>
      </c>
      <c r="I180" s="17">
        <f t="shared" si="11"/>
        <v>154.06746348170577</v>
      </c>
    </row>
    <row r="181" spans="1:9" x14ac:dyDescent="0.25">
      <c r="A181" s="34">
        <v>43362</v>
      </c>
      <c r="B181" s="36">
        <v>-1.8554799354444373E-3</v>
      </c>
      <c r="C181" s="17">
        <f t="shared" si="8"/>
        <v>1.0035642096960067</v>
      </c>
      <c r="D181" s="17">
        <f t="shared" si="9"/>
        <v>0.35642096960066816</v>
      </c>
      <c r="F181" s="34">
        <v>43362</v>
      </c>
      <c r="G181" s="36">
        <v>4.7000000000000002E-3</v>
      </c>
      <c r="H181" s="17">
        <f t="shared" si="10"/>
        <v>2.5526158056006976</v>
      </c>
      <c r="I181" s="17">
        <f t="shared" si="11"/>
        <v>155.26158056006975</v>
      </c>
    </row>
    <row r="182" spans="1:9" x14ac:dyDescent="0.25">
      <c r="A182" s="34">
        <v>43363</v>
      </c>
      <c r="B182" s="36">
        <v>-6.73415663003607E-4</v>
      </c>
      <c r="C182" s="17">
        <f t="shared" si="8"/>
        <v>1.0028883938383675</v>
      </c>
      <c r="D182" s="17">
        <f t="shared" si="9"/>
        <v>0.28883938383674757</v>
      </c>
      <c r="F182" s="34">
        <v>43363</v>
      </c>
      <c r="G182" s="36">
        <v>4.7000000000000002E-3</v>
      </c>
      <c r="H182" s="17">
        <f t="shared" si="10"/>
        <v>2.5646130998870205</v>
      </c>
      <c r="I182" s="17">
        <f t="shared" si="11"/>
        <v>156.46130998870206</v>
      </c>
    </row>
    <row r="183" spans="1:9" x14ac:dyDescent="0.25">
      <c r="A183" s="34">
        <v>43364</v>
      </c>
      <c r="B183" s="36">
        <v>1.7003810485992421E-2</v>
      </c>
      <c r="C183" s="17">
        <f t="shared" si="8"/>
        <v>1.0199413180257964</v>
      </c>
      <c r="D183" s="17">
        <f t="shared" si="9"/>
        <v>1.9941318025796351</v>
      </c>
      <c r="F183" s="34">
        <v>43364</v>
      </c>
      <c r="G183" s="36">
        <v>4.7000000000000002E-3</v>
      </c>
      <c r="H183" s="17">
        <f t="shared" si="10"/>
        <v>2.5766667814564892</v>
      </c>
      <c r="I183" s="17">
        <f t="shared" si="11"/>
        <v>157.66667814564892</v>
      </c>
    </row>
    <row r="184" spans="1:9" x14ac:dyDescent="0.25">
      <c r="A184" s="34">
        <v>43367</v>
      </c>
      <c r="B184" s="36">
        <v>-1.8378916848523552E-2</v>
      </c>
      <c r="C184" s="17">
        <f t="shared" si="8"/>
        <v>1.0011959013514267</v>
      </c>
      <c r="D184" s="17">
        <f t="shared" si="9"/>
        <v>0.11959013514266648</v>
      </c>
      <c r="F184" s="34">
        <v>43367</v>
      </c>
      <c r="G184" s="36">
        <v>4.7000000000000002E-3</v>
      </c>
      <c r="H184" s="17">
        <f t="shared" si="10"/>
        <v>2.5887771153293344</v>
      </c>
      <c r="I184" s="17">
        <f t="shared" si="11"/>
        <v>158.87771153293343</v>
      </c>
    </row>
    <row r="185" spans="1:9" x14ac:dyDescent="0.25">
      <c r="A185" s="34">
        <v>43368</v>
      </c>
      <c r="B185" s="36">
        <v>8.2832174059894736E-3</v>
      </c>
      <c r="C185" s="17">
        <f t="shared" si="8"/>
        <v>1.0094890246683061</v>
      </c>
      <c r="D185" s="17">
        <f t="shared" si="9"/>
        <v>0.94890246683061452</v>
      </c>
      <c r="F185" s="34">
        <v>43368</v>
      </c>
      <c r="G185" s="36">
        <v>4.7000000000000002E-3</v>
      </c>
      <c r="H185" s="17">
        <f t="shared" si="10"/>
        <v>2.6009443677713819</v>
      </c>
      <c r="I185" s="17">
        <f t="shared" si="11"/>
        <v>160.09443677713818</v>
      </c>
    </row>
    <row r="186" spans="1:9" x14ac:dyDescent="0.25">
      <c r="A186" s="34">
        <v>43369</v>
      </c>
      <c r="B186" s="36">
        <v>3.3078914385908931E-4</v>
      </c>
      <c r="C186" s="17">
        <f t="shared" si="8"/>
        <v>1.0098229526785114</v>
      </c>
      <c r="D186" s="17">
        <f t="shared" si="9"/>
        <v>0.98229526785114096</v>
      </c>
      <c r="F186" s="34">
        <v>43369</v>
      </c>
      <c r="G186" s="36">
        <v>4.7000000000000002E-3</v>
      </c>
      <c r="H186" s="17">
        <f t="shared" si="10"/>
        <v>2.6131688062999072</v>
      </c>
      <c r="I186" s="17">
        <f t="shared" si="11"/>
        <v>161.31688062999072</v>
      </c>
    </row>
    <row r="187" spans="1:9" x14ac:dyDescent="0.25">
      <c r="A187" s="34">
        <v>43370</v>
      </c>
      <c r="B187" s="36">
        <v>1.7086137945203417E-2</v>
      </c>
      <c r="C187" s="17">
        <f t="shared" si="8"/>
        <v>1.0270769269482092</v>
      </c>
      <c r="D187" s="17">
        <f t="shared" si="9"/>
        <v>2.7076926948209179</v>
      </c>
      <c r="F187" s="34">
        <v>43370</v>
      </c>
      <c r="G187" s="36">
        <v>4.7000000000000002E-3</v>
      </c>
      <c r="H187" s="17">
        <f t="shared" si="10"/>
        <v>2.6254506996895164</v>
      </c>
      <c r="I187" s="17">
        <f t="shared" si="11"/>
        <v>162.54506996895165</v>
      </c>
    </row>
    <row r="188" spans="1:9" x14ac:dyDescent="0.25">
      <c r="A188" s="34">
        <v>43371</v>
      </c>
      <c r="B188" s="36">
        <v>-8.2207407516666775E-3</v>
      </c>
      <c r="C188" s="17">
        <f t="shared" si="8"/>
        <v>1.0186335937997495</v>
      </c>
      <c r="D188" s="17">
        <f t="shared" si="9"/>
        <v>1.8633593799749493</v>
      </c>
      <c r="F188" s="34">
        <v>43371</v>
      </c>
      <c r="G188" s="36">
        <v>4.7000000000000002E-3</v>
      </c>
      <c r="H188" s="17">
        <f t="shared" si="10"/>
        <v>2.6377903179780571</v>
      </c>
      <c r="I188" s="17">
        <f t="shared" si="11"/>
        <v>163.77903179780571</v>
      </c>
    </row>
    <row r="189" spans="1:9" x14ac:dyDescent="0.25">
      <c r="A189" s="34">
        <v>43374</v>
      </c>
      <c r="B189" s="36">
        <v>-9.0590873004517958E-3</v>
      </c>
      <c r="C189" s="17">
        <f t="shared" si="8"/>
        <v>1.0094057031463446</v>
      </c>
      <c r="D189" s="17">
        <f t="shared" si="9"/>
        <v>0.94057031463445906</v>
      </c>
      <c r="F189" s="34">
        <v>43374</v>
      </c>
      <c r="G189" s="36">
        <v>5.4000000000000003E-3</v>
      </c>
      <c r="H189" s="17">
        <f t="shared" si="10"/>
        <v>2.6520343856951389</v>
      </c>
      <c r="I189" s="17">
        <f t="shared" si="11"/>
        <v>165.20343856951391</v>
      </c>
    </row>
    <row r="190" spans="1:9" x14ac:dyDescent="0.25">
      <c r="A190" s="34">
        <v>43375</v>
      </c>
      <c r="B190" s="36">
        <v>3.801171301361439E-2</v>
      </c>
      <c r="C190" s="17">
        <f t="shared" si="8"/>
        <v>1.0477749430486492</v>
      </c>
      <c r="D190" s="17">
        <f t="shared" si="9"/>
        <v>4.7774943048649154</v>
      </c>
      <c r="F190" s="34">
        <v>43375</v>
      </c>
      <c r="G190" s="36">
        <v>5.4000000000000003E-3</v>
      </c>
      <c r="H190" s="17">
        <f t="shared" si="10"/>
        <v>2.6663553713778927</v>
      </c>
      <c r="I190" s="17">
        <f t="shared" si="11"/>
        <v>166.63553713778927</v>
      </c>
    </row>
    <row r="191" spans="1:9" x14ac:dyDescent="0.25">
      <c r="A191" s="34">
        <v>43376</v>
      </c>
      <c r="B191" s="36">
        <v>2.0353799697790498E-2</v>
      </c>
      <c r="C191" s="17">
        <f t="shared" si="8"/>
        <v>1.0691011443678251</v>
      </c>
      <c r="D191" s="17">
        <f t="shared" si="9"/>
        <v>6.9101144367825107</v>
      </c>
      <c r="F191" s="34">
        <v>43376</v>
      </c>
      <c r="G191" s="36">
        <v>5.4000000000000003E-3</v>
      </c>
      <c r="H191" s="17">
        <f t="shared" si="10"/>
        <v>2.6807536903833333</v>
      </c>
      <c r="I191" s="17">
        <f t="shared" si="11"/>
        <v>168.07536903833332</v>
      </c>
    </row>
    <row r="192" spans="1:9" x14ac:dyDescent="0.25">
      <c r="A192" s="34">
        <v>43377</v>
      </c>
      <c r="B192" s="36">
        <v>-3.8498488112650442E-3</v>
      </c>
      <c r="C192" s="17">
        <f t="shared" si="8"/>
        <v>1.0649852665980586</v>
      </c>
      <c r="D192" s="17">
        <f t="shared" si="9"/>
        <v>6.4985266598058589</v>
      </c>
      <c r="F192" s="34">
        <v>43377</v>
      </c>
      <c r="G192" s="36">
        <v>5.4000000000000003E-3</v>
      </c>
      <c r="H192" s="17">
        <f t="shared" si="10"/>
        <v>2.6952297603114035</v>
      </c>
      <c r="I192" s="17">
        <f t="shared" si="11"/>
        <v>169.52297603114036</v>
      </c>
    </row>
    <row r="193" spans="1:9" x14ac:dyDescent="0.25">
      <c r="A193" s="34">
        <v>43378</v>
      </c>
      <c r="B193" s="36">
        <v>-7.6102304430675227E-3</v>
      </c>
      <c r="C193" s="17">
        <f t="shared" si="8"/>
        <v>1.0568804833007757</v>
      </c>
      <c r="D193" s="17">
        <f t="shared" si="9"/>
        <v>5.6880483300775664</v>
      </c>
      <c r="F193" s="34">
        <v>43378</v>
      </c>
      <c r="G193" s="36">
        <v>5.4000000000000003E-3</v>
      </c>
      <c r="H193" s="17">
        <f t="shared" si="10"/>
        <v>2.7097840010170851</v>
      </c>
      <c r="I193" s="17">
        <f t="shared" si="11"/>
        <v>170.9784001017085</v>
      </c>
    </row>
    <row r="194" spans="1:9" x14ac:dyDescent="0.25">
      <c r="A194" s="34">
        <v>43381</v>
      </c>
      <c r="B194" s="36">
        <v>4.5703723643586658E-2</v>
      </c>
      <c r="C194" s="17">
        <f t="shared" si="8"/>
        <v>1.1051838568338546</v>
      </c>
      <c r="D194" s="17">
        <f t="shared" si="9"/>
        <v>10.518385683385457</v>
      </c>
      <c r="F194" s="34">
        <v>43381</v>
      </c>
      <c r="G194" s="36">
        <v>5.4000000000000003E-3</v>
      </c>
      <c r="H194" s="17">
        <f t="shared" si="10"/>
        <v>2.7244168346225774</v>
      </c>
      <c r="I194" s="17">
        <f t="shared" si="11"/>
        <v>172.44168346225774</v>
      </c>
    </row>
    <row r="195" spans="1:9" x14ac:dyDescent="0.25">
      <c r="A195" s="34">
        <v>43382</v>
      </c>
      <c r="B195" s="36">
        <v>4.2168154052557583E-5</v>
      </c>
      <c r="C195" s="17">
        <f t="shared" si="8"/>
        <v>1.105230460396986</v>
      </c>
      <c r="D195" s="17">
        <f t="shared" si="9"/>
        <v>10.523046039698603</v>
      </c>
      <c r="F195" s="34">
        <v>43382</v>
      </c>
      <c r="G195" s="36">
        <v>5.4000000000000003E-3</v>
      </c>
      <c r="H195" s="17">
        <f t="shared" si="10"/>
        <v>2.7391286855295394</v>
      </c>
      <c r="I195" s="17">
        <f t="shared" si="11"/>
        <v>173.91286855295394</v>
      </c>
    </row>
    <row r="196" spans="1:9" x14ac:dyDescent="0.25">
      <c r="A196" s="34">
        <v>43383</v>
      </c>
      <c r="B196" s="36">
        <v>-2.7976519252783993E-2</v>
      </c>
      <c r="C196" s="17">
        <f t="shared" si="8"/>
        <v>1.0743099591429264</v>
      </c>
      <c r="D196" s="17">
        <f t="shared" si="9"/>
        <v>7.4309959142926374</v>
      </c>
      <c r="F196" s="34">
        <v>43383</v>
      </c>
      <c r="G196" s="36">
        <v>5.4000000000000003E-3</v>
      </c>
      <c r="H196" s="17">
        <f t="shared" si="10"/>
        <v>2.753919980431399</v>
      </c>
      <c r="I196" s="17">
        <f t="shared" si="11"/>
        <v>175.39199804313989</v>
      </c>
    </row>
    <row r="197" spans="1:9" x14ac:dyDescent="0.25">
      <c r="A197" s="34">
        <v>43384</v>
      </c>
      <c r="B197" s="36">
        <v>-9.058890676670539E-3</v>
      </c>
      <c r="C197" s="17">
        <f t="shared" ref="C197:C260" si="12">C196*(1+B197)</f>
        <v>1.0645779026701923</v>
      </c>
      <c r="D197" s="17">
        <f t="shared" ref="D197:D260" si="13">(C197-1)*100</f>
        <v>6.4577902670192255</v>
      </c>
      <c r="F197" s="34">
        <v>43384</v>
      </c>
      <c r="G197" s="36">
        <v>5.4000000000000003E-3</v>
      </c>
      <c r="H197" s="17">
        <f t="shared" ref="H197:H260" si="14">H196*(1+G197)</f>
        <v>2.7687911483257288</v>
      </c>
      <c r="I197" s="17">
        <f t="shared" ref="I197:I260" si="15">(H197-1)*100</f>
        <v>176.8791148325729</v>
      </c>
    </row>
    <row r="198" spans="1:9" x14ac:dyDescent="0.25">
      <c r="A198" s="34">
        <v>43388</v>
      </c>
      <c r="B198" s="36">
        <v>5.2904520780481246E-3</v>
      </c>
      <c r="C198" s="17">
        <f t="shared" si="12"/>
        <v>1.0702100010476179</v>
      </c>
      <c r="D198" s="17">
        <f t="shared" si="13"/>
        <v>7.0210001047617876</v>
      </c>
      <c r="F198" s="34">
        <v>43388</v>
      </c>
      <c r="G198" s="36">
        <v>5.4000000000000003E-3</v>
      </c>
      <c r="H198" s="17">
        <f t="shared" si="14"/>
        <v>2.783742620526688</v>
      </c>
      <c r="I198" s="17">
        <f t="shared" si="15"/>
        <v>178.3742620526688</v>
      </c>
    </row>
    <row r="199" spans="1:9" x14ac:dyDescent="0.25">
      <c r="A199" s="34">
        <v>43389</v>
      </c>
      <c r="B199" s="36">
        <v>2.8284626984935279E-2</v>
      </c>
      <c r="C199" s="17">
        <f t="shared" si="12"/>
        <v>1.100480491722797</v>
      </c>
      <c r="D199" s="17">
        <f t="shared" si="13"/>
        <v>10.048049172279704</v>
      </c>
      <c r="F199" s="34">
        <v>43389</v>
      </c>
      <c r="G199" s="36">
        <v>5.4000000000000003E-3</v>
      </c>
      <c r="H199" s="17">
        <f t="shared" si="14"/>
        <v>2.7987748306775324</v>
      </c>
      <c r="I199" s="17">
        <f t="shared" si="15"/>
        <v>179.87748306775325</v>
      </c>
    </row>
    <row r="200" spans="1:9" x14ac:dyDescent="0.25">
      <c r="A200" s="34">
        <v>43390</v>
      </c>
      <c r="B200" s="36">
        <v>5.4119592984269715E-4</v>
      </c>
      <c r="C200" s="17">
        <f t="shared" si="12"/>
        <v>1.1010760672857887</v>
      </c>
      <c r="D200" s="17">
        <f t="shared" si="13"/>
        <v>10.107606728578865</v>
      </c>
      <c r="F200" s="34">
        <v>43390</v>
      </c>
      <c r="G200" s="36">
        <v>5.4000000000000003E-3</v>
      </c>
      <c r="H200" s="17">
        <f t="shared" si="14"/>
        <v>2.8138882147631912</v>
      </c>
      <c r="I200" s="17">
        <f t="shared" si="15"/>
        <v>181.38882147631912</v>
      </c>
    </row>
    <row r="201" spans="1:9" x14ac:dyDescent="0.25">
      <c r="A201" s="34">
        <v>43391</v>
      </c>
      <c r="B201" s="36">
        <v>-2.235018065863581E-2</v>
      </c>
      <c r="C201" s="17">
        <f t="shared" si="12"/>
        <v>1.076466818263051</v>
      </c>
      <c r="D201" s="17">
        <f t="shared" si="13"/>
        <v>7.6466818263051017</v>
      </c>
      <c r="F201" s="34">
        <v>43391</v>
      </c>
      <c r="G201" s="36">
        <v>5.4000000000000003E-3</v>
      </c>
      <c r="H201" s="17">
        <f t="shared" si="14"/>
        <v>2.8290832111229127</v>
      </c>
      <c r="I201" s="17">
        <f t="shared" si="15"/>
        <v>182.90832111229128</v>
      </c>
    </row>
    <row r="202" spans="1:9" x14ac:dyDescent="0.25">
      <c r="A202" s="34">
        <v>43392</v>
      </c>
      <c r="B202" s="36">
        <v>4.4441597994064885E-3</v>
      </c>
      <c r="C202" s="17">
        <f t="shared" si="12"/>
        <v>1.0812508088221706</v>
      </c>
      <c r="D202" s="17">
        <f t="shared" si="13"/>
        <v>8.1250808822170626</v>
      </c>
      <c r="F202" s="34">
        <v>43392</v>
      </c>
      <c r="G202" s="36">
        <v>5.4000000000000003E-3</v>
      </c>
      <c r="H202" s="17">
        <f t="shared" si="14"/>
        <v>2.8443602604629765</v>
      </c>
      <c r="I202" s="17">
        <f t="shared" si="15"/>
        <v>184.43602604629766</v>
      </c>
    </row>
    <row r="203" spans="1:9" x14ac:dyDescent="0.25">
      <c r="A203" s="34">
        <v>43395</v>
      </c>
      <c r="B203" s="36">
        <v>1.6349490469871997E-2</v>
      </c>
      <c r="C203" s="17">
        <f t="shared" si="12"/>
        <v>1.09892870861655</v>
      </c>
      <c r="D203" s="17">
        <f t="shared" si="13"/>
        <v>9.8928708616550018</v>
      </c>
      <c r="F203" s="34">
        <v>43395</v>
      </c>
      <c r="G203" s="36">
        <v>5.4000000000000003E-3</v>
      </c>
      <c r="H203" s="17">
        <f t="shared" si="14"/>
        <v>2.8597198058694766</v>
      </c>
      <c r="I203" s="17">
        <f t="shared" si="15"/>
        <v>185.97198058694767</v>
      </c>
    </row>
    <row r="204" spans="1:9" x14ac:dyDescent="0.25">
      <c r="A204" s="34">
        <v>43396</v>
      </c>
      <c r="B204" s="36">
        <v>-3.4657878165864631E-3</v>
      </c>
      <c r="C204" s="17">
        <f t="shared" si="12"/>
        <v>1.0951200548869298</v>
      </c>
      <c r="D204" s="17">
        <f t="shared" si="13"/>
        <v>9.5120054886929761</v>
      </c>
      <c r="F204" s="34">
        <v>43396</v>
      </c>
      <c r="G204" s="36">
        <v>5.4000000000000003E-3</v>
      </c>
      <c r="H204" s="17">
        <f t="shared" si="14"/>
        <v>2.8751622928211722</v>
      </c>
      <c r="I204" s="17">
        <f t="shared" si="15"/>
        <v>187.51622928211722</v>
      </c>
    </row>
    <row r="205" spans="1:9" x14ac:dyDescent="0.25">
      <c r="A205" s="34">
        <v>43397</v>
      </c>
      <c r="B205" s="36">
        <v>-2.6218979498719985E-2</v>
      </c>
      <c r="C205" s="17">
        <f t="shared" si="12"/>
        <v>1.0664071246192122</v>
      </c>
      <c r="D205" s="17">
        <f t="shared" si="13"/>
        <v>6.6407124619212166</v>
      </c>
      <c r="F205" s="34">
        <v>43397</v>
      </c>
      <c r="G205" s="36">
        <v>5.4000000000000003E-3</v>
      </c>
      <c r="H205" s="17">
        <f t="shared" si="14"/>
        <v>2.8906881692024067</v>
      </c>
      <c r="I205" s="17">
        <f t="shared" si="15"/>
        <v>189.06881692024066</v>
      </c>
    </row>
    <row r="206" spans="1:9" x14ac:dyDescent="0.25">
      <c r="A206" s="34">
        <v>43398</v>
      </c>
      <c r="B206" s="36">
        <v>1.2279151050111459E-2</v>
      </c>
      <c r="C206" s="17">
        <f t="shared" si="12"/>
        <v>1.0795016987833266</v>
      </c>
      <c r="D206" s="17">
        <f t="shared" si="13"/>
        <v>7.950169878332658</v>
      </c>
      <c r="F206" s="34">
        <v>43398</v>
      </c>
      <c r="G206" s="36">
        <v>5.4000000000000003E-3</v>
      </c>
      <c r="H206" s="17">
        <f t="shared" si="14"/>
        <v>2.9062978853160999</v>
      </c>
      <c r="I206" s="17">
        <f t="shared" si="15"/>
        <v>190.62978853160999</v>
      </c>
    </row>
    <row r="207" spans="1:9" x14ac:dyDescent="0.25">
      <c r="A207" s="34">
        <v>43399</v>
      </c>
      <c r="B207" s="36">
        <v>1.9461247514524604E-2</v>
      </c>
      <c r="C207" s="17">
        <f t="shared" si="12"/>
        <v>1.1005101485356987</v>
      </c>
      <c r="D207" s="17">
        <f t="shared" si="13"/>
        <v>10.051014853569873</v>
      </c>
      <c r="F207" s="34">
        <v>43399</v>
      </c>
      <c r="G207" s="36">
        <v>5.4000000000000003E-3</v>
      </c>
      <c r="H207" s="17">
        <f t="shared" si="14"/>
        <v>2.921991893896807</v>
      </c>
      <c r="I207" s="17">
        <f t="shared" si="15"/>
        <v>192.1991893896807</v>
      </c>
    </row>
    <row r="208" spans="1:9" x14ac:dyDescent="0.25">
      <c r="A208" s="34">
        <v>43402</v>
      </c>
      <c r="B208" s="36">
        <v>-2.243551904179053E-2</v>
      </c>
      <c r="C208" s="17">
        <f t="shared" si="12"/>
        <v>1.0758196321425424</v>
      </c>
      <c r="D208" s="17">
        <f t="shared" si="13"/>
        <v>7.5819632142542392</v>
      </c>
      <c r="F208" s="34">
        <v>43402</v>
      </c>
      <c r="G208" s="36">
        <v>5.4000000000000003E-3</v>
      </c>
      <c r="H208" s="17">
        <f t="shared" si="14"/>
        <v>2.9377706501238499</v>
      </c>
      <c r="I208" s="17">
        <f t="shared" si="15"/>
        <v>193.77706501238498</v>
      </c>
    </row>
    <row r="209" spans="1:9" x14ac:dyDescent="0.25">
      <c r="A209" s="34">
        <v>43403</v>
      </c>
      <c r="B209" s="36">
        <v>3.6863022426536718E-2</v>
      </c>
      <c r="C209" s="17">
        <f t="shared" si="12"/>
        <v>1.1154775953691214</v>
      </c>
      <c r="D209" s="17">
        <f t="shared" si="13"/>
        <v>11.547759536912139</v>
      </c>
      <c r="F209" s="34">
        <v>43403</v>
      </c>
      <c r="G209" s="36">
        <v>5.4000000000000003E-3</v>
      </c>
      <c r="H209" s="17">
        <f t="shared" si="14"/>
        <v>2.9536346116345187</v>
      </c>
      <c r="I209" s="17">
        <f t="shared" si="15"/>
        <v>195.36346116345186</v>
      </c>
    </row>
    <row r="210" spans="1:9" x14ac:dyDescent="0.25">
      <c r="A210" s="34">
        <v>43404</v>
      </c>
      <c r="B210" s="36">
        <v>6.1902008972476441E-3</v>
      </c>
      <c r="C210" s="17">
        <f t="shared" si="12"/>
        <v>1.1223826257808349</v>
      </c>
      <c r="D210" s="17">
        <f t="shared" si="13"/>
        <v>12.238262578083493</v>
      </c>
      <c r="F210" s="34">
        <v>43404</v>
      </c>
      <c r="G210" s="36">
        <v>5.4000000000000003E-3</v>
      </c>
      <c r="H210" s="17">
        <f t="shared" si="14"/>
        <v>2.9695842385373452</v>
      </c>
      <c r="I210" s="17">
        <f t="shared" si="15"/>
        <v>196.95842385373453</v>
      </c>
    </row>
    <row r="211" spans="1:9" x14ac:dyDescent="0.25">
      <c r="A211" s="34">
        <v>43405</v>
      </c>
      <c r="B211" s="36">
        <v>1.1387091922027803E-2</v>
      </c>
      <c r="C211" s="17">
        <f t="shared" si="12"/>
        <v>1.1351632999122883</v>
      </c>
      <c r="D211" s="17">
        <f t="shared" si="13"/>
        <v>13.516329991228826</v>
      </c>
      <c r="F211" s="34">
        <v>43405</v>
      </c>
      <c r="G211" s="36">
        <v>4.8999999999999998E-3</v>
      </c>
      <c r="H211" s="17">
        <f t="shared" si="14"/>
        <v>2.9841352013061777</v>
      </c>
      <c r="I211" s="17">
        <f t="shared" si="15"/>
        <v>198.41352013061777</v>
      </c>
    </row>
    <row r="212" spans="1:9" x14ac:dyDescent="0.25">
      <c r="A212" s="34">
        <v>43409</v>
      </c>
      <c r="B212" s="36">
        <v>1.3335474651672952E-2</v>
      </c>
      <c r="C212" s="17">
        <f t="shared" si="12"/>
        <v>1.1503012413237781</v>
      </c>
      <c r="D212" s="17">
        <f t="shared" si="13"/>
        <v>15.030124132377809</v>
      </c>
      <c r="F212" s="34">
        <v>43409</v>
      </c>
      <c r="G212" s="36">
        <v>4.8999999999999998E-3</v>
      </c>
      <c r="H212" s="17">
        <f t="shared" si="14"/>
        <v>2.9987574637925776</v>
      </c>
      <c r="I212" s="17">
        <f t="shared" si="15"/>
        <v>199.87574637925775</v>
      </c>
    </row>
    <row r="213" spans="1:9" x14ac:dyDescent="0.25">
      <c r="A213" s="34">
        <v>43410</v>
      </c>
      <c r="B213" s="36">
        <v>-1.0371195122757082E-2</v>
      </c>
      <c r="C213" s="17">
        <f t="shared" si="12"/>
        <v>1.1383712427000594</v>
      </c>
      <c r="D213" s="17">
        <f t="shared" si="13"/>
        <v>13.83712427000594</v>
      </c>
      <c r="F213" s="34">
        <v>43410</v>
      </c>
      <c r="G213" s="36">
        <v>4.8999999999999998E-3</v>
      </c>
      <c r="H213" s="17">
        <f t="shared" si="14"/>
        <v>3.0134513753651611</v>
      </c>
      <c r="I213" s="17">
        <f t="shared" si="15"/>
        <v>201.34513753651612</v>
      </c>
    </row>
    <row r="214" spans="1:9" x14ac:dyDescent="0.25">
      <c r="A214" s="34">
        <v>43411</v>
      </c>
      <c r="B214" s="36">
        <v>-1.0765553476911549E-2</v>
      </c>
      <c r="C214" s="17">
        <f t="shared" si="12"/>
        <v>1.1261160462101936</v>
      </c>
      <c r="D214" s="17">
        <f t="shared" si="13"/>
        <v>12.611604621019357</v>
      </c>
      <c r="F214" s="34">
        <v>43411</v>
      </c>
      <c r="G214" s="36">
        <v>4.8999999999999998E-3</v>
      </c>
      <c r="H214" s="17">
        <f t="shared" si="14"/>
        <v>3.0282172871044502</v>
      </c>
      <c r="I214" s="17">
        <f t="shared" si="15"/>
        <v>202.82172871044503</v>
      </c>
    </row>
    <row r="215" spans="1:9" x14ac:dyDescent="0.25">
      <c r="A215" s="34">
        <v>43412</v>
      </c>
      <c r="B215" s="36">
        <v>-2.3875340807975043E-2</v>
      </c>
      <c r="C215" s="17">
        <f t="shared" si="12"/>
        <v>1.0992296418175957</v>
      </c>
      <c r="D215" s="17">
        <f t="shared" si="13"/>
        <v>9.9229641817595748</v>
      </c>
      <c r="F215" s="34">
        <v>43412</v>
      </c>
      <c r="G215" s="36">
        <v>4.8999999999999998E-3</v>
      </c>
      <c r="H215" s="17">
        <f t="shared" si="14"/>
        <v>3.0430555518112619</v>
      </c>
      <c r="I215" s="17">
        <f t="shared" si="15"/>
        <v>204.30555518112618</v>
      </c>
    </row>
    <row r="216" spans="1:9" x14ac:dyDescent="0.25">
      <c r="A216" s="34">
        <v>43413</v>
      </c>
      <c r="B216" s="36">
        <v>2.4620375533146444E-4</v>
      </c>
      <c r="C216" s="17">
        <f t="shared" si="12"/>
        <v>1.099500276283383</v>
      </c>
      <c r="D216" s="17">
        <f t="shared" si="13"/>
        <v>9.9500276283382973</v>
      </c>
      <c r="F216" s="34">
        <v>43413</v>
      </c>
      <c r="G216" s="36">
        <v>4.8999999999999998E-3</v>
      </c>
      <c r="H216" s="17">
        <f t="shared" si="14"/>
        <v>3.0579665240151366</v>
      </c>
      <c r="I216" s="17">
        <f t="shared" si="15"/>
        <v>205.79665240151365</v>
      </c>
    </row>
    <row r="217" spans="1:9" x14ac:dyDescent="0.25">
      <c r="A217" s="34">
        <v>43416</v>
      </c>
      <c r="B217" s="36">
        <v>-1.3605597865140595E-3</v>
      </c>
      <c r="C217" s="17">
        <f t="shared" si="12"/>
        <v>1.0980043404222106</v>
      </c>
      <c r="D217" s="17">
        <f t="shared" si="13"/>
        <v>9.8004340422210632</v>
      </c>
      <c r="F217" s="34">
        <v>43416</v>
      </c>
      <c r="G217" s="36">
        <v>4.8999999999999998E-3</v>
      </c>
      <c r="H217" s="17">
        <f t="shared" si="14"/>
        <v>3.0729505599828104</v>
      </c>
      <c r="I217" s="17">
        <f t="shared" si="15"/>
        <v>207.29505599828104</v>
      </c>
    </row>
    <row r="218" spans="1:9" x14ac:dyDescent="0.25">
      <c r="A218" s="34">
        <v>43417</v>
      </c>
      <c r="B218" s="36">
        <v>-7.1393410324736006E-3</v>
      </c>
      <c r="C218" s="17">
        <f t="shared" si="12"/>
        <v>1.0901653129808002</v>
      </c>
      <c r="D218" s="17">
        <f t="shared" si="13"/>
        <v>9.0165312980800216</v>
      </c>
      <c r="F218" s="34">
        <v>43417</v>
      </c>
      <c r="G218" s="36">
        <v>4.8999999999999998E-3</v>
      </c>
      <c r="H218" s="17">
        <f t="shared" si="14"/>
        <v>3.0880080177267257</v>
      </c>
      <c r="I218" s="17">
        <f t="shared" si="15"/>
        <v>208.80080177267257</v>
      </c>
    </row>
    <row r="219" spans="1:9" x14ac:dyDescent="0.25">
      <c r="A219" s="34">
        <v>43418</v>
      </c>
      <c r="B219" s="36">
        <v>1.2470836707821453E-2</v>
      </c>
      <c r="C219" s="17">
        <f t="shared" si="12"/>
        <v>1.1037605865835149</v>
      </c>
      <c r="D219" s="17">
        <f t="shared" si="13"/>
        <v>10.376058658351495</v>
      </c>
      <c r="F219" s="34">
        <v>43418</v>
      </c>
      <c r="G219" s="36">
        <v>4.8999999999999998E-3</v>
      </c>
      <c r="H219" s="17">
        <f t="shared" si="14"/>
        <v>3.1031392570135865</v>
      </c>
      <c r="I219" s="17">
        <f t="shared" si="15"/>
        <v>210.31392570135864</v>
      </c>
    </row>
    <row r="220" spans="1:9" x14ac:dyDescent="0.25">
      <c r="A220" s="34">
        <v>43420</v>
      </c>
      <c r="B220" s="36">
        <v>2.9569844321000183E-2</v>
      </c>
      <c r="C220" s="17">
        <f t="shared" si="12"/>
        <v>1.1363986152964454</v>
      </c>
      <c r="D220" s="17">
        <f t="shared" si="13"/>
        <v>13.639861529644538</v>
      </c>
      <c r="F220" s="34">
        <v>43420</v>
      </c>
      <c r="G220" s="36">
        <v>4.8999999999999998E-3</v>
      </c>
      <c r="H220" s="17">
        <f t="shared" si="14"/>
        <v>3.1183446393729528</v>
      </c>
      <c r="I220" s="17">
        <f t="shared" si="15"/>
        <v>211.83446393729528</v>
      </c>
    </row>
    <row r="221" spans="1:9" x14ac:dyDescent="0.25">
      <c r="A221" s="34">
        <v>43423</v>
      </c>
      <c r="B221" s="36">
        <v>-6.9415141590825069E-3</v>
      </c>
      <c r="C221" s="17">
        <f t="shared" si="12"/>
        <v>1.1285102882180034</v>
      </c>
      <c r="D221" s="17">
        <f t="shared" si="13"/>
        <v>12.851028821800337</v>
      </c>
      <c r="F221" s="34">
        <v>43423</v>
      </c>
      <c r="G221" s="36">
        <v>4.8999999999999998E-3</v>
      </c>
      <c r="H221" s="17">
        <f t="shared" si="14"/>
        <v>3.1336245281058801</v>
      </c>
      <c r="I221" s="17">
        <f t="shared" si="15"/>
        <v>213.36245281058802</v>
      </c>
    </row>
    <row r="222" spans="1:9" x14ac:dyDescent="0.25">
      <c r="A222" s="34">
        <v>43425</v>
      </c>
      <c r="B222" s="36">
        <v>-7.190374972525837E-3</v>
      </c>
      <c r="C222" s="17">
        <f t="shared" si="12"/>
        <v>1.1203958760853627</v>
      </c>
      <c r="D222" s="17">
        <f t="shared" si="13"/>
        <v>12.039587608536273</v>
      </c>
      <c r="F222" s="34">
        <v>43425</v>
      </c>
      <c r="G222" s="36">
        <v>4.8999999999999998E-3</v>
      </c>
      <c r="H222" s="17">
        <f t="shared" si="14"/>
        <v>3.1489792882935985</v>
      </c>
      <c r="I222" s="17">
        <f t="shared" si="15"/>
        <v>214.89792882935984</v>
      </c>
    </row>
    <row r="223" spans="1:9" x14ac:dyDescent="0.25">
      <c r="A223" s="34">
        <v>43426</v>
      </c>
      <c r="B223" s="36">
        <v>2.39077425150791E-3</v>
      </c>
      <c r="C223" s="17">
        <f t="shared" si="12"/>
        <v>1.1230744896974032</v>
      </c>
      <c r="D223" s="17">
        <f t="shared" si="13"/>
        <v>12.307448969740321</v>
      </c>
      <c r="F223" s="34">
        <v>43426</v>
      </c>
      <c r="G223" s="36">
        <v>4.8999999999999998E-3</v>
      </c>
      <c r="H223" s="17">
        <f t="shared" si="14"/>
        <v>3.164409286806237</v>
      </c>
      <c r="I223" s="17">
        <f t="shared" si="15"/>
        <v>216.4409286806237</v>
      </c>
    </row>
    <row r="224" spans="1:9" x14ac:dyDescent="0.25">
      <c r="A224" s="34">
        <v>43427</v>
      </c>
      <c r="B224" s="36">
        <v>-1.425750456346242E-2</v>
      </c>
      <c r="C224" s="17">
        <f t="shared" si="12"/>
        <v>1.1070622500354343</v>
      </c>
      <c r="D224" s="17">
        <f t="shared" si="13"/>
        <v>10.706225003543434</v>
      </c>
      <c r="F224" s="34">
        <v>43427</v>
      </c>
      <c r="G224" s="36">
        <v>4.8999999999999998E-3</v>
      </c>
      <c r="H224" s="17">
        <f t="shared" si="14"/>
        <v>3.1799148923115874</v>
      </c>
      <c r="I224" s="17">
        <f t="shared" si="15"/>
        <v>217.99148923115874</v>
      </c>
    </row>
    <row r="225" spans="1:9" x14ac:dyDescent="0.25">
      <c r="A225" s="34">
        <v>43430</v>
      </c>
      <c r="B225" s="36">
        <v>-7.9290058718386458E-3</v>
      </c>
      <c r="C225" s="17">
        <f t="shared" si="12"/>
        <v>1.0982843469544126</v>
      </c>
      <c r="D225" s="17">
        <f t="shared" si="13"/>
        <v>9.8284346954412563</v>
      </c>
      <c r="F225" s="34">
        <v>43430</v>
      </c>
      <c r="G225" s="36">
        <v>4.8999999999999998E-3</v>
      </c>
      <c r="H225" s="17">
        <f t="shared" si="14"/>
        <v>3.1954964752839139</v>
      </c>
      <c r="I225" s="17">
        <f t="shared" si="15"/>
        <v>219.5496475283914</v>
      </c>
    </row>
    <row r="226" spans="1:9" x14ac:dyDescent="0.25">
      <c r="A226" s="34">
        <v>43431</v>
      </c>
      <c r="B226" s="36">
        <v>2.7408131553233517E-2</v>
      </c>
      <c r="C226" s="17">
        <f t="shared" si="12"/>
        <v>1.1283862688185964</v>
      </c>
      <c r="D226" s="17">
        <f t="shared" si="13"/>
        <v>12.838626881859639</v>
      </c>
      <c r="F226" s="34">
        <v>43431</v>
      </c>
      <c r="G226" s="36">
        <v>4.8999999999999998E-3</v>
      </c>
      <c r="H226" s="17">
        <f t="shared" si="14"/>
        <v>3.2111544080128049</v>
      </c>
      <c r="I226" s="17">
        <f t="shared" si="15"/>
        <v>221.1154408012805</v>
      </c>
    </row>
    <row r="227" spans="1:9" x14ac:dyDescent="0.25">
      <c r="A227" s="34">
        <v>43432</v>
      </c>
      <c r="B227" s="36">
        <v>1.5469697869570087E-2</v>
      </c>
      <c r="C227" s="17">
        <f t="shared" si="12"/>
        <v>1.1458420634773916</v>
      </c>
      <c r="D227" s="17">
        <f t="shared" si="13"/>
        <v>14.584206347739158</v>
      </c>
      <c r="F227" s="34">
        <v>43432</v>
      </c>
      <c r="G227" s="36">
        <v>4.8999999999999998E-3</v>
      </c>
      <c r="H227" s="17">
        <f t="shared" si="14"/>
        <v>3.2268890646120676</v>
      </c>
      <c r="I227" s="17">
        <f t="shared" si="15"/>
        <v>222.68890646120676</v>
      </c>
    </row>
    <row r="228" spans="1:9" x14ac:dyDescent="0.25">
      <c r="A228" s="34">
        <v>43433</v>
      </c>
      <c r="B228" s="36">
        <v>5.1398961779964836E-3</v>
      </c>
      <c r="C228" s="17">
        <f t="shared" si="12"/>
        <v>1.1517315727200466</v>
      </c>
      <c r="D228" s="17">
        <f t="shared" si="13"/>
        <v>15.173157272004655</v>
      </c>
      <c r="F228" s="34">
        <v>43433</v>
      </c>
      <c r="G228" s="36">
        <v>4.8999999999999998E-3</v>
      </c>
      <c r="H228" s="17">
        <f t="shared" si="14"/>
        <v>3.2427008210286665</v>
      </c>
      <c r="I228" s="17">
        <f t="shared" si="15"/>
        <v>224.27008210286664</v>
      </c>
    </row>
    <row r="229" spans="1:9" x14ac:dyDescent="0.25">
      <c r="A229" s="34">
        <v>43434</v>
      </c>
      <c r="B229" s="36">
        <v>-2.2911713878464024E-3</v>
      </c>
      <c r="C229" s="17">
        <f t="shared" si="12"/>
        <v>1.149092758294151</v>
      </c>
      <c r="D229" s="17">
        <f t="shared" si="13"/>
        <v>14.909275829415103</v>
      </c>
      <c r="F229" s="34">
        <v>43434</v>
      </c>
      <c r="G229" s="36">
        <v>4.8999999999999998E-3</v>
      </c>
      <c r="H229" s="17">
        <f t="shared" si="14"/>
        <v>3.2585900550517066</v>
      </c>
      <c r="I229" s="17">
        <f t="shared" si="15"/>
        <v>225.85900550517067</v>
      </c>
    </row>
    <row r="230" spans="1:9" x14ac:dyDescent="0.25">
      <c r="A230" s="34">
        <v>43437</v>
      </c>
      <c r="B230" s="36">
        <v>3.5312376437128812E-3</v>
      </c>
      <c r="C230" s="17">
        <f t="shared" si="12"/>
        <v>1.1531504778983572</v>
      </c>
      <c r="D230" s="17">
        <f t="shared" si="13"/>
        <v>15.315047789835724</v>
      </c>
      <c r="F230" s="34">
        <v>43437</v>
      </c>
      <c r="G230" s="36">
        <v>4.8999999999999998E-3</v>
      </c>
      <c r="H230" s="17">
        <f t="shared" si="14"/>
        <v>3.2745571463214596</v>
      </c>
      <c r="I230" s="17">
        <f t="shared" si="15"/>
        <v>227.45571463214594</v>
      </c>
    </row>
    <row r="231" spans="1:9" x14ac:dyDescent="0.25">
      <c r="A231" s="34">
        <v>43438</v>
      </c>
      <c r="B231" s="36">
        <v>-1.3311498574539393E-2</v>
      </c>
      <c r="C231" s="17">
        <f t="shared" si="12"/>
        <v>1.1378003169555839</v>
      </c>
      <c r="D231" s="17">
        <f t="shared" si="13"/>
        <v>13.780031695558392</v>
      </c>
      <c r="F231" s="34">
        <v>43438</v>
      </c>
      <c r="G231" s="36">
        <v>4.8999999999999998E-3</v>
      </c>
      <c r="H231" s="17">
        <f t="shared" si="14"/>
        <v>3.2906024763384343</v>
      </c>
      <c r="I231" s="17">
        <f t="shared" si="15"/>
        <v>229.06024763384343</v>
      </c>
    </row>
    <row r="232" spans="1:9" x14ac:dyDescent="0.25">
      <c r="A232" s="34">
        <v>43439</v>
      </c>
      <c r="B232" s="36">
        <v>4.6866299311307813E-3</v>
      </c>
      <c r="C232" s="17">
        <f t="shared" si="12"/>
        <v>1.1431327659766781</v>
      </c>
      <c r="D232" s="17">
        <f t="shared" si="13"/>
        <v>14.313276597667812</v>
      </c>
      <c r="F232" s="34">
        <v>43439</v>
      </c>
      <c r="G232" s="36">
        <v>4.8999999999999998E-3</v>
      </c>
      <c r="H232" s="17">
        <f t="shared" si="14"/>
        <v>3.3067264284724924</v>
      </c>
      <c r="I232" s="17">
        <f t="shared" si="15"/>
        <v>230.67264284724925</v>
      </c>
    </row>
    <row r="233" spans="1:9" x14ac:dyDescent="0.25">
      <c r="A233" s="34">
        <v>43440</v>
      </c>
      <c r="B233" s="36">
        <v>-2.1710515971509192E-3</v>
      </c>
      <c r="C233" s="17">
        <f t="shared" si="12"/>
        <v>1.1406509657593489</v>
      </c>
      <c r="D233" s="17">
        <f t="shared" si="13"/>
        <v>14.065096575934888</v>
      </c>
      <c r="F233" s="34">
        <v>43440</v>
      </c>
      <c r="G233" s="36">
        <v>4.8999999999999998E-3</v>
      </c>
      <c r="H233" s="17">
        <f t="shared" si="14"/>
        <v>3.3229293879720072</v>
      </c>
      <c r="I233" s="17">
        <f t="shared" si="15"/>
        <v>232.29293879720072</v>
      </c>
    </row>
    <row r="234" spans="1:9" x14ac:dyDescent="0.25">
      <c r="A234" s="34">
        <v>43441</v>
      </c>
      <c r="B234" s="36">
        <v>-8.2322891990443958E-3</v>
      </c>
      <c r="C234" s="17">
        <f t="shared" si="12"/>
        <v>1.1312607971340487</v>
      </c>
      <c r="D234" s="17">
        <f t="shared" si="13"/>
        <v>13.12607971340487</v>
      </c>
      <c r="F234" s="34">
        <v>43441</v>
      </c>
      <c r="G234" s="36">
        <v>4.8999999999999998E-3</v>
      </c>
      <c r="H234" s="17">
        <f t="shared" si="14"/>
        <v>3.3392117419730698</v>
      </c>
      <c r="I234" s="17">
        <f t="shared" si="15"/>
        <v>233.92117419730698</v>
      </c>
    </row>
    <row r="235" spans="1:9" x14ac:dyDescent="0.25">
      <c r="A235" s="34">
        <v>43444</v>
      </c>
      <c r="B235" s="36">
        <v>-2.497154857034678E-2</v>
      </c>
      <c r="C235" s="17">
        <f t="shared" si="12"/>
        <v>1.1030114631926866</v>
      </c>
      <c r="D235" s="17">
        <f t="shared" si="13"/>
        <v>10.301146319268661</v>
      </c>
      <c r="F235" s="34">
        <v>43444</v>
      </c>
      <c r="G235" s="36">
        <v>4.8999999999999998E-3</v>
      </c>
      <c r="H235" s="17">
        <f t="shared" si="14"/>
        <v>3.3555738795087375</v>
      </c>
      <c r="I235" s="17">
        <f t="shared" si="15"/>
        <v>235.55738795087376</v>
      </c>
    </row>
    <row r="236" spans="1:9" x14ac:dyDescent="0.25">
      <c r="A236" s="34">
        <v>43445</v>
      </c>
      <c r="B236" s="36">
        <v>5.8764092900971399E-3</v>
      </c>
      <c r="C236" s="17">
        <f t="shared" si="12"/>
        <v>1.1094932100020758</v>
      </c>
      <c r="D236" s="17">
        <f t="shared" si="13"/>
        <v>10.949321000207579</v>
      </c>
      <c r="F236" s="34">
        <v>43445</v>
      </c>
      <c r="G236" s="36">
        <v>4.8999999999999998E-3</v>
      </c>
      <c r="H236" s="17">
        <f t="shared" si="14"/>
        <v>3.37201619151833</v>
      </c>
      <c r="I236" s="17">
        <f t="shared" si="15"/>
        <v>237.201619151833</v>
      </c>
    </row>
    <row r="237" spans="1:9" x14ac:dyDescent="0.25">
      <c r="A237" s="34">
        <v>43446</v>
      </c>
      <c r="B237" s="36">
        <v>6.4554815008359689E-3</v>
      </c>
      <c r="C237" s="17">
        <f t="shared" si="12"/>
        <v>1.1166555228945474</v>
      </c>
      <c r="D237" s="17">
        <f t="shared" si="13"/>
        <v>11.665552289454739</v>
      </c>
      <c r="F237" s="34">
        <v>43446</v>
      </c>
      <c r="G237" s="36">
        <v>4.8999999999999998E-3</v>
      </c>
      <c r="H237" s="17">
        <f t="shared" si="14"/>
        <v>3.3885390708567695</v>
      </c>
      <c r="I237" s="17">
        <f t="shared" si="15"/>
        <v>238.85390708567695</v>
      </c>
    </row>
    <row r="238" spans="1:9" x14ac:dyDescent="0.25">
      <c r="A238" s="34">
        <v>43447</v>
      </c>
      <c r="B238" s="36">
        <v>9.8891138002878964E-3</v>
      </c>
      <c r="C238" s="17">
        <f t="shared" si="12"/>
        <v>1.1276982564361715</v>
      </c>
      <c r="D238" s="17">
        <f t="shared" si="13"/>
        <v>12.76982564361715</v>
      </c>
      <c r="F238" s="34">
        <v>43447</v>
      </c>
      <c r="G238" s="36">
        <v>4.8999999999999998E-3</v>
      </c>
      <c r="H238" s="17">
        <f t="shared" si="14"/>
        <v>3.4051429123039676</v>
      </c>
      <c r="I238" s="17">
        <f t="shared" si="15"/>
        <v>240.51429123039676</v>
      </c>
    </row>
    <row r="239" spans="1:9" x14ac:dyDescent="0.25">
      <c r="A239" s="34">
        <v>43448</v>
      </c>
      <c r="B239" s="36">
        <v>-4.418154004453001E-3</v>
      </c>
      <c r="C239" s="17">
        <f t="shared" si="12"/>
        <v>1.1227159118686834</v>
      </c>
      <c r="D239" s="17">
        <f t="shared" si="13"/>
        <v>12.271591186868335</v>
      </c>
      <c r="F239" s="34">
        <v>43448</v>
      </c>
      <c r="G239" s="36">
        <v>4.8999999999999998E-3</v>
      </c>
      <c r="H239" s="17">
        <f t="shared" si="14"/>
        <v>3.4218281125742567</v>
      </c>
      <c r="I239" s="17">
        <f t="shared" si="15"/>
        <v>242.18281125742567</v>
      </c>
    </row>
    <row r="240" spans="1:9" x14ac:dyDescent="0.25">
      <c r="A240" s="34">
        <v>43451</v>
      </c>
      <c r="B240" s="36">
        <v>-1.2004984361833504E-2</v>
      </c>
      <c r="C240" s="17">
        <f t="shared" si="12"/>
        <v>1.1092377249039183</v>
      </c>
      <c r="D240" s="17">
        <f t="shared" si="13"/>
        <v>10.923772490391826</v>
      </c>
      <c r="F240" s="34">
        <v>43451</v>
      </c>
      <c r="G240" s="36">
        <v>4.8999999999999998E-3</v>
      </c>
      <c r="H240" s="17">
        <f t="shared" si="14"/>
        <v>3.4385950703258703</v>
      </c>
      <c r="I240" s="17">
        <f t="shared" si="15"/>
        <v>243.85950703258703</v>
      </c>
    </row>
    <row r="241" spans="1:9" x14ac:dyDescent="0.25">
      <c r="A241" s="34">
        <v>43452</v>
      </c>
      <c r="B241" s="36">
        <v>2.4400553335384156E-3</v>
      </c>
      <c r="C241" s="17">
        <f t="shared" si="12"/>
        <v>1.111944326330732</v>
      </c>
      <c r="D241" s="17">
        <f t="shared" si="13"/>
        <v>11.194432633073204</v>
      </c>
      <c r="F241" s="34">
        <v>43452</v>
      </c>
      <c r="G241" s="36">
        <v>4.8999999999999998E-3</v>
      </c>
      <c r="H241" s="17">
        <f t="shared" si="14"/>
        <v>3.4554441861704666</v>
      </c>
      <c r="I241" s="17">
        <f t="shared" si="15"/>
        <v>245.54441861704666</v>
      </c>
    </row>
    <row r="242" spans="1:9" x14ac:dyDescent="0.25">
      <c r="A242" s="34">
        <v>43453</v>
      </c>
      <c r="B242" s="36">
        <v>-1.0818203335623333E-2</v>
      </c>
      <c r="C242" s="17">
        <f t="shared" si="12"/>
        <v>1.0999150865105936</v>
      </c>
      <c r="D242" s="17">
        <f t="shared" si="13"/>
        <v>9.9915086510593554</v>
      </c>
      <c r="F242" s="34">
        <v>43453</v>
      </c>
      <c r="G242" s="36">
        <v>4.8999999999999998E-3</v>
      </c>
      <c r="H242" s="17">
        <f t="shared" si="14"/>
        <v>3.4723758626827017</v>
      </c>
      <c r="I242" s="17">
        <f t="shared" si="15"/>
        <v>247.23758626827018</v>
      </c>
    </row>
    <row r="243" spans="1:9" x14ac:dyDescent="0.25">
      <c r="A243" s="34">
        <v>43454</v>
      </c>
      <c r="B243" s="36">
        <v>-4.7182601207163E-3</v>
      </c>
      <c r="C243" s="17">
        <f t="shared" si="12"/>
        <v>1.0947254010217364</v>
      </c>
      <c r="D243" s="17">
        <f t="shared" si="13"/>
        <v>9.4725401021736424</v>
      </c>
      <c r="F243" s="34">
        <v>43454</v>
      </c>
      <c r="G243" s="36">
        <v>4.8999999999999998E-3</v>
      </c>
      <c r="H243" s="17">
        <f t="shared" si="14"/>
        <v>3.4893905044098465</v>
      </c>
      <c r="I243" s="17">
        <f t="shared" si="15"/>
        <v>248.93905044098466</v>
      </c>
    </row>
    <row r="244" spans="1:9" x14ac:dyDescent="0.25">
      <c r="A244" s="34">
        <v>43455</v>
      </c>
      <c r="B244" s="36">
        <v>5.0177496472938454E-3</v>
      </c>
      <c r="C244" s="17">
        <f t="shared" si="12"/>
        <v>1.1002184590165969</v>
      </c>
      <c r="D244" s="17">
        <f t="shared" si="13"/>
        <v>10.021845901659688</v>
      </c>
      <c r="F244" s="34">
        <v>43455</v>
      </c>
      <c r="G244" s="36">
        <v>4.8999999999999998E-3</v>
      </c>
      <c r="H244" s="17">
        <f t="shared" si="14"/>
        <v>3.5064885178814547</v>
      </c>
      <c r="I244" s="17">
        <f t="shared" si="15"/>
        <v>250.64885178814546</v>
      </c>
    </row>
    <row r="245" spans="1:9" x14ac:dyDescent="0.25">
      <c r="A245" s="34">
        <v>43460</v>
      </c>
      <c r="B245" s="36">
        <v>-6.5468914022355218E-3</v>
      </c>
      <c r="C245" s="17">
        <f t="shared" si="12"/>
        <v>1.0930154482466803</v>
      </c>
      <c r="D245" s="17">
        <f t="shared" si="13"/>
        <v>9.3015448246680279</v>
      </c>
      <c r="F245" s="34">
        <v>43460</v>
      </c>
      <c r="G245" s="36">
        <v>4.8999999999999998E-3</v>
      </c>
      <c r="H245" s="17">
        <f t="shared" si="14"/>
        <v>3.5236703116190733</v>
      </c>
      <c r="I245" s="17">
        <f t="shared" si="15"/>
        <v>252.36703116190733</v>
      </c>
    </row>
    <row r="246" spans="1:9" x14ac:dyDescent="0.25">
      <c r="A246" s="34">
        <v>43461</v>
      </c>
      <c r="B246" s="36">
        <v>3.8068452974890921E-3</v>
      </c>
      <c r="C246" s="17">
        <f t="shared" si="12"/>
        <v>1.0971763889659212</v>
      </c>
      <c r="D246" s="17">
        <f t="shared" si="13"/>
        <v>9.717638896592117</v>
      </c>
      <c r="F246" s="34">
        <v>43461</v>
      </c>
      <c r="G246" s="36">
        <v>4.8999999999999998E-3</v>
      </c>
      <c r="H246" s="17">
        <f t="shared" si="14"/>
        <v>3.5409362961460062</v>
      </c>
      <c r="I246" s="17">
        <f t="shared" si="15"/>
        <v>254.09362961460062</v>
      </c>
    </row>
    <row r="247" spans="1:9" x14ac:dyDescent="0.25">
      <c r="A247" s="34">
        <v>43462</v>
      </c>
      <c r="B247" s="36">
        <v>2.8399883407728588E-2</v>
      </c>
      <c r="C247" s="17">
        <f t="shared" si="12"/>
        <v>1.1283360704902661</v>
      </c>
      <c r="D247" s="17">
        <f t="shared" si="13"/>
        <v>12.833607049026607</v>
      </c>
      <c r="F247" s="34">
        <v>43462</v>
      </c>
      <c r="G247" s="36">
        <v>4.8999999999999998E-3</v>
      </c>
      <c r="H247" s="17">
        <f t="shared" si="14"/>
        <v>3.5582868839971211</v>
      </c>
      <c r="I247" s="17">
        <f t="shared" si="15"/>
        <v>255.82868839971212</v>
      </c>
    </row>
    <row r="248" spans="1:9" x14ac:dyDescent="0.25">
      <c r="A248" s="34">
        <v>43467</v>
      </c>
      <c r="B248" s="36">
        <v>3.55574817604416E-2</v>
      </c>
      <c r="C248" s="17">
        <f t="shared" si="12"/>
        <v>1.168456859736372</v>
      </c>
      <c r="D248" s="17">
        <f t="shared" si="13"/>
        <v>16.845685973637202</v>
      </c>
      <c r="F248" s="34">
        <v>43467</v>
      </c>
      <c r="G248" s="36">
        <v>5.4000000000000003E-3</v>
      </c>
      <c r="H248" s="17">
        <f t="shared" si="14"/>
        <v>3.5775016331707059</v>
      </c>
      <c r="I248" s="17">
        <f t="shared" si="15"/>
        <v>257.75016331707059</v>
      </c>
    </row>
    <row r="249" spans="1:9" x14ac:dyDescent="0.25">
      <c r="A249" s="34">
        <v>43468</v>
      </c>
      <c r="B249" s="36">
        <v>6.0644536915439584E-3</v>
      </c>
      <c r="C249" s="17">
        <f t="shared" si="12"/>
        <v>1.17554291225281</v>
      </c>
      <c r="D249" s="17">
        <f t="shared" si="13"/>
        <v>17.554291225281005</v>
      </c>
      <c r="F249" s="34">
        <v>43468</v>
      </c>
      <c r="G249" s="36">
        <v>5.4000000000000003E-3</v>
      </c>
      <c r="H249" s="17">
        <f t="shared" si="14"/>
        <v>3.596820141989828</v>
      </c>
      <c r="I249" s="17">
        <f t="shared" si="15"/>
        <v>259.68201419898281</v>
      </c>
    </row>
    <row r="250" spans="1:9" x14ac:dyDescent="0.25">
      <c r="A250" s="34">
        <v>43469</v>
      </c>
      <c r="B250" s="36">
        <v>3.0201740286004419E-3</v>
      </c>
      <c r="C250" s="17">
        <f t="shared" si="12"/>
        <v>1.1790932564259013</v>
      </c>
      <c r="D250" s="17">
        <f t="shared" si="13"/>
        <v>17.909325642590133</v>
      </c>
      <c r="F250" s="34">
        <v>43469</v>
      </c>
      <c r="G250" s="36">
        <v>5.4000000000000003E-3</v>
      </c>
      <c r="H250" s="17">
        <f t="shared" si="14"/>
        <v>3.6162429707565735</v>
      </c>
      <c r="I250" s="17">
        <f t="shared" si="15"/>
        <v>261.62429707565735</v>
      </c>
    </row>
    <row r="251" spans="1:9" x14ac:dyDescent="0.25">
      <c r="A251" s="34">
        <v>43472</v>
      </c>
      <c r="B251" s="36">
        <v>-1.5434316774244339E-3</v>
      </c>
      <c r="C251" s="17">
        <f t="shared" si="12"/>
        <v>1.1772734065432962</v>
      </c>
      <c r="D251" s="17">
        <f t="shared" si="13"/>
        <v>17.727340654329616</v>
      </c>
      <c r="F251" s="34">
        <v>43472</v>
      </c>
      <c r="G251" s="36">
        <v>5.4000000000000003E-3</v>
      </c>
      <c r="H251" s="17">
        <f t="shared" si="14"/>
        <v>3.6357706827986593</v>
      </c>
      <c r="I251" s="17">
        <f t="shared" si="15"/>
        <v>263.57706827986595</v>
      </c>
    </row>
    <row r="252" spans="1:9" x14ac:dyDescent="0.25">
      <c r="A252" s="34">
        <v>43473</v>
      </c>
      <c r="B252" s="36">
        <v>3.6293723871729799E-3</v>
      </c>
      <c r="C252" s="17">
        <f t="shared" si="12"/>
        <v>1.1815461701371575</v>
      </c>
      <c r="D252" s="17">
        <f t="shared" si="13"/>
        <v>18.154617013715747</v>
      </c>
      <c r="F252" s="34">
        <v>43473</v>
      </c>
      <c r="G252" s="36">
        <v>5.4000000000000003E-3</v>
      </c>
      <c r="H252" s="17">
        <f t="shared" si="14"/>
        <v>3.6554038444857722</v>
      </c>
      <c r="I252" s="17">
        <f t="shared" si="15"/>
        <v>265.54038444857724</v>
      </c>
    </row>
    <row r="253" spans="1:9" x14ac:dyDescent="0.25">
      <c r="A253" s="34">
        <v>43474</v>
      </c>
      <c r="B253" s="36">
        <v>1.7180898006407874E-2</v>
      </c>
      <c r="C253" s="17">
        <f t="shared" si="12"/>
        <v>1.2018461943761458</v>
      </c>
      <c r="D253" s="17">
        <f t="shared" si="13"/>
        <v>20.184619437614582</v>
      </c>
      <c r="F253" s="34">
        <v>43474</v>
      </c>
      <c r="G253" s="36">
        <v>5.4000000000000003E-3</v>
      </c>
      <c r="H253" s="17">
        <f t="shared" si="14"/>
        <v>3.6751430252459958</v>
      </c>
      <c r="I253" s="17">
        <f t="shared" si="15"/>
        <v>267.5143025245996</v>
      </c>
    </row>
    <row r="254" spans="1:9" x14ac:dyDescent="0.25">
      <c r="A254" s="34">
        <v>43475</v>
      </c>
      <c r="B254" s="36">
        <v>2.0605033165781439E-3</v>
      </c>
      <c r="C254" s="17">
        <f t="shared" si="12"/>
        <v>1.2043226024456748</v>
      </c>
      <c r="D254" s="17">
        <f t="shared" si="13"/>
        <v>20.43226024456748</v>
      </c>
      <c r="F254" s="34">
        <v>43475</v>
      </c>
      <c r="G254" s="36">
        <v>5.4000000000000003E-3</v>
      </c>
      <c r="H254" s="17">
        <f t="shared" si="14"/>
        <v>3.6949887975823246</v>
      </c>
      <c r="I254" s="17">
        <f t="shared" si="15"/>
        <v>269.49887975823248</v>
      </c>
    </row>
    <row r="255" spans="1:9" x14ac:dyDescent="0.25">
      <c r="A255" s="34">
        <v>43476</v>
      </c>
      <c r="B255" s="36">
        <v>-1.5737809354077203E-3</v>
      </c>
      <c r="C255" s="17">
        <f t="shared" si="12"/>
        <v>1.2024272624938652</v>
      </c>
      <c r="D255" s="17">
        <f t="shared" si="13"/>
        <v>20.242726249386521</v>
      </c>
      <c r="F255" s="34">
        <v>43476</v>
      </c>
      <c r="G255" s="36">
        <v>5.4000000000000003E-3</v>
      </c>
      <c r="H255" s="17">
        <f t="shared" si="14"/>
        <v>3.7149417370892692</v>
      </c>
      <c r="I255" s="17">
        <f t="shared" si="15"/>
        <v>271.49417370892695</v>
      </c>
    </row>
    <row r="256" spans="1:9" x14ac:dyDescent="0.25">
      <c r="A256" s="34">
        <v>43479</v>
      </c>
      <c r="B256" s="36">
        <v>8.7105991982987518E-3</v>
      </c>
      <c r="C256" s="17">
        <f t="shared" si="12"/>
        <v>1.2129011244425569</v>
      </c>
      <c r="D256" s="17">
        <f t="shared" si="13"/>
        <v>21.290112444255694</v>
      </c>
      <c r="F256" s="34">
        <v>43479</v>
      </c>
      <c r="G256" s="36">
        <v>5.4000000000000003E-3</v>
      </c>
      <c r="H256" s="17">
        <f t="shared" si="14"/>
        <v>3.7350024224695515</v>
      </c>
      <c r="I256" s="17">
        <f t="shared" si="15"/>
        <v>273.50024224695517</v>
      </c>
    </row>
    <row r="257" spans="1:9" x14ac:dyDescent="0.25">
      <c r="A257" s="34">
        <v>43480</v>
      </c>
      <c r="B257" s="36">
        <v>-4.4288314695251074E-3</v>
      </c>
      <c r="C257" s="17">
        <f t="shared" si="12"/>
        <v>1.2075293897732033</v>
      </c>
      <c r="D257" s="17">
        <f t="shared" si="13"/>
        <v>20.752938977320333</v>
      </c>
      <c r="F257" s="34">
        <v>43480</v>
      </c>
      <c r="G257" s="36">
        <v>5.4000000000000003E-3</v>
      </c>
      <c r="H257" s="17">
        <f t="shared" si="14"/>
        <v>3.7551714355508872</v>
      </c>
      <c r="I257" s="17">
        <f t="shared" si="15"/>
        <v>275.51714355508869</v>
      </c>
    </row>
    <row r="258" spans="1:9" x14ac:dyDescent="0.25">
      <c r="A258" s="34">
        <v>43481</v>
      </c>
      <c r="B258" s="36">
        <v>3.5868100313303231E-3</v>
      </c>
      <c r="C258" s="17">
        <f t="shared" si="12"/>
        <v>1.211860568301568</v>
      </c>
      <c r="D258" s="17">
        <f t="shared" si="13"/>
        <v>21.186056830156797</v>
      </c>
      <c r="F258" s="34">
        <v>43481</v>
      </c>
      <c r="G258" s="36">
        <v>5.4000000000000003E-3</v>
      </c>
      <c r="H258" s="17">
        <f t="shared" si="14"/>
        <v>3.7754493613028623</v>
      </c>
      <c r="I258" s="17">
        <f t="shared" si="15"/>
        <v>277.54493613028626</v>
      </c>
    </row>
    <row r="259" spans="1:9" x14ac:dyDescent="0.25">
      <c r="A259" s="34">
        <v>43482</v>
      </c>
      <c r="B259" s="36">
        <v>1.0149155001616617E-2</v>
      </c>
      <c r="C259" s="17">
        <f t="shared" si="12"/>
        <v>1.2241599290496077</v>
      </c>
      <c r="D259" s="17">
        <f t="shared" si="13"/>
        <v>22.415992904960767</v>
      </c>
      <c r="F259" s="34">
        <v>43482</v>
      </c>
      <c r="G259" s="36">
        <v>5.4000000000000003E-3</v>
      </c>
      <c r="H259" s="17">
        <f t="shared" si="14"/>
        <v>3.7958367878538981</v>
      </c>
      <c r="I259" s="17">
        <f t="shared" si="15"/>
        <v>279.58367878538979</v>
      </c>
    </row>
    <row r="260" spans="1:9" x14ac:dyDescent="0.25">
      <c r="A260" s="34">
        <v>43483</v>
      </c>
      <c r="B260" s="36">
        <v>7.820151819974086E-3</v>
      </c>
      <c r="C260" s="17">
        <f t="shared" si="12"/>
        <v>1.2337330455467044</v>
      </c>
      <c r="D260" s="17">
        <f t="shared" si="13"/>
        <v>23.373304554670437</v>
      </c>
      <c r="F260" s="34">
        <v>43483</v>
      </c>
      <c r="G260" s="36">
        <v>5.4000000000000003E-3</v>
      </c>
      <c r="H260" s="17">
        <f t="shared" si="14"/>
        <v>3.8163343065083093</v>
      </c>
      <c r="I260" s="17">
        <f t="shared" si="15"/>
        <v>281.63343065083092</v>
      </c>
    </row>
    <row r="261" spans="1:9" x14ac:dyDescent="0.25">
      <c r="A261" s="34">
        <v>43486</v>
      </c>
      <c r="B261" s="36">
        <v>-9.0502540408499144E-4</v>
      </c>
      <c r="C261" s="17">
        <f t="shared" ref="C261:C324" si="16">C260*(1+B261)</f>
        <v>1.2326164857986255</v>
      </c>
      <c r="D261" s="17">
        <f t="shared" ref="D261:D324" si="17">(C261-1)*100</f>
        <v>23.261648579862548</v>
      </c>
      <c r="F261" s="34">
        <v>43486</v>
      </c>
      <c r="G261" s="36">
        <v>5.4000000000000003E-3</v>
      </c>
      <c r="H261" s="17">
        <f t="shared" ref="H261:H324" si="18">H260*(1+G261)</f>
        <v>3.8369425117634544</v>
      </c>
      <c r="I261" s="17">
        <f t="shared" ref="I261:I324" si="19">(H261-1)*100</f>
        <v>283.69425117634546</v>
      </c>
    </row>
    <row r="262" spans="1:9" x14ac:dyDescent="0.25">
      <c r="A262" s="34">
        <v>43487</v>
      </c>
      <c r="B262" s="36">
        <v>-9.4407048948554895E-3</v>
      </c>
      <c r="C262" s="17">
        <f t="shared" si="16"/>
        <v>1.2209797173076669</v>
      </c>
      <c r="D262" s="17">
        <f t="shared" si="17"/>
        <v>22.097971730766687</v>
      </c>
      <c r="F262" s="34">
        <v>43487</v>
      </c>
      <c r="G262" s="36">
        <v>5.4000000000000003E-3</v>
      </c>
      <c r="H262" s="17">
        <f t="shared" si="18"/>
        <v>3.8576620013269771</v>
      </c>
      <c r="I262" s="17">
        <f t="shared" si="19"/>
        <v>285.76620013269769</v>
      </c>
    </row>
    <row r="263" spans="1:9" x14ac:dyDescent="0.25">
      <c r="A263" s="34">
        <v>43488</v>
      </c>
      <c r="B263" s="36">
        <v>1.529966653130499E-2</v>
      </c>
      <c r="C263" s="17">
        <f t="shared" si="16"/>
        <v>1.2396602998239612</v>
      </c>
      <c r="D263" s="17">
        <f t="shared" si="17"/>
        <v>23.966029982396119</v>
      </c>
      <c r="F263" s="34">
        <v>43488</v>
      </c>
      <c r="G263" s="36">
        <v>5.4000000000000003E-3</v>
      </c>
      <c r="H263" s="17">
        <f t="shared" si="18"/>
        <v>3.8784933761341431</v>
      </c>
      <c r="I263" s="17">
        <f t="shared" si="19"/>
        <v>287.84933761341432</v>
      </c>
    </row>
    <row r="264" spans="1:9" x14ac:dyDescent="0.25">
      <c r="A264" s="34">
        <v>43489</v>
      </c>
      <c r="B264" s="36">
        <v>1.1586455993536804E-2</v>
      </c>
      <c r="C264" s="17">
        <f t="shared" si="16"/>
        <v>1.2540235693348061</v>
      </c>
      <c r="D264" s="17">
        <f t="shared" si="17"/>
        <v>25.402356933480608</v>
      </c>
      <c r="F264" s="34">
        <v>43489</v>
      </c>
      <c r="G264" s="36">
        <v>5.4000000000000003E-3</v>
      </c>
      <c r="H264" s="17">
        <f t="shared" si="18"/>
        <v>3.899437240365268</v>
      </c>
      <c r="I264" s="17">
        <f t="shared" si="19"/>
        <v>289.94372403652682</v>
      </c>
    </row>
    <row r="265" spans="1:9" x14ac:dyDescent="0.25">
      <c r="A265" s="34">
        <v>43493</v>
      </c>
      <c r="B265" s="36">
        <v>-2.2864291769215228E-2</v>
      </c>
      <c r="C265" s="17">
        <f t="shared" si="16"/>
        <v>1.2253512085600624</v>
      </c>
      <c r="D265" s="17">
        <f t="shared" si="17"/>
        <v>22.535120856006241</v>
      </c>
      <c r="F265" s="34">
        <v>43493</v>
      </c>
      <c r="G265" s="36">
        <v>5.4000000000000003E-3</v>
      </c>
      <c r="H265" s="17">
        <f t="shared" si="18"/>
        <v>3.9204942014632405</v>
      </c>
      <c r="I265" s="17">
        <f t="shared" si="19"/>
        <v>292.04942014632405</v>
      </c>
    </row>
    <row r="266" spans="1:9" x14ac:dyDescent="0.25">
      <c r="A266" s="34">
        <v>43494</v>
      </c>
      <c r="B266" s="36">
        <v>2.047800236117725E-3</v>
      </c>
      <c r="C266" s="17">
        <f t="shared" si="16"/>
        <v>1.2278604830542788</v>
      </c>
      <c r="D266" s="17">
        <f t="shared" si="17"/>
        <v>22.786048305427876</v>
      </c>
      <c r="F266" s="34">
        <v>43494</v>
      </c>
      <c r="G266" s="36">
        <v>5.4000000000000003E-3</v>
      </c>
      <c r="H266" s="17">
        <f t="shared" si="18"/>
        <v>3.9416648701511421</v>
      </c>
      <c r="I266" s="17">
        <f t="shared" si="19"/>
        <v>294.16648701511423</v>
      </c>
    </row>
    <row r="267" spans="1:9" x14ac:dyDescent="0.25">
      <c r="A267" s="34">
        <v>43495</v>
      </c>
      <c r="B267" s="36">
        <v>1.4187468690966432E-2</v>
      </c>
      <c r="C267" s="17">
        <f t="shared" si="16"/>
        <v>1.2452807152144862</v>
      </c>
      <c r="D267" s="17">
        <f t="shared" si="17"/>
        <v>24.528071521448624</v>
      </c>
      <c r="F267" s="34">
        <v>43495</v>
      </c>
      <c r="G267" s="36">
        <v>5.4000000000000003E-3</v>
      </c>
      <c r="H267" s="17">
        <f t="shared" si="18"/>
        <v>3.9629498604499585</v>
      </c>
      <c r="I267" s="17">
        <f t="shared" si="19"/>
        <v>296.29498604499582</v>
      </c>
    </row>
    <row r="268" spans="1:9" x14ac:dyDescent="0.25">
      <c r="A268" s="34">
        <v>43496</v>
      </c>
      <c r="B268" s="36">
        <v>4.0985106531481463E-3</v>
      </c>
      <c r="C268" s="17">
        <f t="shared" si="16"/>
        <v>1.2503845114919527</v>
      </c>
      <c r="D268" s="17">
        <f t="shared" si="17"/>
        <v>25.038451149195275</v>
      </c>
      <c r="F268" s="34">
        <v>43496</v>
      </c>
      <c r="G268" s="36">
        <v>5.4000000000000003E-3</v>
      </c>
      <c r="H268" s="17">
        <f t="shared" si="18"/>
        <v>3.9843497896963886</v>
      </c>
      <c r="I268" s="17">
        <f t="shared" si="19"/>
        <v>298.43497896963885</v>
      </c>
    </row>
    <row r="269" spans="1:9" x14ac:dyDescent="0.25">
      <c r="A269" s="34">
        <v>43497</v>
      </c>
      <c r="B269" s="36">
        <v>4.8004107039723021E-3</v>
      </c>
      <c r="C269" s="17">
        <f t="shared" si="16"/>
        <v>1.2563868706849999</v>
      </c>
      <c r="D269" s="17">
        <f t="shared" si="17"/>
        <v>25.638687068499987</v>
      </c>
      <c r="F269" s="34">
        <v>43497</v>
      </c>
      <c r="G269" s="36">
        <v>4.8999999999999998E-3</v>
      </c>
      <c r="H269" s="17">
        <f t="shared" si="18"/>
        <v>4.0038731036659003</v>
      </c>
      <c r="I269" s="17">
        <f t="shared" si="19"/>
        <v>300.38731036659004</v>
      </c>
    </row>
    <row r="270" spans="1:9" x14ac:dyDescent="0.25">
      <c r="A270" s="34">
        <v>43500</v>
      </c>
      <c r="B270" s="36">
        <v>7.4325616832315866E-3</v>
      </c>
      <c r="C270" s="17">
        <f t="shared" si="16"/>
        <v>1.2657250435993685</v>
      </c>
      <c r="D270" s="17">
        <f t="shared" si="17"/>
        <v>26.572504359936854</v>
      </c>
      <c r="F270" s="34">
        <v>43500</v>
      </c>
      <c r="G270" s="36">
        <v>4.8999999999999998E-3</v>
      </c>
      <c r="H270" s="17">
        <f t="shared" si="18"/>
        <v>4.0234920818738624</v>
      </c>
      <c r="I270" s="17">
        <f t="shared" si="19"/>
        <v>302.34920818738624</v>
      </c>
    </row>
    <row r="271" spans="1:9" x14ac:dyDescent="0.25">
      <c r="A271" s="34">
        <v>43501</v>
      </c>
      <c r="B271" s="36">
        <v>-2.8140158947318472E-3</v>
      </c>
      <c r="C271" s="17">
        <f t="shared" si="16"/>
        <v>1.2621632732083197</v>
      </c>
      <c r="D271" s="17">
        <f t="shared" si="17"/>
        <v>26.216327320831965</v>
      </c>
      <c r="F271" s="34">
        <v>43501</v>
      </c>
      <c r="G271" s="36">
        <v>4.8999999999999998E-3</v>
      </c>
      <c r="H271" s="17">
        <f t="shared" si="18"/>
        <v>4.0432071930750437</v>
      </c>
      <c r="I271" s="17">
        <f t="shared" si="19"/>
        <v>304.32071930750436</v>
      </c>
    </row>
    <row r="272" spans="1:9" x14ac:dyDescent="0.25">
      <c r="A272" s="34">
        <v>43502</v>
      </c>
      <c r="B272" s="36">
        <v>-3.7387801452143599E-2</v>
      </c>
      <c r="C272" s="17">
        <f t="shared" si="16"/>
        <v>1.2149737633494193</v>
      </c>
      <c r="D272" s="17">
        <f t="shared" si="17"/>
        <v>21.497376334941933</v>
      </c>
      <c r="F272" s="34">
        <v>43502</v>
      </c>
      <c r="G272" s="36">
        <v>4.8999999999999998E-3</v>
      </c>
      <c r="H272" s="17">
        <f t="shared" si="18"/>
        <v>4.0630189083211112</v>
      </c>
      <c r="I272" s="17">
        <f t="shared" si="19"/>
        <v>306.3018908321111</v>
      </c>
    </row>
    <row r="273" spans="1:9" x14ac:dyDescent="0.25">
      <c r="A273" s="34">
        <v>43503</v>
      </c>
      <c r="B273" s="36">
        <v>-2.4300588034710247E-3</v>
      </c>
      <c r="C273" s="17">
        <f t="shared" si="16"/>
        <v>1.2120213056598057</v>
      </c>
      <c r="D273" s="17">
        <f t="shared" si="17"/>
        <v>21.202130565980571</v>
      </c>
      <c r="F273" s="34">
        <v>43503</v>
      </c>
      <c r="G273" s="36">
        <v>4.8999999999999998E-3</v>
      </c>
      <c r="H273" s="17">
        <f t="shared" si="18"/>
        <v>4.0829277009718847</v>
      </c>
      <c r="I273" s="17">
        <f t="shared" si="19"/>
        <v>308.29277009718845</v>
      </c>
    </row>
    <row r="274" spans="1:9" x14ac:dyDescent="0.25">
      <c r="A274" s="34">
        <v>43504</v>
      </c>
      <c r="B274" s="36">
        <v>9.9306608929978779E-3</v>
      </c>
      <c r="C274" s="17">
        <f t="shared" si="16"/>
        <v>1.2240574782414018</v>
      </c>
      <c r="D274" s="17">
        <f t="shared" si="17"/>
        <v>22.405747824140178</v>
      </c>
      <c r="F274" s="34">
        <v>43504</v>
      </c>
      <c r="G274" s="36">
        <v>4.8999999999999998E-3</v>
      </c>
      <c r="H274" s="17">
        <f t="shared" si="18"/>
        <v>4.1029340467066469</v>
      </c>
      <c r="I274" s="17">
        <f t="shared" si="19"/>
        <v>310.2934046706647</v>
      </c>
    </row>
    <row r="275" spans="1:9" x14ac:dyDescent="0.25">
      <c r="A275" s="34">
        <v>43507</v>
      </c>
      <c r="B275" s="36">
        <v>-9.756237236230314E-3</v>
      </c>
      <c r="C275" s="17">
        <f t="shared" si="16"/>
        <v>1.2121152830928967</v>
      </c>
      <c r="D275" s="17">
        <f t="shared" si="17"/>
        <v>21.211528309289672</v>
      </c>
      <c r="F275" s="34">
        <v>43507</v>
      </c>
      <c r="G275" s="36">
        <v>4.8999999999999998E-3</v>
      </c>
      <c r="H275" s="17">
        <f t="shared" si="18"/>
        <v>4.1230384235355091</v>
      </c>
      <c r="I275" s="17">
        <f t="shared" si="19"/>
        <v>312.30384235355092</v>
      </c>
    </row>
    <row r="276" spans="1:9" x14ac:dyDescent="0.25">
      <c r="A276" s="34">
        <v>43508</v>
      </c>
      <c r="B276" s="36">
        <v>1.8593641632945968E-2</v>
      </c>
      <c r="C276" s="17">
        <f t="shared" si="16"/>
        <v>1.2346529202845429</v>
      </c>
      <c r="D276" s="17">
        <f t="shared" si="17"/>
        <v>23.465292028454286</v>
      </c>
      <c r="F276" s="34">
        <v>43508</v>
      </c>
      <c r="G276" s="36">
        <v>4.8999999999999998E-3</v>
      </c>
      <c r="H276" s="17">
        <f t="shared" si="18"/>
        <v>4.1432413118108329</v>
      </c>
      <c r="I276" s="17">
        <f t="shared" si="19"/>
        <v>314.32413118108332</v>
      </c>
    </row>
    <row r="277" spans="1:9" x14ac:dyDescent="0.25">
      <c r="A277" s="34">
        <v>43509</v>
      </c>
      <c r="B277" s="36">
        <v>-3.38978292245673E-3</v>
      </c>
      <c r="C277" s="17">
        <f t="shared" si="16"/>
        <v>1.230467714900201</v>
      </c>
      <c r="D277" s="17">
        <f t="shared" si="17"/>
        <v>23.046771490020102</v>
      </c>
      <c r="F277" s="34">
        <v>43509</v>
      </c>
      <c r="G277" s="36">
        <v>4.8999999999999998E-3</v>
      </c>
      <c r="H277" s="17">
        <f t="shared" si="18"/>
        <v>4.1635431942387058</v>
      </c>
      <c r="I277" s="17">
        <f t="shared" si="19"/>
        <v>316.35431942387061</v>
      </c>
    </row>
    <row r="278" spans="1:9" x14ac:dyDescent="0.25">
      <c r="A278" s="34">
        <v>43510</v>
      </c>
      <c r="B278" s="36">
        <v>2.2669400738149159E-2</v>
      </c>
      <c r="C278" s="17">
        <f t="shared" si="16"/>
        <v>1.2583616806246283</v>
      </c>
      <c r="D278" s="17">
        <f t="shared" si="17"/>
        <v>25.836168062462828</v>
      </c>
      <c r="F278" s="34">
        <v>43510</v>
      </c>
      <c r="G278" s="36">
        <v>4.8999999999999998E-3</v>
      </c>
      <c r="H278" s="17">
        <f t="shared" si="18"/>
        <v>4.1839445558904753</v>
      </c>
      <c r="I278" s="17">
        <f t="shared" si="19"/>
        <v>318.39445558904754</v>
      </c>
    </row>
    <row r="279" spans="1:9" x14ac:dyDescent="0.25">
      <c r="A279" s="34">
        <v>43511</v>
      </c>
      <c r="B279" s="36">
        <v>-4.9909656777373801E-3</v>
      </c>
      <c r="C279" s="17">
        <f t="shared" si="16"/>
        <v>1.2520812406664508</v>
      </c>
      <c r="D279" s="17">
        <f t="shared" si="17"/>
        <v>25.208124066645077</v>
      </c>
      <c r="F279" s="34">
        <v>43511</v>
      </c>
      <c r="G279" s="36">
        <v>4.8999999999999998E-3</v>
      </c>
      <c r="H279" s="17">
        <f t="shared" si="18"/>
        <v>4.204445884214338</v>
      </c>
      <c r="I279" s="17">
        <f t="shared" si="19"/>
        <v>320.44458842143382</v>
      </c>
    </row>
    <row r="280" spans="1:9" x14ac:dyDescent="0.25">
      <c r="A280" s="34">
        <v>43514</v>
      </c>
      <c r="B280" s="36">
        <v>-1.0417949445434616E-2</v>
      </c>
      <c r="C280" s="17">
        <f t="shared" si="16"/>
        <v>1.2390371215996105</v>
      </c>
      <c r="D280" s="17">
        <f t="shared" si="17"/>
        <v>23.903712159961053</v>
      </c>
      <c r="F280" s="34">
        <v>43514</v>
      </c>
      <c r="G280" s="36">
        <v>4.8999999999999998E-3</v>
      </c>
      <c r="H280" s="17">
        <f t="shared" si="18"/>
        <v>4.2250476690469876</v>
      </c>
      <c r="I280" s="17">
        <f t="shared" si="19"/>
        <v>322.50476690469878</v>
      </c>
    </row>
    <row r="281" spans="1:9" x14ac:dyDescent="0.25">
      <c r="A281" s="34">
        <v>43515</v>
      </c>
      <c r="B281" s="36">
        <v>1.1908313230903023E-2</v>
      </c>
      <c r="C281" s="17">
        <f t="shared" si="16"/>
        <v>1.2537919637483352</v>
      </c>
      <c r="D281" s="17">
        <f t="shared" si="17"/>
        <v>25.379196374833523</v>
      </c>
      <c r="F281" s="34">
        <v>43515</v>
      </c>
      <c r="G281" s="36">
        <v>4.8999999999999998E-3</v>
      </c>
      <c r="H281" s="17">
        <f t="shared" si="18"/>
        <v>4.2457504026253172</v>
      </c>
      <c r="I281" s="17">
        <f t="shared" si="19"/>
        <v>324.57504026253173</v>
      </c>
    </row>
    <row r="282" spans="1:9" x14ac:dyDescent="0.25">
      <c r="A282" s="34">
        <v>43516</v>
      </c>
      <c r="B282" s="36">
        <v>-1.141050158530954E-2</v>
      </c>
      <c r="C282" s="17">
        <f t="shared" si="16"/>
        <v>1.2394855685583366</v>
      </c>
      <c r="D282" s="17">
        <f t="shared" si="17"/>
        <v>23.948556855833658</v>
      </c>
      <c r="F282" s="34">
        <v>43516</v>
      </c>
      <c r="G282" s="36">
        <v>4.8999999999999998E-3</v>
      </c>
      <c r="H282" s="17">
        <f t="shared" si="18"/>
        <v>4.2665545795981812</v>
      </c>
      <c r="I282" s="17">
        <f t="shared" si="19"/>
        <v>326.65545795981814</v>
      </c>
    </row>
    <row r="283" spans="1:9" x14ac:dyDescent="0.25">
      <c r="A283" s="34">
        <v>43517</v>
      </c>
      <c r="B283" s="36">
        <v>4.0132655485813906E-3</v>
      </c>
      <c r="C283" s="17">
        <f t="shared" si="16"/>
        <v>1.2444599532885956</v>
      </c>
      <c r="D283" s="17">
        <f t="shared" si="17"/>
        <v>24.44599532885956</v>
      </c>
      <c r="F283" s="34">
        <v>43517</v>
      </c>
      <c r="G283" s="36">
        <v>4.8999999999999998E-3</v>
      </c>
      <c r="H283" s="17">
        <f t="shared" si="18"/>
        <v>4.2874606970382114</v>
      </c>
      <c r="I283" s="17">
        <f t="shared" si="19"/>
        <v>328.74606970382115</v>
      </c>
    </row>
    <row r="284" spans="1:9" x14ac:dyDescent="0.25">
      <c r="A284" s="34">
        <v>43518</v>
      </c>
      <c r="B284" s="36">
        <v>9.8349074219652444E-3</v>
      </c>
      <c r="C284" s="17">
        <f t="shared" si="16"/>
        <v>1.2566991017195321</v>
      </c>
      <c r="D284" s="17">
        <f t="shared" si="17"/>
        <v>25.669910171953212</v>
      </c>
      <c r="F284" s="34">
        <v>43518</v>
      </c>
      <c r="G284" s="36">
        <v>4.8999999999999998E-3</v>
      </c>
      <c r="H284" s="17">
        <f t="shared" si="18"/>
        <v>4.3084692544536987</v>
      </c>
      <c r="I284" s="17">
        <f t="shared" si="19"/>
        <v>330.84692544536989</v>
      </c>
    </row>
    <row r="285" spans="1:9" x14ac:dyDescent="0.25">
      <c r="A285" s="34">
        <v>43521</v>
      </c>
      <c r="B285" s="36">
        <v>-6.5964758861365436E-3</v>
      </c>
      <c r="C285" s="17">
        <f t="shared" si="16"/>
        <v>1.2484093163989098</v>
      </c>
      <c r="D285" s="17">
        <f t="shared" si="17"/>
        <v>24.840931639890982</v>
      </c>
      <c r="F285" s="34">
        <v>43521</v>
      </c>
      <c r="G285" s="36">
        <v>4.8999999999999998E-3</v>
      </c>
      <c r="H285" s="17">
        <f t="shared" si="18"/>
        <v>4.3295807538005215</v>
      </c>
      <c r="I285" s="17">
        <f t="shared" si="19"/>
        <v>332.95807538005215</v>
      </c>
    </row>
    <row r="286" spans="1:9" x14ac:dyDescent="0.25">
      <c r="A286" s="34">
        <v>43522</v>
      </c>
      <c r="B286" s="36">
        <v>3.7289219754443881E-3</v>
      </c>
      <c r="C286" s="17">
        <f t="shared" si="16"/>
        <v>1.2530645373331792</v>
      </c>
      <c r="D286" s="17">
        <f t="shared" si="17"/>
        <v>25.306453733317923</v>
      </c>
      <c r="F286" s="34">
        <v>43522</v>
      </c>
      <c r="G286" s="36">
        <v>4.8999999999999998E-3</v>
      </c>
      <c r="H286" s="17">
        <f t="shared" si="18"/>
        <v>4.3507956994941432</v>
      </c>
      <c r="I286" s="17">
        <f t="shared" si="19"/>
        <v>335.07956994941435</v>
      </c>
    </row>
    <row r="287" spans="1:9" x14ac:dyDescent="0.25">
      <c r="A287" s="34">
        <v>43523</v>
      </c>
      <c r="B287" s="36">
        <v>-3.0243077790015338E-3</v>
      </c>
      <c r="C287" s="17">
        <f t="shared" si="16"/>
        <v>1.2492748845053316</v>
      </c>
      <c r="D287" s="17">
        <f t="shared" si="17"/>
        <v>24.927488450533165</v>
      </c>
      <c r="F287" s="34">
        <v>43523</v>
      </c>
      <c r="G287" s="36">
        <v>4.8999999999999998E-3</v>
      </c>
      <c r="H287" s="17">
        <f t="shared" si="18"/>
        <v>4.3721145984216641</v>
      </c>
      <c r="I287" s="17">
        <f t="shared" si="19"/>
        <v>337.21145984216639</v>
      </c>
    </row>
    <row r="288" spans="1:9" x14ac:dyDescent="0.25">
      <c r="A288" s="34">
        <v>43524</v>
      </c>
      <c r="B288" s="36">
        <v>-1.7706478813721338E-2</v>
      </c>
      <c r="C288" s="17">
        <f t="shared" si="16"/>
        <v>1.2271546252303238</v>
      </c>
      <c r="D288" s="17">
        <f t="shared" si="17"/>
        <v>22.715462523032382</v>
      </c>
      <c r="F288" s="34">
        <v>43524</v>
      </c>
      <c r="G288" s="36">
        <v>4.8999999999999998E-3</v>
      </c>
      <c r="H288" s="17">
        <f t="shared" si="18"/>
        <v>4.3935379599539299</v>
      </c>
      <c r="I288" s="17">
        <f t="shared" si="19"/>
        <v>339.353795995393</v>
      </c>
    </row>
    <row r="289" spans="1:9" x14ac:dyDescent="0.25">
      <c r="A289" s="34">
        <v>43525</v>
      </c>
      <c r="B289" s="36">
        <v>-1.0258896984705279E-2</v>
      </c>
      <c r="C289" s="17">
        <f t="shared" si="16"/>
        <v>1.2145653723457812</v>
      </c>
      <c r="D289" s="17">
        <f t="shared" si="17"/>
        <v>21.456537234578121</v>
      </c>
      <c r="F289" s="34">
        <v>43525</v>
      </c>
      <c r="G289" s="36">
        <v>4.7000000000000002E-3</v>
      </c>
      <c r="H289" s="17">
        <f t="shared" si="18"/>
        <v>4.4141875883657127</v>
      </c>
      <c r="I289" s="17">
        <f t="shared" si="19"/>
        <v>341.41875883657127</v>
      </c>
    </row>
    <row r="290" spans="1:9" x14ac:dyDescent="0.25">
      <c r="A290" s="34">
        <v>43530</v>
      </c>
      <c r="B290" s="36">
        <v>-4.0894780503437644E-3</v>
      </c>
      <c r="C290" s="17">
        <f t="shared" si="16"/>
        <v>1.2095984339148655</v>
      </c>
      <c r="D290" s="17">
        <f t="shared" si="17"/>
        <v>20.959843391486555</v>
      </c>
      <c r="F290" s="34">
        <v>43530</v>
      </c>
      <c r="G290" s="36">
        <v>4.7000000000000002E-3</v>
      </c>
      <c r="H290" s="17">
        <f t="shared" si="18"/>
        <v>4.4349342700310315</v>
      </c>
      <c r="I290" s="17">
        <f t="shared" si="19"/>
        <v>343.49342700310314</v>
      </c>
    </row>
    <row r="291" spans="1:9" x14ac:dyDescent="0.25">
      <c r="A291" s="34">
        <v>43531</v>
      </c>
      <c r="B291" s="36">
        <v>1.3086826904051829E-3</v>
      </c>
      <c r="C291" s="17">
        <f t="shared" si="16"/>
        <v>1.2111814144476711</v>
      </c>
      <c r="D291" s="17">
        <f t="shared" si="17"/>
        <v>21.118141444767112</v>
      </c>
      <c r="F291" s="34">
        <v>43531</v>
      </c>
      <c r="G291" s="36">
        <v>4.7000000000000002E-3</v>
      </c>
      <c r="H291" s="17">
        <f t="shared" si="18"/>
        <v>4.4557784611001772</v>
      </c>
      <c r="I291" s="17">
        <f t="shared" si="19"/>
        <v>345.57784611001773</v>
      </c>
    </row>
    <row r="292" spans="1:9" x14ac:dyDescent="0.25">
      <c r="A292" s="34">
        <v>43532</v>
      </c>
      <c r="B292" s="36">
        <v>1.0861543829999043E-2</v>
      </c>
      <c r="C292" s="17">
        <f t="shared" si="16"/>
        <v>1.2243367144667747</v>
      </c>
      <c r="D292" s="17">
        <f t="shared" si="17"/>
        <v>22.433671446677472</v>
      </c>
      <c r="F292" s="34">
        <v>43532</v>
      </c>
      <c r="G292" s="36">
        <v>4.7000000000000002E-3</v>
      </c>
      <c r="H292" s="17">
        <f t="shared" si="18"/>
        <v>4.4767206198673479</v>
      </c>
      <c r="I292" s="17">
        <f t="shared" si="19"/>
        <v>347.67206198673478</v>
      </c>
    </row>
    <row r="293" spans="1:9" x14ac:dyDescent="0.25">
      <c r="A293" s="34">
        <v>43535</v>
      </c>
      <c r="B293" s="36">
        <v>2.7911329183516909E-2</v>
      </c>
      <c r="C293" s="17">
        <f t="shared" si="16"/>
        <v>1.2585095795357224</v>
      </c>
      <c r="D293" s="17">
        <f t="shared" si="17"/>
        <v>25.850957953572241</v>
      </c>
      <c r="F293" s="34">
        <v>43535</v>
      </c>
      <c r="G293" s="36">
        <v>4.7000000000000002E-3</v>
      </c>
      <c r="H293" s="17">
        <f t="shared" si="18"/>
        <v>4.4977612067807238</v>
      </c>
      <c r="I293" s="17">
        <f t="shared" si="19"/>
        <v>349.7761206780724</v>
      </c>
    </row>
    <row r="294" spans="1:9" x14ac:dyDescent="0.25">
      <c r="A294" s="34">
        <v>43536</v>
      </c>
      <c r="B294" s="36">
        <v>-2.0257762636313181E-3</v>
      </c>
      <c r="C294" s="17">
        <f t="shared" si="16"/>
        <v>1.2559601207019464</v>
      </c>
      <c r="D294" s="17">
        <f t="shared" si="17"/>
        <v>25.596012070194639</v>
      </c>
      <c r="F294" s="34">
        <v>43536</v>
      </c>
      <c r="G294" s="36">
        <v>4.7000000000000002E-3</v>
      </c>
      <c r="H294" s="17">
        <f t="shared" si="18"/>
        <v>4.5189006844525927</v>
      </c>
      <c r="I294" s="17">
        <f t="shared" si="19"/>
        <v>351.89006844525926</v>
      </c>
    </row>
    <row r="295" spans="1:9" x14ac:dyDescent="0.25">
      <c r="A295" s="34">
        <v>43537</v>
      </c>
      <c r="B295" s="36">
        <v>1.0997358221630504E-2</v>
      </c>
      <c r="C295" s="17">
        <f t="shared" si="16"/>
        <v>1.269772364061388</v>
      </c>
      <c r="D295" s="17">
        <f t="shared" si="17"/>
        <v>26.977236406138804</v>
      </c>
      <c r="F295" s="34">
        <v>43537</v>
      </c>
      <c r="G295" s="36">
        <v>4.7000000000000002E-3</v>
      </c>
      <c r="H295" s="17">
        <f t="shared" si="18"/>
        <v>4.5401395176695196</v>
      </c>
      <c r="I295" s="17">
        <f t="shared" si="19"/>
        <v>354.01395176695195</v>
      </c>
    </row>
    <row r="296" spans="1:9" x14ac:dyDescent="0.25">
      <c r="A296" s="34">
        <v>43538</v>
      </c>
      <c r="B296" s="36">
        <v>-3.0253612876096625E-3</v>
      </c>
      <c r="C296" s="17">
        <f t="shared" si="16"/>
        <v>1.2659308439070802</v>
      </c>
      <c r="D296" s="17">
        <f t="shared" si="17"/>
        <v>26.593084390708022</v>
      </c>
      <c r="F296" s="34">
        <v>43538</v>
      </c>
      <c r="G296" s="36">
        <v>4.7000000000000002E-3</v>
      </c>
      <c r="H296" s="17">
        <f t="shared" si="18"/>
        <v>4.5614781734025662</v>
      </c>
      <c r="I296" s="17">
        <f t="shared" si="19"/>
        <v>356.14781734025661</v>
      </c>
    </row>
    <row r="297" spans="1:9" x14ac:dyDescent="0.25">
      <c r="A297" s="34">
        <v>43539</v>
      </c>
      <c r="B297" s="36">
        <v>5.3959918936903328E-3</v>
      </c>
      <c r="C297" s="17">
        <f t="shared" si="16"/>
        <v>1.2727617964787754</v>
      </c>
      <c r="D297" s="17">
        <f t="shared" si="17"/>
        <v>27.276179647877541</v>
      </c>
      <c r="F297" s="34">
        <v>43539</v>
      </c>
      <c r="G297" s="36">
        <v>4.7000000000000002E-3</v>
      </c>
      <c r="H297" s="17">
        <f t="shared" si="18"/>
        <v>4.5829171208175579</v>
      </c>
      <c r="I297" s="17">
        <f t="shared" si="19"/>
        <v>358.2917120817558</v>
      </c>
    </row>
    <row r="298" spans="1:9" x14ac:dyDescent="0.25">
      <c r="A298" s="34">
        <v>43542</v>
      </c>
      <c r="B298" s="36">
        <v>8.6465421396748621E-3</v>
      </c>
      <c r="C298" s="17">
        <f t="shared" si="16"/>
        <v>1.2837667849857974</v>
      </c>
      <c r="D298" s="17">
        <f t="shared" si="17"/>
        <v>28.376678498579743</v>
      </c>
      <c r="F298" s="34">
        <v>43542</v>
      </c>
      <c r="G298" s="36">
        <v>4.7000000000000002E-3</v>
      </c>
      <c r="H298" s="17">
        <f t="shared" si="18"/>
        <v>4.6044568312854004</v>
      </c>
      <c r="I298" s="17">
        <f t="shared" si="19"/>
        <v>360.44568312854005</v>
      </c>
    </row>
    <row r="299" spans="1:9" x14ac:dyDescent="0.25">
      <c r="A299" s="34">
        <v>43543</v>
      </c>
      <c r="B299" s="36">
        <v>-4.0557461837932296E-3</v>
      </c>
      <c r="C299" s="17">
        <f t="shared" si="16"/>
        <v>1.2785601527467108</v>
      </c>
      <c r="D299" s="17">
        <f t="shared" si="17"/>
        <v>27.856015274671076</v>
      </c>
      <c r="F299" s="34">
        <v>43543</v>
      </c>
      <c r="G299" s="36">
        <v>4.7000000000000002E-3</v>
      </c>
      <c r="H299" s="17">
        <f t="shared" si="18"/>
        <v>4.6260977783924417</v>
      </c>
      <c r="I299" s="17">
        <f t="shared" si="19"/>
        <v>362.6097778392442</v>
      </c>
    </row>
    <row r="300" spans="1:9" x14ac:dyDescent="0.25">
      <c r="A300" s="34">
        <v>43544</v>
      </c>
      <c r="B300" s="36">
        <v>-1.5533940807150426E-2</v>
      </c>
      <c r="C300" s="17">
        <f t="shared" si="16"/>
        <v>1.2586990750155622</v>
      </c>
      <c r="D300" s="17">
        <f t="shared" si="17"/>
        <v>25.86990750155622</v>
      </c>
      <c r="F300" s="34">
        <v>43544</v>
      </c>
      <c r="G300" s="36">
        <v>4.7000000000000002E-3</v>
      </c>
      <c r="H300" s="17">
        <f t="shared" si="18"/>
        <v>4.6478404379508858</v>
      </c>
      <c r="I300" s="17">
        <f t="shared" si="19"/>
        <v>364.78404379508856</v>
      </c>
    </row>
    <row r="301" spans="1:9" x14ac:dyDescent="0.25">
      <c r="A301" s="34">
        <v>43545</v>
      </c>
      <c r="B301" s="36">
        <v>-1.3385164509108316E-2</v>
      </c>
      <c r="C301" s="17">
        <f t="shared" si="16"/>
        <v>1.2418511808290165</v>
      </c>
      <c r="D301" s="17">
        <f t="shared" si="17"/>
        <v>24.185118082901646</v>
      </c>
      <c r="F301" s="34">
        <v>43545</v>
      </c>
      <c r="G301" s="36">
        <v>4.7000000000000002E-3</v>
      </c>
      <c r="H301" s="17">
        <f t="shared" si="18"/>
        <v>4.669685288009255</v>
      </c>
      <c r="I301" s="17">
        <f t="shared" si="19"/>
        <v>366.96852880092547</v>
      </c>
    </row>
    <row r="302" spans="1:9" x14ac:dyDescent="0.25">
      <c r="A302" s="34">
        <v>43546</v>
      </c>
      <c r="B302" s="36">
        <v>-3.0951602144877244E-2</v>
      </c>
      <c r="C302" s="17">
        <f t="shared" si="16"/>
        <v>1.2034138971568507</v>
      </c>
      <c r="D302" s="17">
        <f t="shared" si="17"/>
        <v>20.341389715685064</v>
      </c>
      <c r="F302" s="34">
        <v>43546</v>
      </c>
      <c r="G302" s="36">
        <v>4.7000000000000002E-3</v>
      </c>
      <c r="H302" s="17">
        <f t="shared" si="18"/>
        <v>4.6916328088628978</v>
      </c>
      <c r="I302" s="17">
        <f t="shared" si="19"/>
        <v>369.16328088628978</v>
      </c>
    </row>
    <row r="303" spans="1:9" x14ac:dyDescent="0.25">
      <c r="A303" s="34">
        <v>43549</v>
      </c>
      <c r="B303" s="36">
        <v>-7.8039019723241676E-4</v>
      </c>
      <c r="C303" s="17">
        <f t="shared" si="16"/>
        <v>1.2024747647482963</v>
      </c>
      <c r="D303" s="17">
        <f t="shared" si="17"/>
        <v>20.247476474829629</v>
      </c>
      <c r="F303" s="34">
        <v>43549</v>
      </c>
      <c r="G303" s="36">
        <v>4.7000000000000002E-3</v>
      </c>
      <c r="H303" s="17">
        <f t="shared" si="18"/>
        <v>4.7136834830645533</v>
      </c>
      <c r="I303" s="17">
        <f t="shared" si="19"/>
        <v>371.36834830645535</v>
      </c>
    </row>
    <row r="304" spans="1:9" x14ac:dyDescent="0.25">
      <c r="A304" s="34">
        <v>43550</v>
      </c>
      <c r="B304" s="36">
        <v>1.7561122166821042E-2</v>
      </c>
      <c r="C304" s="17">
        <f t="shared" si="16"/>
        <v>1.2235915709945606</v>
      </c>
      <c r="D304" s="17">
        <f t="shared" si="17"/>
        <v>22.359157099456063</v>
      </c>
      <c r="F304" s="34">
        <v>43550</v>
      </c>
      <c r="G304" s="36">
        <v>4.7000000000000002E-3</v>
      </c>
      <c r="H304" s="17">
        <f t="shared" si="18"/>
        <v>4.7358377954349562</v>
      </c>
      <c r="I304" s="17">
        <f t="shared" si="19"/>
        <v>373.58377954349561</v>
      </c>
    </row>
    <row r="305" spans="1:9" x14ac:dyDescent="0.25">
      <c r="A305" s="34">
        <v>43551</v>
      </c>
      <c r="B305" s="36">
        <v>-3.5710036280719559E-2</v>
      </c>
      <c r="C305" s="17">
        <f t="shared" si="16"/>
        <v>1.1798970716015622</v>
      </c>
      <c r="D305" s="17">
        <f t="shared" si="17"/>
        <v>17.989707160156222</v>
      </c>
      <c r="F305" s="34">
        <v>43551</v>
      </c>
      <c r="G305" s="36">
        <v>4.7000000000000002E-3</v>
      </c>
      <c r="H305" s="17">
        <f t="shared" si="18"/>
        <v>4.7580962330735002</v>
      </c>
      <c r="I305" s="17">
        <f t="shared" si="19"/>
        <v>375.80962330735002</v>
      </c>
    </row>
    <row r="306" spans="1:9" x14ac:dyDescent="0.25">
      <c r="A306" s="34">
        <v>43552</v>
      </c>
      <c r="B306" s="36">
        <v>2.7045024771115589E-2</v>
      </c>
      <c r="C306" s="17">
        <f t="shared" si="16"/>
        <v>1.2118074171303932</v>
      </c>
      <c r="D306" s="17">
        <f t="shared" si="17"/>
        <v>21.180741713039318</v>
      </c>
      <c r="F306" s="34">
        <v>43552</v>
      </c>
      <c r="G306" s="36">
        <v>4.7000000000000002E-3</v>
      </c>
      <c r="H306" s="17">
        <f t="shared" si="18"/>
        <v>4.7804592853689449</v>
      </c>
      <c r="I306" s="17">
        <f t="shared" si="19"/>
        <v>378.04592853689451</v>
      </c>
    </row>
    <row r="307" spans="1:9" x14ac:dyDescent="0.25">
      <c r="A307" s="34">
        <v>43553</v>
      </c>
      <c r="B307" s="36">
        <v>1.0865891702989794E-2</v>
      </c>
      <c r="C307" s="17">
        <f t="shared" si="16"/>
        <v>1.2249747852898119</v>
      </c>
      <c r="D307" s="17">
        <f t="shared" si="17"/>
        <v>22.497478528981183</v>
      </c>
      <c r="F307" s="34">
        <v>43553</v>
      </c>
      <c r="G307" s="36">
        <v>4.7000000000000002E-3</v>
      </c>
      <c r="H307" s="17">
        <f t="shared" si="18"/>
        <v>4.8029274440101783</v>
      </c>
      <c r="I307" s="17">
        <f t="shared" si="19"/>
        <v>380.29274440101784</v>
      </c>
    </row>
    <row r="308" spans="1:9" x14ac:dyDescent="0.25">
      <c r="A308" s="34">
        <v>43556</v>
      </c>
      <c r="B308" s="36">
        <v>6.7065236165215758E-3</v>
      </c>
      <c r="C308" s="17">
        <f t="shared" si="16"/>
        <v>1.2331901076170013</v>
      </c>
      <c r="D308" s="17">
        <f t="shared" si="17"/>
        <v>23.319010761700131</v>
      </c>
      <c r="F308" s="34">
        <v>43556</v>
      </c>
      <c r="G308" s="36">
        <v>5.1999999999999998E-3</v>
      </c>
      <c r="H308" s="17">
        <f t="shared" si="18"/>
        <v>4.8279026667190319</v>
      </c>
      <c r="I308" s="17">
        <f t="shared" si="19"/>
        <v>382.79026667190317</v>
      </c>
    </row>
    <row r="309" spans="1:9" x14ac:dyDescent="0.25">
      <c r="A309" s="34">
        <v>43557</v>
      </c>
      <c r="B309" s="36">
        <v>-6.9512649386609393E-3</v>
      </c>
      <c r="C309" s="17">
        <f t="shared" si="16"/>
        <v>1.2246178764592197</v>
      </c>
      <c r="D309" s="17">
        <f t="shared" si="17"/>
        <v>22.461787645921973</v>
      </c>
      <c r="F309" s="34">
        <v>43557</v>
      </c>
      <c r="G309" s="36">
        <v>5.1999999999999998E-3</v>
      </c>
      <c r="H309" s="17">
        <f t="shared" si="18"/>
        <v>4.8530077605859709</v>
      </c>
      <c r="I309" s="17">
        <f t="shared" si="19"/>
        <v>385.30077605859708</v>
      </c>
    </row>
    <row r="310" spans="1:9" x14ac:dyDescent="0.25">
      <c r="A310" s="34">
        <v>43558</v>
      </c>
      <c r="B310" s="36">
        <v>-9.3857889711318476E-3</v>
      </c>
      <c r="C310" s="17">
        <f t="shared" si="16"/>
        <v>1.2131238715004979</v>
      </c>
      <c r="D310" s="17">
        <f t="shared" si="17"/>
        <v>21.312387150049794</v>
      </c>
      <c r="F310" s="34">
        <v>43558</v>
      </c>
      <c r="G310" s="36">
        <v>5.1999999999999998E-3</v>
      </c>
      <c r="H310" s="17">
        <f t="shared" si="18"/>
        <v>4.8782434009410185</v>
      </c>
      <c r="I310" s="17">
        <f t="shared" si="19"/>
        <v>387.82434009410184</v>
      </c>
    </row>
    <row r="311" spans="1:9" x14ac:dyDescent="0.25">
      <c r="A311" s="34">
        <v>43559</v>
      </c>
      <c r="B311" s="36">
        <v>1.9277822720101367E-2</v>
      </c>
      <c r="C311" s="17">
        <f t="shared" si="16"/>
        <v>1.2365102584328076</v>
      </c>
      <c r="D311" s="17">
        <f t="shared" si="17"/>
        <v>23.65102584328076</v>
      </c>
      <c r="F311" s="34">
        <v>43559</v>
      </c>
      <c r="G311" s="36">
        <v>5.1999999999999998E-3</v>
      </c>
      <c r="H311" s="17">
        <f t="shared" si="18"/>
        <v>4.903610266625912</v>
      </c>
      <c r="I311" s="17">
        <f t="shared" si="19"/>
        <v>390.3610266625912</v>
      </c>
    </row>
    <row r="312" spans="1:9" x14ac:dyDescent="0.25">
      <c r="A312" s="34">
        <v>43560</v>
      </c>
      <c r="B312" s="36">
        <v>8.2553697021596761E-3</v>
      </c>
      <c r="C312" s="17">
        <f t="shared" si="16"/>
        <v>1.2467181077566833</v>
      </c>
      <c r="D312" s="17">
        <f t="shared" si="17"/>
        <v>24.671810775668334</v>
      </c>
      <c r="F312" s="34">
        <v>43560</v>
      </c>
      <c r="G312" s="36">
        <v>5.1999999999999998E-3</v>
      </c>
      <c r="H312" s="17">
        <f t="shared" si="18"/>
        <v>4.9291090400123672</v>
      </c>
      <c r="I312" s="17">
        <f t="shared" si="19"/>
        <v>392.9109040012367</v>
      </c>
    </row>
    <row r="313" spans="1:9" x14ac:dyDescent="0.25">
      <c r="A313" s="34">
        <v>43563</v>
      </c>
      <c r="B313" s="36">
        <v>2.6889601564934473E-3</v>
      </c>
      <c r="C313" s="17">
        <f t="shared" si="16"/>
        <v>1.2500704830748199</v>
      </c>
      <c r="D313" s="17">
        <f t="shared" si="17"/>
        <v>25.007048307481995</v>
      </c>
      <c r="F313" s="34">
        <v>43563</v>
      </c>
      <c r="G313" s="36">
        <v>5.1999999999999998E-3</v>
      </c>
      <c r="H313" s="17">
        <f t="shared" si="18"/>
        <v>4.9547404070204317</v>
      </c>
      <c r="I313" s="17">
        <f t="shared" si="19"/>
        <v>395.47404070204317</v>
      </c>
    </row>
    <row r="314" spans="1:9" x14ac:dyDescent="0.25">
      <c r="A314" s="34">
        <v>43564</v>
      </c>
      <c r="B314" s="36">
        <v>-1.1066117458594982E-2</v>
      </c>
      <c r="C314" s="17">
        <f t="shared" si="16"/>
        <v>1.2362370562775915</v>
      </c>
      <c r="D314" s="17">
        <f t="shared" si="17"/>
        <v>23.623705627759151</v>
      </c>
      <c r="F314" s="34">
        <v>43564</v>
      </c>
      <c r="G314" s="36">
        <v>5.1999999999999998E-3</v>
      </c>
      <c r="H314" s="17">
        <f t="shared" si="18"/>
        <v>4.9805050571369387</v>
      </c>
      <c r="I314" s="17">
        <f t="shared" si="19"/>
        <v>398.05050571369389</v>
      </c>
    </row>
    <row r="315" spans="1:9" x14ac:dyDescent="0.25">
      <c r="A315" s="34">
        <v>43565</v>
      </c>
      <c r="B315" s="36">
        <v>-3.5136951966516783E-3</v>
      </c>
      <c r="C315" s="17">
        <f t="shared" si="16"/>
        <v>1.231893296071026</v>
      </c>
      <c r="D315" s="17">
        <f t="shared" si="17"/>
        <v>23.189329607102604</v>
      </c>
      <c r="F315" s="34">
        <v>43565</v>
      </c>
      <c r="G315" s="36">
        <v>5.1999999999999998E-3</v>
      </c>
      <c r="H315" s="17">
        <f t="shared" si="18"/>
        <v>5.0064036834340513</v>
      </c>
      <c r="I315" s="17">
        <f t="shared" si="19"/>
        <v>400.64036834340516</v>
      </c>
    </row>
    <row r="316" spans="1:9" x14ac:dyDescent="0.25">
      <c r="A316" s="34">
        <v>43566</v>
      </c>
      <c r="B316" s="36">
        <v>-1.2493036988247996E-2</v>
      </c>
      <c r="C316" s="17">
        <f t="shared" si="16"/>
        <v>1.2165032075576361</v>
      </c>
      <c r="D316" s="17">
        <f t="shared" si="17"/>
        <v>21.650320755763609</v>
      </c>
      <c r="F316" s="34">
        <v>43566</v>
      </c>
      <c r="G316" s="36">
        <v>5.1999999999999998E-3</v>
      </c>
      <c r="H316" s="17">
        <f t="shared" si="18"/>
        <v>5.0324369825879085</v>
      </c>
      <c r="I316" s="17">
        <f t="shared" si="19"/>
        <v>403.24369825879086</v>
      </c>
    </row>
    <row r="317" spans="1:9" x14ac:dyDescent="0.25">
      <c r="A317" s="34">
        <v>43567</v>
      </c>
      <c r="B317" s="36">
        <v>-1.9837538401789034E-2</v>
      </c>
      <c r="C317" s="17">
        <f t="shared" si="16"/>
        <v>1.1923707784618118</v>
      </c>
      <c r="D317" s="17">
        <f t="shared" si="17"/>
        <v>19.237077846181183</v>
      </c>
      <c r="F317" s="34">
        <v>43567</v>
      </c>
      <c r="G317" s="36">
        <v>5.1999999999999998E-3</v>
      </c>
      <c r="H317" s="17">
        <f t="shared" si="18"/>
        <v>5.0586056548973657</v>
      </c>
      <c r="I317" s="17">
        <f t="shared" si="19"/>
        <v>405.86056548973659</v>
      </c>
    </row>
    <row r="318" spans="1:9" x14ac:dyDescent="0.25">
      <c r="A318" s="34">
        <v>43570</v>
      </c>
      <c r="B318" s="36">
        <v>2.2392462987887995E-3</v>
      </c>
      <c r="C318" s="17">
        <f t="shared" si="16"/>
        <v>1.1950407903142664</v>
      </c>
      <c r="D318" s="17">
        <f t="shared" si="17"/>
        <v>19.504079031426635</v>
      </c>
      <c r="F318" s="34">
        <v>43570</v>
      </c>
      <c r="G318" s="36">
        <v>5.1999999999999998E-3</v>
      </c>
      <c r="H318" s="17">
        <f t="shared" si="18"/>
        <v>5.0849104043028328</v>
      </c>
      <c r="I318" s="17">
        <f t="shared" si="19"/>
        <v>408.49104043028331</v>
      </c>
    </row>
    <row r="319" spans="1:9" x14ac:dyDescent="0.25">
      <c r="A319" s="34">
        <v>43571</v>
      </c>
      <c r="B319" s="36">
        <v>1.3432532288129684E-2</v>
      </c>
      <c r="C319" s="17">
        <f t="shared" si="16"/>
        <v>1.2110932143157946</v>
      </c>
      <c r="D319" s="17">
        <f t="shared" si="17"/>
        <v>21.109321431579463</v>
      </c>
      <c r="F319" s="34">
        <v>43571</v>
      </c>
      <c r="G319" s="36">
        <v>5.1999999999999998E-3</v>
      </c>
      <c r="H319" s="17">
        <f t="shared" si="18"/>
        <v>5.1113519384052077</v>
      </c>
      <c r="I319" s="17">
        <f t="shared" si="19"/>
        <v>411.1351938405208</v>
      </c>
    </row>
    <row r="320" spans="1:9" x14ac:dyDescent="0.25">
      <c r="A320" s="34">
        <v>43572</v>
      </c>
      <c r="B320" s="36">
        <v>-1.1115479781214077E-2</v>
      </c>
      <c r="C320" s="17">
        <f t="shared" si="16"/>
        <v>1.1976313321789018</v>
      </c>
      <c r="D320" s="17">
        <f t="shared" si="17"/>
        <v>19.763133217890182</v>
      </c>
      <c r="F320" s="34">
        <v>43572</v>
      </c>
      <c r="G320" s="36">
        <v>5.1999999999999998E-3</v>
      </c>
      <c r="H320" s="17">
        <f t="shared" si="18"/>
        <v>5.1379309684849153</v>
      </c>
      <c r="I320" s="17">
        <f t="shared" si="19"/>
        <v>413.79309684849153</v>
      </c>
    </row>
    <row r="321" spans="1:9" x14ac:dyDescent="0.25">
      <c r="A321" s="34">
        <v>43573</v>
      </c>
      <c r="B321" s="36">
        <v>1.3866253594504885E-2</v>
      </c>
      <c r="C321" s="17">
        <f t="shared" si="16"/>
        <v>1.2142379919436193</v>
      </c>
      <c r="D321" s="17">
        <f t="shared" si="17"/>
        <v>21.423799194361926</v>
      </c>
      <c r="F321" s="34">
        <v>43573</v>
      </c>
      <c r="G321" s="36">
        <v>5.1999999999999998E-3</v>
      </c>
      <c r="H321" s="17">
        <f t="shared" si="18"/>
        <v>5.1646482095210375</v>
      </c>
      <c r="I321" s="17">
        <f t="shared" si="19"/>
        <v>416.46482095210376</v>
      </c>
    </row>
    <row r="322" spans="1:9" x14ac:dyDescent="0.25">
      <c r="A322" s="34">
        <v>43577</v>
      </c>
      <c r="B322" s="36">
        <v>1.036178927378284E-4</v>
      </c>
      <c r="C322" s="17">
        <f t="shared" si="16"/>
        <v>1.2143638087256268</v>
      </c>
      <c r="D322" s="17">
        <f t="shared" si="17"/>
        <v>21.436380872562676</v>
      </c>
      <c r="F322" s="34">
        <v>43577</v>
      </c>
      <c r="G322" s="36">
        <v>5.1999999999999998E-3</v>
      </c>
      <c r="H322" s="17">
        <f t="shared" si="18"/>
        <v>5.1915043802105476</v>
      </c>
      <c r="I322" s="17">
        <f t="shared" si="19"/>
        <v>419.15043802105475</v>
      </c>
    </row>
    <row r="323" spans="1:9" x14ac:dyDescent="0.25">
      <c r="A323" s="34">
        <v>43578</v>
      </c>
      <c r="B323" s="36">
        <v>1.4115735114981875E-2</v>
      </c>
      <c r="C323" s="17">
        <f t="shared" si="16"/>
        <v>1.2315054465828181</v>
      </c>
      <c r="D323" s="17">
        <f t="shared" si="17"/>
        <v>23.150544658281813</v>
      </c>
      <c r="F323" s="34">
        <v>43578</v>
      </c>
      <c r="G323" s="36">
        <v>5.1999999999999998E-3</v>
      </c>
      <c r="H323" s="17">
        <f t="shared" si="18"/>
        <v>5.2185002029876433</v>
      </c>
      <c r="I323" s="17">
        <f t="shared" si="19"/>
        <v>421.85002029876432</v>
      </c>
    </row>
    <row r="324" spans="1:9" x14ac:dyDescent="0.25">
      <c r="A324" s="34">
        <v>43579</v>
      </c>
      <c r="B324" s="36">
        <v>-9.1511712907113019E-3</v>
      </c>
      <c r="C324" s="17">
        <f t="shared" si="16"/>
        <v>1.2202357292956949</v>
      </c>
      <c r="D324" s="17">
        <f t="shared" si="17"/>
        <v>22.02357292956949</v>
      </c>
      <c r="F324" s="34">
        <v>43579</v>
      </c>
      <c r="G324" s="36">
        <v>5.1999999999999998E-3</v>
      </c>
      <c r="H324" s="17">
        <f t="shared" si="18"/>
        <v>5.2456364040431795</v>
      </c>
      <c r="I324" s="17">
        <f t="shared" si="19"/>
        <v>424.56364040431794</v>
      </c>
    </row>
    <row r="325" spans="1:9" x14ac:dyDescent="0.25">
      <c r="A325" s="34">
        <v>43580</v>
      </c>
      <c r="B325" s="36">
        <v>1.5851367077827971E-2</v>
      </c>
      <c r="C325" s="17">
        <f t="shared" ref="C325:C388" si="20">C324*(1+B325)</f>
        <v>1.239578133762242</v>
      </c>
      <c r="D325" s="17">
        <f t="shared" ref="D325:D388" si="21">(C325-1)*100</f>
        <v>23.957813376224202</v>
      </c>
      <c r="F325" s="34">
        <v>43580</v>
      </c>
      <c r="G325" s="36">
        <v>5.1999999999999998E-3</v>
      </c>
      <c r="H325" s="17">
        <f t="shared" ref="H325:H388" si="22">H324*(1+G325)</f>
        <v>5.272913713344205</v>
      </c>
      <c r="I325" s="17">
        <f t="shared" ref="I325:I388" si="23">(H325-1)*100</f>
        <v>427.29137133442049</v>
      </c>
    </row>
    <row r="326" spans="1:9" x14ac:dyDescent="0.25">
      <c r="A326" s="34">
        <v>43581</v>
      </c>
      <c r="B326" s="36">
        <v>-3.2727432038457405E-3</v>
      </c>
      <c r="C326" s="17">
        <f t="shared" si="20"/>
        <v>1.2355213128493359</v>
      </c>
      <c r="D326" s="17">
        <f t="shared" si="21"/>
        <v>23.552131284933587</v>
      </c>
      <c r="F326" s="34">
        <v>43581</v>
      </c>
      <c r="G326" s="36">
        <v>5.1999999999999998E-3</v>
      </c>
      <c r="H326" s="17">
        <f t="shared" si="22"/>
        <v>5.300332864653595</v>
      </c>
      <c r="I326" s="17">
        <f t="shared" si="23"/>
        <v>430.03328646535948</v>
      </c>
    </row>
    <row r="327" spans="1:9" x14ac:dyDescent="0.25">
      <c r="A327" s="34">
        <v>43584</v>
      </c>
      <c r="B327" s="36">
        <v>-5.0178706438874787E-4</v>
      </c>
      <c r="C327" s="17">
        <f t="shared" si="20"/>
        <v>1.2349013442367716</v>
      </c>
      <c r="D327" s="17">
        <f t="shared" si="21"/>
        <v>23.490134423677155</v>
      </c>
      <c r="F327" s="34">
        <v>43584</v>
      </c>
      <c r="G327" s="36">
        <v>5.1999999999999998E-3</v>
      </c>
      <c r="H327" s="17">
        <f t="shared" si="22"/>
        <v>5.3278945955497941</v>
      </c>
      <c r="I327" s="17">
        <f t="shared" si="23"/>
        <v>432.78945955497943</v>
      </c>
    </row>
    <row r="328" spans="1:9" x14ac:dyDescent="0.25">
      <c r="A328" s="34">
        <v>43585</v>
      </c>
      <c r="B328" s="36">
        <v>1.7214250255359609E-3</v>
      </c>
      <c r="C328" s="17">
        <f t="shared" si="20"/>
        <v>1.2370271343148087</v>
      </c>
      <c r="D328" s="17">
        <f t="shared" si="21"/>
        <v>23.70271343148087</v>
      </c>
      <c r="F328" s="34">
        <v>43585</v>
      </c>
      <c r="G328" s="36">
        <v>5.1999999999999998E-3</v>
      </c>
      <c r="H328" s="17">
        <f t="shared" si="22"/>
        <v>5.3555996474466534</v>
      </c>
      <c r="I328" s="17">
        <f t="shared" si="23"/>
        <v>435.55996474466536</v>
      </c>
    </row>
    <row r="329" spans="1:9" x14ac:dyDescent="0.25">
      <c r="A329" s="34">
        <v>43587</v>
      </c>
      <c r="B329" s="36">
        <v>-8.5696052227774988E-3</v>
      </c>
      <c r="C329" s="17">
        <f t="shared" si="20"/>
        <v>1.2264263001238671</v>
      </c>
      <c r="D329" s="17">
        <f t="shared" si="21"/>
        <v>22.642630012386711</v>
      </c>
      <c r="F329" s="34">
        <v>43587</v>
      </c>
      <c r="G329" s="36">
        <v>5.4000000000000003E-3</v>
      </c>
      <c r="H329" s="17">
        <f t="shared" si="22"/>
        <v>5.3845198855428658</v>
      </c>
      <c r="I329" s="17">
        <f t="shared" si="23"/>
        <v>438.45198855428657</v>
      </c>
    </row>
    <row r="330" spans="1:9" x14ac:dyDescent="0.25">
      <c r="A330" s="34">
        <v>43588</v>
      </c>
      <c r="B330" s="36">
        <v>5.0275511940944817E-3</v>
      </c>
      <c r="C330" s="17">
        <f t="shared" si="20"/>
        <v>1.2325922211335236</v>
      </c>
      <c r="D330" s="17">
        <f t="shared" si="21"/>
        <v>23.259222113352362</v>
      </c>
      <c r="F330" s="34">
        <v>43588</v>
      </c>
      <c r="G330" s="36">
        <v>5.4000000000000003E-3</v>
      </c>
      <c r="H330" s="17">
        <f t="shared" si="22"/>
        <v>5.4135962929247974</v>
      </c>
      <c r="I330" s="17">
        <f t="shared" si="23"/>
        <v>441.35962929247972</v>
      </c>
    </row>
    <row r="331" spans="1:9" x14ac:dyDescent="0.25">
      <c r="A331" s="34">
        <v>43591</v>
      </c>
      <c r="B331" s="36">
        <v>-1.0407790443056286E-2</v>
      </c>
      <c r="C331" s="17">
        <f t="shared" si="20"/>
        <v>1.2197636595942247</v>
      </c>
      <c r="D331" s="17">
        <f t="shared" si="21"/>
        <v>21.976365959422473</v>
      </c>
      <c r="F331" s="34">
        <v>43591</v>
      </c>
      <c r="G331" s="36">
        <v>5.4000000000000003E-3</v>
      </c>
      <c r="H331" s="17">
        <f t="shared" si="22"/>
        <v>5.4428297129065912</v>
      </c>
      <c r="I331" s="17">
        <f t="shared" si="23"/>
        <v>444.28297129065913</v>
      </c>
    </row>
    <row r="332" spans="1:9" x14ac:dyDescent="0.25">
      <c r="A332" s="34">
        <v>43592</v>
      </c>
      <c r="B332" s="36">
        <v>-6.5249841435507383E-3</v>
      </c>
      <c r="C332" s="17">
        <f t="shared" si="20"/>
        <v>1.2118047210564931</v>
      </c>
      <c r="D332" s="17">
        <f t="shared" si="21"/>
        <v>21.180472105649308</v>
      </c>
      <c r="F332" s="34">
        <v>43592</v>
      </c>
      <c r="G332" s="36">
        <v>5.4000000000000003E-3</v>
      </c>
      <c r="H332" s="17">
        <f t="shared" si="22"/>
        <v>5.4722209933562871</v>
      </c>
      <c r="I332" s="17">
        <f t="shared" si="23"/>
        <v>447.22209933562868</v>
      </c>
    </row>
    <row r="333" spans="1:9" x14ac:dyDescent="0.25">
      <c r="A333" s="34">
        <v>43593</v>
      </c>
      <c r="B333" s="36">
        <v>1.2796866744578583E-2</v>
      </c>
      <c r="C333" s="17">
        <f t="shared" si="20"/>
        <v>1.2273120245923042</v>
      </c>
      <c r="D333" s="17">
        <f t="shared" si="21"/>
        <v>22.731202459230417</v>
      </c>
      <c r="F333" s="34">
        <v>43593</v>
      </c>
      <c r="G333" s="36">
        <v>5.4000000000000003E-3</v>
      </c>
      <c r="H333" s="17">
        <f t="shared" si="22"/>
        <v>5.5017709867204116</v>
      </c>
      <c r="I333" s="17">
        <f t="shared" si="23"/>
        <v>450.17709867204115</v>
      </c>
    </row>
    <row r="334" spans="1:9" x14ac:dyDescent="0.25">
      <c r="A334" s="34">
        <v>43594</v>
      </c>
      <c r="B334" s="36">
        <v>-8.2509201947641442E-3</v>
      </c>
      <c r="C334" s="17">
        <f t="shared" si="20"/>
        <v>1.2171855710233186</v>
      </c>
      <c r="D334" s="17">
        <f t="shared" si="21"/>
        <v>21.718557102331857</v>
      </c>
      <c r="F334" s="34">
        <v>43594</v>
      </c>
      <c r="G334" s="36">
        <v>5.4000000000000003E-3</v>
      </c>
      <c r="H334" s="17">
        <f t="shared" si="22"/>
        <v>5.5314805500487019</v>
      </c>
      <c r="I334" s="17">
        <f t="shared" si="23"/>
        <v>453.14805500487017</v>
      </c>
    </row>
    <row r="335" spans="1:9" x14ac:dyDescent="0.25">
      <c r="A335" s="34">
        <v>43595</v>
      </c>
      <c r="B335" s="36">
        <v>-5.8042662079142993E-3</v>
      </c>
      <c r="C335" s="17">
        <f t="shared" si="20"/>
        <v>1.2101207019446671</v>
      </c>
      <c r="D335" s="17">
        <f t="shared" si="21"/>
        <v>21.012070194466716</v>
      </c>
      <c r="F335" s="34">
        <v>43595</v>
      </c>
      <c r="G335" s="36">
        <v>5.4000000000000003E-3</v>
      </c>
      <c r="H335" s="17">
        <f t="shared" si="22"/>
        <v>5.5613505450189651</v>
      </c>
      <c r="I335" s="17">
        <f t="shared" si="23"/>
        <v>456.13505450189649</v>
      </c>
    </row>
    <row r="336" spans="1:9" x14ac:dyDescent="0.25">
      <c r="A336" s="34">
        <v>43598</v>
      </c>
      <c r="B336" s="36">
        <v>-2.6852169735775089E-2</v>
      </c>
      <c r="C336" s="17">
        <f t="shared" si="20"/>
        <v>1.1776263354552736</v>
      </c>
      <c r="D336" s="17">
        <f t="shared" si="21"/>
        <v>17.762633545527361</v>
      </c>
      <c r="F336" s="34">
        <v>43598</v>
      </c>
      <c r="G336" s="36">
        <v>5.4000000000000003E-3</v>
      </c>
      <c r="H336" s="17">
        <f t="shared" si="22"/>
        <v>5.5913818379620679</v>
      </c>
      <c r="I336" s="17">
        <f t="shared" si="23"/>
        <v>459.13818379620682</v>
      </c>
    </row>
    <row r="337" spans="1:9" x14ac:dyDescent="0.25">
      <c r="A337" s="34">
        <v>43599</v>
      </c>
      <c r="B337" s="36">
        <v>3.9890308737253743E-3</v>
      </c>
      <c r="C337" s="17">
        <f t="shared" si="20"/>
        <v>1.1823239232651168</v>
      </c>
      <c r="D337" s="17">
        <f t="shared" si="21"/>
        <v>18.232392326511683</v>
      </c>
      <c r="F337" s="34">
        <v>43599</v>
      </c>
      <c r="G337" s="36">
        <v>5.4000000000000003E-3</v>
      </c>
      <c r="H337" s="17">
        <f t="shared" si="22"/>
        <v>5.6215752998870636</v>
      </c>
      <c r="I337" s="17">
        <f t="shared" si="23"/>
        <v>462.15752998870636</v>
      </c>
    </row>
    <row r="338" spans="1:9" x14ac:dyDescent="0.25">
      <c r="A338" s="34">
        <v>43600</v>
      </c>
      <c r="B338" s="36">
        <v>-5.0927090215006077E-3</v>
      </c>
      <c r="C338" s="17">
        <f t="shared" si="20"/>
        <v>1.1763026915547685</v>
      </c>
      <c r="D338" s="17">
        <f t="shared" si="21"/>
        <v>17.630269155476853</v>
      </c>
      <c r="F338" s="34">
        <v>43600</v>
      </c>
      <c r="G338" s="36">
        <v>5.4000000000000003E-3</v>
      </c>
      <c r="H338" s="17">
        <f t="shared" si="22"/>
        <v>5.6519318065064539</v>
      </c>
      <c r="I338" s="17">
        <f t="shared" si="23"/>
        <v>465.19318065064539</v>
      </c>
    </row>
    <row r="339" spans="1:9" x14ac:dyDescent="0.25">
      <c r="A339" s="34">
        <v>43601</v>
      </c>
      <c r="B339" s="36">
        <v>-1.7451538601912397E-2</v>
      </c>
      <c r="C339" s="17">
        <f t="shared" si="20"/>
        <v>1.1557743997255669</v>
      </c>
      <c r="D339" s="17">
        <f t="shared" si="21"/>
        <v>15.577439972556695</v>
      </c>
      <c r="F339" s="34">
        <v>43601</v>
      </c>
      <c r="G339" s="36">
        <v>5.4000000000000003E-3</v>
      </c>
      <c r="H339" s="17">
        <f t="shared" si="22"/>
        <v>5.6824522382615887</v>
      </c>
      <c r="I339" s="17">
        <f t="shared" si="23"/>
        <v>468.24522382615885</v>
      </c>
    </row>
    <row r="340" spans="1:9" x14ac:dyDescent="0.25">
      <c r="A340" s="34">
        <v>43602</v>
      </c>
      <c r="B340" s="36">
        <v>-3.5257080658190887E-4</v>
      </c>
      <c r="C340" s="17">
        <f t="shared" si="20"/>
        <v>1.1553669074132289</v>
      </c>
      <c r="D340" s="17">
        <f t="shared" si="21"/>
        <v>15.536690741322889</v>
      </c>
      <c r="F340" s="34">
        <v>43602</v>
      </c>
      <c r="G340" s="36">
        <v>5.4000000000000003E-3</v>
      </c>
      <c r="H340" s="17">
        <f t="shared" si="22"/>
        <v>5.7131374803482018</v>
      </c>
      <c r="I340" s="17">
        <f t="shared" si="23"/>
        <v>471.31374803482015</v>
      </c>
    </row>
    <row r="341" spans="1:9" x14ac:dyDescent="0.25">
      <c r="A341" s="34">
        <v>43605</v>
      </c>
      <c r="B341" s="36">
        <v>2.1706864543391546E-2</v>
      </c>
      <c r="C341" s="17">
        <f t="shared" si="20"/>
        <v>1.1804463003703651</v>
      </c>
      <c r="D341" s="17">
        <f t="shared" si="21"/>
        <v>18.044630037036512</v>
      </c>
      <c r="F341" s="34">
        <v>43605</v>
      </c>
      <c r="G341" s="36">
        <v>5.4000000000000003E-3</v>
      </c>
      <c r="H341" s="17">
        <f t="shared" si="22"/>
        <v>5.7439884227420821</v>
      </c>
      <c r="I341" s="17">
        <f t="shared" si="23"/>
        <v>474.39884227420822</v>
      </c>
    </row>
    <row r="342" spans="1:9" x14ac:dyDescent="0.25">
      <c r="A342" s="34">
        <v>43606</v>
      </c>
      <c r="B342" s="36">
        <v>2.7607886743322485E-2</v>
      </c>
      <c r="C342" s="17">
        <f t="shared" si="20"/>
        <v>1.2130359281375642</v>
      </c>
      <c r="D342" s="17">
        <f t="shared" si="21"/>
        <v>21.303592813756424</v>
      </c>
      <c r="F342" s="34">
        <v>43606</v>
      </c>
      <c r="G342" s="36">
        <v>5.4000000000000003E-3</v>
      </c>
      <c r="H342" s="17">
        <f t="shared" si="22"/>
        <v>5.77500596022489</v>
      </c>
      <c r="I342" s="17">
        <f t="shared" si="23"/>
        <v>477.50059602248899</v>
      </c>
    </row>
    <row r="343" spans="1:9" x14ac:dyDescent="0.25">
      <c r="A343" s="34">
        <v>43607</v>
      </c>
      <c r="B343" s="36">
        <v>-1.3120652533644694E-3</v>
      </c>
      <c r="C343" s="17">
        <f t="shared" si="20"/>
        <v>1.2114443458451722</v>
      </c>
      <c r="D343" s="17">
        <f t="shared" si="21"/>
        <v>21.144434584517224</v>
      </c>
      <c r="F343" s="34">
        <v>43607</v>
      </c>
      <c r="G343" s="36">
        <v>5.4000000000000003E-3</v>
      </c>
      <c r="H343" s="17">
        <f t="shared" si="22"/>
        <v>5.8061909924101052</v>
      </c>
      <c r="I343" s="17">
        <f t="shared" si="23"/>
        <v>480.61909924101053</v>
      </c>
    </row>
    <row r="344" spans="1:9" x14ac:dyDescent="0.25">
      <c r="A344" s="34">
        <v>43608</v>
      </c>
      <c r="B344" s="36">
        <v>-4.7756130573907152E-3</v>
      </c>
      <c r="C344" s="17">
        <f t="shared" si="20"/>
        <v>1.2056589564088518</v>
      </c>
      <c r="D344" s="17">
        <f t="shared" si="21"/>
        <v>20.565895640885181</v>
      </c>
      <c r="F344" s="34">
        <v>43608</v>
      </c>
      <c r="G344" s="36">
        <v>5.4000000000000003E-3</v>
      </c>
      <c r="H344" s="17">
        <f t="shared" si="22"/>
        <v>5.8375444237691205</v>
      </c>
      <c r="I344" s="17">
        <f t="shared" si="23"/>
        <v>483.75444237691204</v>
      </c>
    </row>
    <row r="345" spans="1:9" x14ac:dyDescent="0.25">
      <c r="A345" s="34">
        <v>43609</v>
      </c>
      <c r="B345" s="36">
        <v>-3.005323286554118E-3</v>
      </c>
      <c r="C345" s="17">
        <f t="shared" si="20"/>
        <v>1.2020355614715137</v>
      </c>
      <c r="D345" s="17">
        <f t="shared" si="21"/>
        <v>20.203556147151367</v>
      </c>
      <c r="F345" s="34">
        <v>43609</v>
      </c>
      <c r="G345" s="36">
        <v>5.4000000000000003E-3</v>
      </c>
      <c r="H345" s="17">
        <f t="shared" si="22"/>
        <v>5.8690671636574745</v>
      </c>
      <c r="I345" s="17">
        <f t="shared" si="23"/>
        <v>486.90671636574746</v>
      </c>
    </row>
    <row r="346" spans="1:9" x14ac:dyDescent="0.25">
      <c r="A346" s="34">
        <v>43612</v>
      </c>
      <c r="B346" s="36">
        <v>1.3206013598525246E-2</v>
      </c>
      <c r="C346" s="17">
        <f t="shared" si="20"/>
        <v>1.2179096594422174</v>
      </c>
      <c r="D346" s="17">
        <f t="shared" si="21"/>
        <v>21.790965944221739</v>
      </c>
      <c r="F346" s="34">
        <v>43612</v>
      </c>
      <c r="G346" s="36">
        <v>5.4000000000000003E-3</v>
      </c>
      <c r="H346" s="17">
        <f t="shared" si="22"/>
        <v>5.9007601263412255</v>
      </c>
      <c r="I346" s="17">
        <f t="shared" si="23"/>
        <v>490.07601263412255</v>
      </c>
    </row>
    <row r="347" spans="1:9" x14ac:dyDescent="0.25">
      <c r="A347" s="34">
        <v>43613</v>
      </c>
      <c r="B347" s="36">
        <v>1.6112603009036608E-2</v>
      </c>
      <c r="C347" s="17">
        <f t="shared" si="20"/>
        <v>1.2375333542856808</v>
      </c>
      <c r="D347" s="17">
        <f t="shared" si="21"/>
        <v>23.753335428568079</v>
      </c>
      <c r="F347" s="34">
        <v>43613</v>
      </c>
      <c r="G347" s="36">
        <v>5.4000000000000003E-3</v>
      </c>
      <c r="H347" s="17">
        <f t="shared" si="22"/>
        <v>5.9326242310234685</v>
      </c>
      <c r="I347" s="17">
        <f t="shared" si="23"/>
        <v>493.26242310234687</v>
      </c>
    </row>
    <row r="348" spans="1:9" x14ac:dyDescent="0.25">
      <c r="A348" s="34">
        <v>43614</v>
      </c>
      <c r="B348" s="36">
        <v>1.802936237119912E-3</v>
      </c>
      <c r="C348" s="17">
        <f t="shared" si="20"/>
        <v>1.239764548014767</v>
      </c>
      <c r="D348" s="17">
        <f t="shared" si="21"/>
        <v>23.976454801476699</v>
      </c>
      <c r="F348" s="34">
        <v>43614</v>
      </c>
      <c r="G348" s="36">
        <v>5.4000000000000003E-3</v>
      </c>
      <c r="H348" s="17">
        <f t="shared" si="22"/>
        <v>5.9646604018709954</v>
      </c>
      <c r="I348" s="17">
        <f t="shared" si="23"/>
        <v>496.46604018709957</v>
      </c>
    </row>
    <row r="349" spans="1:9" x14ac:dyDescent="0.25">
      <c r="A349" s="34">
        <v>43615</v>
      </c>
      <c r="B349" s="36">
        <v>9.2248299229908959E-3</v>
      </c>
      <c r="C349" s="17">
        <f t="shared" si="20"/>
        <v>1.251201165114757</v>
      </c>
      <c r="D349" s="17">
        <f t="shared" si="21"/>
        <v>25.1201165114757</v>
      </c>
      <c r="F349" s="34">
        <v>43615</v>
      </c>
      <c r="G349" s="36">
        <v>5.4000000000000003E-3</v>
      </c>
      <c r="H349" s="17">
        <f t="shared" si="22"/>
        <v>5.9968695680410988</v>
      </c>
      <c r="I349" s="17">
        <f t="shared" si="23"/>
        <v>499.68695680410985</v>
      </c>
    </row>
    <row r="350" spans="1:9" x14ac:dyDescent="0.25">
      <c r="A350" s="34">
        <v>43616</v>
      </c>
      <c r="B350" s="36">
        <v>-4.381813749110286E-3</v>
      </c>
      <c r="C350" s="17">
        <f t="shared" si="20"/>
        <v>1.2457186346465543</v>
      </c>
      <c r="D350" s="17">
        <f t="shared" si="21"/>
        <v>24.571863464655429</v>
      </c>
      <c r="F350" s="34">
        <v>43616</v>
      </c>
      <c r="G350" s="36">
        <v>5.4000000000000003E-3</v>
      </c>
      <c r="H350" s="17">
        <f t="shared" si="22"/>
        <v>6.0292526637085215</v>
      </c>
      <c r="I350" s="17">
        <f t="shared" si="23"/>
        <v>502.92526637085217</v>
      </c>
    </row>
    <row r="351" spans="1:9" x14ac:dyDescent="0.25">
      <c r="A351" s="34">
        <v>43619</v>
      </c>
      <c r="B351" s="36">
        <v>-1.0141160000309846E-4</v>
      </c>
      <c r="C351" s="17">
        <f t="shared" si="20"/>
        <v>1.245592304326661</v>
      </c>
      <c r="D351" s="17">
        <f t="shared" si="21"/>
        <v>24.559230432666102</v>
      </c>
      <c r="F351" s="34">
        <v>43619</v>
      </c>
      <c r="G351" s="36">
        <v>4.7000000000000002E-3</v>
      </c>
      <c r="H351" s="17">
        <f t="shared" si="22"/>
        <v>6.0575901512279513</v>
      </c>
      <c r="I351" s="17">
        <f t="shared" si="23"/>
        <v>505.75901512279512</v>
      </c>
    </row>
    <row r="352" spans="1:9" x14ac:dyDescent="0.25">
      <c r="A352" s="34">
        <v>43620</v>
      </c>
      <c r="B352" s="36">
        <v>3.7084953609793914E-3</v>
      </c>
      <c r="C352" s="17">
        <f t="shared" si="20"/>
        <v>1.250211577608928</v>
      </c>
      <c r="D352" s="17">
        <f t="shared" si="21"/>
        <v>25.021157760892798</v>
      </c>
      <c r="F352" s="34">
        <v>43620</v>
      </c>
      <c r="G352" s="36">
        <v>4.7000000000000002E-3</v>
      </c>
      <c r="H352" s="17">
        <f t="shared" si="22"/>
        <v>6.0860608249387225</v>
      </c>
      <c r="I352" s="17">
        <f t="shared" si="23"/>
        <v>508.60608249387224</v>
      </c>
    </row>
    <row r="353" spans="1:9" x14ac:dyDescent="0.25">
      <c r="A353" s="34">
        <v>43621</v>
      </c>
      <c r="B353" s="36">
        <v>-1.4186958591616228E-2</v>
      </c>
      <c r="C353" s="17">
        <f t="shared" si="20"/>
        <v>1.232474877726631</v>
      </c>
      <c r="D353" s="17">
        <f t="shared" si="21"/>
        <v>23.247487772663099</v>
      </c>
      <c r="F353" s="34">
        <v>43621</v>
      </c>
      <c r="G353" s="36">
        <v>4.7000000000000002E-3</v>
      </c>
      <c r="H353" s="17">
        <f t="shared" si="22"/>
        <v>6.1146653108159343</v>
      </c>
      <c r="I353" s="17">
        <f t="shared" si="23"/>
        <v>511.46653108159342</v>
      </c>
    </row>
    <row r="354" spans="1:9" x14ac:dyDescent="0.25">
      <c r="A354" s="34">
        <v>43622</v>
      </c>
      <c r="B354" s="36">
        <v>1.2563705256579016E-2</v>
      </c>
      <c r="C354" s="17">
        <f t="shared" si="20"/>
        <v>1.2479593288265267</v>
      </c>
      <c r="D354" s="17">
        <f t="shared" si="21"/>
        <v>24.795932882652671</v>
      </c>
      <c r="F354" s="34">
        <v>43622</v>
      </c>
      <c r="G354" s="36">
        <v>4.7000000000000002E-3</v>
      </c>
      <c r="H354" s="17">
        <f t="shared" si="22"/>
        <v>6.1434042377767684</v>
      </c>
      <c r="I354" s="17">
        <f t="shared" si="23"/>
        <v>514.34042377767685</v>
      </c>
    </row>
    <row r="355" spans="1:9" x14ac:dyDescent="0.25">
      <c r="A355" s="34">
        <v>43623</v>
      </c>
      <c r="B355" s="36">
        <v>6.3413502515563547E-3</v>
      </c>
      <c r="C355" s="17">
        <f t="shared" si="20"/>
        <v>1.255873076030313</v>
      </c>
      <c r="D355" s="17">
        <f t="shared" si="21"/>
        <v>25.587307603031295</v>
      </c>
      <c r="F355" s="34">
        <v>43623</v>
      </c>
      <c r="G355" s="36">
        <v>4.7000000000000002E-3</v>
      </c>
      <c r="H355" s="17">
        <f t="shared" si="22"/>
        <v>6.1722782376943188</v>
      </c>
      <c r="I355" s="17">
        <f t="shared" si="23"/>
        <v>517.22782376943189</v>
      </c>
    </row>
    <row r="356" spans="1:9" x14ac:dyDescent="0.25">
      <c r="A356" s="34">
        <v>43626</v>
      </c>
      <c r="B356" s="36">
        <v>-3.624672182713562E-3</v>
      </c>
      <c r="C356" s="17">
        <f t="shared" si="20"/>
        <v>1.251320947826607</v>
      </c>
      <c r="D356" s="17">
        <f t="shared" si="21"/>
        <v>25.132094782660698</v>
      </c>
      <c r="F356" s="34">
        <v>43626</v>
      </c>
      <c r="G356" s="36">
        <v>4.7000000000000002E-3</v>
      </c>
      <c r="H356" s="17">
        <f t="shared" si="22"/>
        <v>6.2012879454114813</v>
      </c>
      <c r="I356" s="17">
        <f t="shared" si="23"/>
        <v>520.12879454114818</v>
      </c>
    </row>
    <row r="357" spans="1:9" x14ac:dyDescent="0.25">
      <c r="A357" s="34">
        <v>43627</v>
      </c>
      <c r="B357" s="36">
        <v>1.5321234362221547E-2</v>
      </c>
      <c r="C357" s="17">
        <f t="shared" si="20"/>
        <v>1.2704927293306156</v>
      </c>
      <c r="D357" s="17">
        <f t="shared" si="21"/>
        <v>27.049272933061562</v>
      </c>
      <c r="F357" s="34">
        <v>43627</v>
      </c>
      <c r="G357" s="36">
        <v>4.7000000000000002E-3</v>
      </c>
      <c r="H357" s="17">
        <f t="shared" si="22"/>
        <v>6.2304339987549149</v>
      </c>
      <c r="I357" s="17">
        <f t="shared" si="23"/>
        <v>523.04339987549145</v>
      </c>
    </row>
    <row r="358" spans="1:9" x14ac:dyDescent="0.25">
      <c r="A358" s="34">
        <v>43628</v>
      </c>
      <c r="B358" s="36">
        <v>-6.4583670169765517E-3</v>
      </c>
      <c r="C358" s="17">
        <f t="shared" si="20"/>
        <v>1.2622874209921984</v>
      </c>
      <c r="D358" s="17">
        <f t="shared" si="21"/>
        <v>26.228742099219836</v>
      </c>
      <c r="F358" s="34">
        <v>43628</v>
      </c>
      <c r="G358" s="36">
        <v>4.7000000000000002E-3</v>
      </c>
      <c r="H358" s="17">
        <f t="shared" si="22"/>
        <v>6.2597170385490628</v>
      </c>
      <c r="I358" s="17">
        <f t="shared" si="23"/>
        <v>525.97170385490631</v>
      </c>
    </row>
    <row r="359" spans="1:9" x14ac:dyDescent="0.25">
      <c r="A359" s="34">
        <v>43629</v>
      </c>
      <c r="B359" s="36">
        <v>4.6055324159017808E-3</v>
      </c>
      <c r="C359" s="17">
        <f t="shared" si="20"/>
        <v>1.268100926627763</v>
      </c>
      <c r="D359" s="17">
        <f t="shared" si="21"/>
        <v>26.810092662776299</v>
      </c>
      <c r="F359" s="34">
        <v>43629</v>
      </c>
      <c r="G359" s="36">
        <v>4.7000000000000002E-3</v>
      </c>
      <c r="H359" s="17">
        <f t="shared" si="22"/>
        <v>6.2891377086302427</v>
      </c>
      <c r="I359" s="17">
        <f t="shared" si="23"/>
        <v>528.9137708630243</v>
      </c>
    </row>
    <row r="360" spans="1:9" x14ac:dyDescent="0.25">
      <c r="A360" s="34">
        <v>43630</v>
      </c>
      <c r="B360" s="36">
        <v>-7.4274832268104163E-3</v>
      </c>
      <c r="C360" s="17">
        <f t="shared" si="20"/>
        <v>1.2586821282653324</v>
      </c>
      <c r="D360" s="17">
        <f t="shared" si="21"/>
        <v>25.868212826533245</v>
      </c>
      <c r="F360" s="34">
        <v>43630</v>
      </c>
      <c r="G360" s="36">
        <v>4.7000000000000002E-3</v>
      </c>
      <c r="H360" s="17">
        <f t="shared" si="22"/>
        <v>6.318696655860804</v>
      </c>
      <c r="I360" s="17">
        <f t="shared" si="23"/>
        <v>531.86966558608037</v>
      </c>
    </row>
    <row r="361" spans="1:9" x14ac:dyDescent="0.25">
      <c r="A361" s="34">
        <v>43633</v>
      </c>
      <c r="B361" s="36">
        <v>-4.2514253867245166E-3</v>
      </c>
      <c r="C361" s="17">
        <f t="shared" si="20"/>
        <v>1.2533309351114088</v>
      </c>
      <c r="D361" s="17">
        <f t="shared" si="21"/>
        <v>25.333093511140881</v>
      </c>
      <c r="F361" s="34">
        <v>43633</v>
      </c>
      <c r="G361" s="36">
        <v>4.7000000000000002E-3</v>
      </c>
      <c r="H361" s="17">
        <f t="shared" si="22"/>
        <v>6.3483945301433495</v>
      </c>
      <c r="I361" s="17">
        <f t="shared" si="23"/>
        <v>534.83945301433494</v>
      </c>
    </row>
    <row r="362" spans="1:9" x14ac:dyDescent="0.25">
      <c r="A362" s="34">
        <v>43634</v>
      </c>
      <c r="B362" s="36">
        <v>1.8245038963566662E-2</v>
      </c>
      <c r="C362" s="17">
        <f t="shared" si="20"/>
        <v>1.27619800685676</v>
      </c>
      <c r="D362" s="17">
        <f t="shared" si="21"/>
        <v>27.619800685675997</v>
      </c>
      <c r="F362" s="34">
        <v>43634</v>
      </c>
      <c r="G362" s="36">
        <v>4.7000000000000002E-3</v>
      </c>
      <c r="H362" s="17">
        <f t="shared" si="22"/>
        <v>6.3782319844350228</v>
      </c>
      <c r="I362" s="17">
        <f t="shared" si="23"/>
        <v>537.82319844350229</v>
      </c>
    </row>
    <row r="363" spans="1:9" x14ac:dyDescent="0.25">
      <c r="A363" s="34">
        <v>43635</v>
      </c>
      <c r="B363" s="36">
        <v>9.0440673696605689E-3</v>
      </c>
      <c r="C363" s="17">
        <f t="shared" si="20"/>
        <v>1.287740027607799</v>
      </c>
      <c r="D363" s="17">
        <f t="shared" si="21"/>
        <v>28.774002760779904</v>
      </c>
      <c r="F363" s="34">
        <v>43635</v>
      </c>
      <c r="G363" s="36">
        <v>4.7000000000000002E-3</v>
      </c>
      <c r="H363" s="17">
        <f t="shared" si="22"/>
        <v>6.4082096747618671</v>
      </c>
      <c r="I363" s="17">
        <f t="shared" si="23"/>
        <v>540.82096747618675</v>
      </c>
    </row>
    <row r="364" spans="1:9" x14ac:dyDescent="0.25">
      <c r="A364" s="34">
        <v>43637</v>
      </c>
      <c r="B364" s="36">
        <v>1.7040597124265311E-2</v>
      </c>
      <c r="C364" s="17">
        <f t="shared" si="20"/>
        <v>1.3096838866190539</v>
      </c>
      <c r="D364" s="17">
        <f t="shared" si="21"/>
        <v>30.968388661905387</v>
      </c>
      <c r="F364" s="34">
        <v>43637</v>
      </c>
      <c r="G364" s="36">
        <v>4.7000000000000002E-3</v>
      </c>
      <c r="H364" s="17">
        <f t="shared" si="22"/>
        <v>6.4383282602332477</v>
      </c>
      <c r="I364" s="17">
        <f t="shared" si="23"/>
        <v>543.83282602332474</v>
      </c>
    </row>
    <row r="365" spans="1:9" x14ac:dyDescent="0.25">
      <c r="A365" s="34">
        <v>43640</v>
      </c>
      <c r="B365" s="36">
        <v>4.8709650098266444E-4</v>
      </c>
      <c r="C365" s="17">
        <f t="shared" si="20"/>
        <v>1.3103218290576193</v>
      </c>
      <c r="D365" s="17">
        <f t="shared" si="21"/>
        <v>31.032182905761928</v>
      </c>
      <c r="F365" s="34">
        <v>43640</v>
      </c>
      <c r="G365" s="36">
        <v>4.7000000000000002E-3</v>
      </c>
      <c r="H365" s="17">
        <f t="shared" si="22"/>
        <v>6.4685884030563434</v>
      </c>
      <c r="I365" s="17">
        <f t="shared" si="23"/>
        <v>546.85884030563432</v>
      </c>
    </row>
    <row r="366" spans="1:9" x14ac:dyDescent="0.25">
      <c r="A366" s="34">
        <v>43641</v>
      </c>
      <c r="B366" s="36">
        <v>-1.9295855777543003E-2</v>
      </c>
      <c r="C366" s="17">
        <f t="shared" si="20"/>
        <v>1.2850380480219572</v>
      </c>
      <c r="D366" s="17">
        <f t="shared" si="21"/>
        <v>28.50380480219572</v>
      </c>
      <c r="F366" s="34">
        <v>43641</v>
      </c>
      <c r="G366" s="36">
        <v>4.7000000000000002E-3</v>
      </c>
      <c r="H366" s="17">
        <f t="shared" si="22"/>
        <v>6.4989907685507076</v>
      </c>
      <c r="I366" s="17">
        <f t="shared" si="23"/>
        <v>549.8990768550708</v>
      </c>
    </row>
    <row r="367" spans="1:9" x14ac:dyDescent="0.25">
      <c r="A367" s="34">
        <v>43642</v>
      </c>
      <c r="B367" s="36">
        <v>5.9512682961189167E-3</v>
      </c>
      <c r="C367" s="17">
        <f t="shared" si="20"/>
        <v>1.2926856542164569</v>
      </c>
      <c r="D367" s="17">
        <f t="shared" si="21"/>
        <v>29.268565421645686</v>
      </c>
      <c r="F367" s="34">
        <v>43642</v>
      </c>
      <c r="G367" s="36">
        <v>4.7000000000000002E-3</v>
      </c>
      <c r="H367" s="17">
        <f t="shared" si="22"/>
        <v>6.5295360251628951</v>
      </c>
      <c r="I367" s="17">
        <f t="shared" si="23"/>
        <v>552.95360251628949</v>
      </c>
    </row>
    <row r="368" spans="1:9" x14ac:dyDescent="0.25">
      <c r="A368" s="34">
        <v>43643</v>
      </c>
      <c r="B368" s="36">
        <v>3.5098302559077865E-4</v>
      </c>
      <c r="C368" s="17">
        <f t="shared" si="20"/>
        <v>1.2931393649385114</v>
      </c>
      <c r="D368" s="17">
        <f t="shared" si="21"/>
        <v>29.313936493851145</v>
      </c>
      <c r="F368" s="34">
        <v>43643</v>
      </c>
      <c r="G368" s="36">
        <v>4.7000000000000002E-3</v>
      </c>
      <c r="H368" s="17">
        <f t="shared" si="22"/>
        <v>6.5602248444811604</v>
      </c>
      <c r="I368" s="17">
        <f t="shared" si="23"/>
        <v>556.02248444811607</v>
      </c>
    </row>
    <row r="369" spans="1:9" x14ac:dyDescent="0.25">
      <c r="A369" s="34">
        <v>43644</v>
      </c>
      <c r="B369" s="36">
        <v>2.4148174461351424E-3</v>
      </c>
      <c r="C369" s="17">
        <f t="shared" si="20"/>
        <v>1.296262060437249</v>
      </c>
      <c r="D369" s="17">
        <f t="shared" si="21"/>
        <v>29.626206043724899</v>
      </c>
      <c r="F369" s="34">
        <v>43644</v>
      </c>
      <c r="G369" s="36">
        <v>4.7000000000000002E-3</v>
      </c>
      <c r="H369" s="17">
        <f t="shared" si="22"/>
        <v>6.5910579012502213</v>
      </c>
      <c r="I369" s="17">
        <f t="shared" si="23"/>
        <v>559.10579012502217</v>
      </c>
    </row>
    <row r="370" spans="1:9" x14ac:dyDescent="0.25">
      <c r="A370" s="34">
        <v>43647</v>
      </c>
      <c r="B370" s="36">
        <v>3.6891188425547394E-3</v>
      </c>
      <c r="C370" s="17">
        <f t="shared" si="20"/>
        <v>1.3010441252292968</v>
      </c>
      <c r="D370" s="17">
        <f t="shared" si="21"/>
        <v>30.104412522929678</v>
      </c>
      <c r="F370" s="34">
        <v>43647</v>
      </c>
      <c r="G370" s="36">
        <v>5.7000000000000002E-3</v>
      </c>
      <c r="H370" s="17">
        <f t="shared" si="22"/>
        <v>6.6286269312873474</v>
      </c>
      <c r="I370" s="17">
        <f t="shared" si="23"/>
        <v>562.86269312873469</v>
      </c>
    </row>
    <row r="371" spans="1:9" x14ac:dyDescent="0.25">
      <c r="A371" s="34">
        <v>43648</v>
      </c>
      <c r="B371" s="36">
        <v>-7.2479999936845285E-3</v>
      </c>
      <c r="C371" s="17">
        <f t="shared" si="20"/>
        <v>1.2916141574178515</v>
      </c>
      <c r="D371" s="17">
        <f t="shared" si="21"/>
        <v>29.161415741785145</v>
      </c>
      <c r="F371" s="34">
        <v>43648</v>
      </c>
      <c r="G371" s="36">
        <v>5.7000000000000002E-3</v>
      </c>
      <c r="H371" s="17">
        <f t="shared" si="22"/>
        <v>6.6664101047956859</v>
      </c>
      <c r="I371" s="17">
        <f t="shared" si="23"/>
        <v>566.64101047956854</v>
      </c>
    </row>
    <row r="372" spans="1:9" x14ac:dyDescent="0.25">
      <c r="A372" s="34">
        <v>43649</v>
      </c>
      <c r="B372" s="36">
        <v>1.429290363507163E-2</v>
      </c>
      <c r="C372" s="17">
        <f t="shared" si="20"/>
        <v>1.310075074103519</v>
      </c>
      <c r="D372" s="17">
        <f t="shared" si="21"/>
        <v>31.007507410351899</v>
      </c>
      <c r="F372" s="34">
        <v>43649</v>
      </c>
      <c r="G372" s="36">
        <v>5.7000000000000002E-3</v>
      </c>
      <c r="H372" s="17">
        <f t="shared" si="22"/>
        <v>6.7044086423930214</v>
      </c>
      <c r="I372" s="17">
        <f t="shared" si="23"/>
        <v>570.44086423930219</v>
      </c>
    </row>
    <row r="373" spans="1:9" x14ac:dyDescent="0.25">
      <c r="A373" s="34">
        <v>43650</v>
      </c>
      <c r="B373" s="36">
        <v>1.5611637081621721E-2</v>
      </c>
      <c r="C373" s="17">
        <f t="shared" si="20"/>
        <v>1.3305274907101019</v>
      </c>
      <c r="D373" s="17">
        <f t="shared" si="21"/>
        <v>33.05274907101019</v>
      </c>
      <c r="F373" s="34">
        <v>43650</v>
      </c>
      <c r="G373" s="36">
        <v>5.7000000000000002E-3</v>
      </c>
      <c r="H373" s="17">
        <f t="shared" si="22"/>
        <v>6.742623771654662</v>
      </c>
      <c r="I373" s="17">
        <f t="shared" si="23"/>
        <v>574.26237716546621</v>
      </c>
    </row>
    <row r="374" spans="1:9" x14ac:dyDescent="0.25">
      <c r="A374" s="34">
        <v>43651</v>
      </c>
      <c r="B374" s="36">
        <v>4.3739555408117692E-3</v>
      </c>
      <c r="C374" s="17">
        <f t="shared" si="20"/>
        <v>1.3363471588002958</v>
      </c>
      <c r="D374" s="17">
        <f t="shared" si="21"/>
        <v>33.634715880029574</v>
      </c>
      <c r="F374" s="34">
        <v>43651</v>
      </c>
      <c r="G374" s="36">
        <v>5.7000000000000002E-3</v>
      </c>
      <c r="H374" s="17">
        <f t="shared" si="22"/>
        <v>6.7810567271530937</v>
      </c>
      <c r="I374" s="17">
        <f t="shared" si="23"/>
        <v>578.10567271530942</v>
      </c>
    </row>
    <row r="375" spans="1:9" x14ac:dyDescent="0.25">
      <c r="A375" s="34">
        <v>43654</v>
      </c>
      <c r="B375" s="36">
        <v>4.2343380170923872E-3</v>
      </c>
      <c r="C375" s="17">
        <f t="shared" si="20"/>
        <v>1.3420057043788371</v>
      </c>
      <c r="D375" s="17">
        <f t="shared" si="21"/>
        <v>34.200570437883712</v>
      </c>
      <c r="F375" s="34">
        <v>43654</v>
      </c>
      <c r="G375" s="36">
        <v>5.7000000000000002E-3</v>
      </c>
      <c r="H375" s="17">
        <f t="shared" si="22"/>
        <v>6.8197087504978668</v>
      </c>
      <c r="I375" s="17">
        <f t="shared" si="23"/>
        <v>581.97087504978663</v>
      </c>
    </row>
    <row r="376" spans="1:9" x14ac:dyDescent="0.25">
      <c r="A376" s="34">
        <v>43656</v>
      </c>
      <c r="B376" s="36">
        <v>1.2310698284189847E-2</v>
      </c>
      <c r="C376" s="17">
        <f t="shared" si="20"/>
        <v>1.3585267317011067</v>
      </c>
      <c r="D376" s="17">
        <f t="shared" si="21"/>
        <v>35.85267317011067</v>
      </c>
      <c r="F376" s="34">
        <v>43656</v>
      </c>
      <c r="G376" s="36">
        <v>5.7000000000000002E-3</v>
      </c>
      <c r="H376" s="17">
        <f t="shared" si="22"/>
        <v>6.8585810903757052</v>
      </c>
      <c r="I376" s="17">
        <f t="shared" si="23"/>
        <v>585.85810903757056</v>
      </c>
    </row>
    <row r="377" spans="1:9" x14ac:dyDescent="0.25">
      <c r="A377" s="34">
        <v>43657</v>
      </c>
      <c r="B377" s="36">
        <v>-6.3375414134544394E-3</v>
      </c>
      <c r="C377" s="17">
        <f t="shared" si="20"/>
        <v>1.349917012277666</v>
      </c>
      <c r="D377" s="17">
        <f t="shared" si="21"/>
        <v>34.991701227766605</v>
      </c>
      <c r="F377" s="34">
        <v>43657</v>
      </c>
      <c r="G377" s="36">
        <v>5.7000000000000002E-3</v>
      </c>
      <c r="H377" s="17">
        <f t="shared" si="22"/>
        <v>6.8976750025908471</v>
      </c>
      <c r="I377" s="17">
        <f t="shared" si="23"/>
        <v>589.76750025908473</v>
      </c>
    </row>
    <row r="378" spans="1:9" x14ac:dyDescent="0.25">
      <c r="A378" s="34">
        <v>43658</v>
      </c>
      <c r="B378" s="36">
        <v>-1.1797356144439997E-2</v>
      </c>
      <c r="C378" s="17">
        <f t="shared" si="20"/>
        <v>1.3339915605183881</v>
      </c>
      <c r="D378" s="17">
        <f t="shared" si="21"/>
        <v>33.399156051838808</v>
      </c>
      <c r="F378" s="34">
        <v>43658</v>
      </c>
      <c r="G378" s="36">
        <v>5.7000000000000002E-3</v>
      </c>
      <c r="H378" s="17">
        <f t="shared" si="22"/>
        <v>6.9369917501056149</v>
      </c>
      <c r="I378" s="17">
        <f t="shared" si="23"/>
        <v>593.69917501056148</v>
      </c>
    </row>
    <row r="379" spans="1:9" x14ac:dyDescent="0.25">
      <c r="A379" s="34">
        <v>43661</v>
      </c>
      <c r="B379" s="36">
        <v>-9.9416790119610798E-4</v>
      </c>
      <c r="C379" s="17">
        <f t="shared" si="20"/>
        <v>1.3326653489284541</v>
      </c>
      <c r="D379" s="17">
        <f t="shared" si="21"/>
        <v>33.266534892845414</v>
      </c>
      <c r="F379" s="34">
        <v>43661</v>
      </c>
      <c r="G379" s="36">
        <v>5.7000000000000002E-3</v>
      </c>
      <c r="H379" s="17">
        <f t="shared" si="22"/>
        <v>6.9765326030812167</v>
      </c>
      <c r="I379" s="17">
        <f t="shared" si="23"/>
        <v>597.65326030812162</v>
      </c>
    </row>
    <row r="380" spans="1:9" x14ac:dyDescent="0.25">
      <c r="A380" s="34">
        <v>43662</v>
      </c>
      <c r="B380" s="36">
        <v>-2.628062914361573E-4</v>
      </c>
      <c r="C380" s="17">
        <f t="shared" si="20"/>
        <v>1.3323151160903768</v>
      </c>
      <c r="D380" s="17">
        <f t="shared" si="21"/>
        <v>33.231511609037682</v>
      </c>
      <c r="F380" s="34">
        <v>43662</v>
      </c>
      <c r="G380" s="36">
        <v>5.7000000000000002E-3</v>
      </c>
      <c r="H380" s="17">
        <f t="shared" si="22"/>
        <v>7.0162988389187797</v>
      </c>
      <c r="I380" s="17">
        <f t="shared" si="23"/>
        <v>601.62988389187797</v>
      </c>
    </row>
    <row r="381" spans="1:9" x14ac:dyDescent="0.25">
      <c r="A381" s="34">
        <v>43663</v>
      </c>
      <c r="B381" s="36">
        <v>7.72051876258395E-4</v>
      </c>
      <c r="C381" s="17">
        <f t="shared" si="20"/>
        <v>1.3333437324755217</v>
      </c>
      <c r="D381" s="17">
        <f t="shared" si="21"/>
        <v>33.334373247552172</v>
      </c>
      <c r="F381" s="34">
        <v>43663</v>
      </c>
      <c r="G381" s="36">
        <v>5.7000000000000002E-3</v>
      </c>
      <c r="H381" s="17">
        <f t="shared" si="22"/>
        <v>7.0562917423006173</v>
      </c>
      <c r="I381" s="17">
        <f t="shared" si="23"/>
        <v>605.62917423006172</v>
      </c>
    </row>
    <row r="382" spans="1:9" x14ac:dyDescent="0.25">
      <c r="A382" s="34">
        <v>43664</v>
      </c>
      <c r="B382" s="36">
        <v>8.2909403091004918E-3</v>
      </c>
      <c r="C382" s="17">
        <f t="shared" si="20"/>
        <v>1.3443984057729896</v>
      </c>
      <c r="D382" s="17">
        <f t="shared" si="21"/>
        <v>34.439840577298966</v>
      </c>
      <c r="F382" s="34">
        <v>43664</v>
      </c>
      <c r="G382" s="36">
        <v>5.7000000000000002E-3</v>
      </c>
      <c r="H382" s="17">
        <f t="shared" si="22"/>
        <v>7.0965126052317311</v>
      </c>
      <c r="I382" s="17">
        <f t="shared" si="23"/>
        <v>609.65126052317316</v>
      </c>
    </row>
    <row r="383" spans="1:9" x14ac:dyDescent="0.25">
      <c r="A383" s="34">
        <v>43665</v>
      </c>
      <c r="B383" s="36">
        <v>-1.2076978442479902E-2</v>
      </c>
      <c r="C383" s="17">
        <f t="shared" si="20"/>
        <v>1.3281621352083648</v>
      </c>
      <c r="D383" s="17">
        <f t="shared" si="21"/>
        <v>32.816213520836477</v>
      </c>
      <c r="F383" s="34">
        <v>43665</v>
      </c>
      <c r="G383" s="36">
        <v>5.7000000000000002E-3</v>
      </c>
      <c r="H383" s="17">
        <f t="shared" si="22"/>
        <v>7.1369627270815519</v>
      </c>
      <c r="I383" s="17">
        <f t="shared" si="23"/>
        <v>613.69627270815522</v>
      </c>
    </row>
    <row r="384" spans="1:9" x14ac:dyDescent="0.25">
      <c r="A384" s="34">
        <v>43668</v>
      </c>
      <c r="B384" s="36">
        <v>4.8092867866265099E-3</v>
      </c>
      <c r="C384" s="17">
        <f t="shared" si="20"/>
        <v>1.3345496478157199</v>
      </c>
      <c r="D384" s="17">
        <f t="shared" si="21"/>
        <v>33.454964781571995</v>
      </c>
      <c r="F384" s="34">
        <v>43668</v>
      </c>
      <c r="G384" s="36">
        <v>5.7000000000000002E-3</v>
      </c>
      <c r="H384" s="17">
        <f t="shared" si="22"/>
        <v>7.1776434146259174</v>
      </c>
      <c r="I384" s="17">
        <f t="shared" si="23"/>
        <v>617.76434146259169</v>
      </c>
    </row>
    <row r="385" spans="1:9" x14ac:dyDescent="0.25">
      <c r="A385" s="34">
        <v>43669</v>
      </c>
      <c r="B385" s="36">
        <v>-2.3586462113416307E-3</v>
      </c>
      <c r="C385" s="17">
        <f t="shared" si="20"/>
        <v>1.331401917345052</v>
      </c>
      <c r="D385" s="17">
        <f t="shared" si="21"/>
        <v>33.140191734505194</v>
      </c>
      <c r="F385" s="34">
        <v>43669</v>
      </c>
      <c r="G385" s="36">
        <v>5.7000000000000002E-3</v>
      </c>
      <c r="H385" s="17">
        <f t="shared" si="22"/>
        <v>7.2185559820892857</v>
      </c>
      <c r="I385" s="17">
        <f t="shared" si="23"/>
        <v>621.85559820892854</v>
      </c>
    </row>
    <row r="386" spans="1:9" x14ac:dyDescent="0.25">
      <c r="A386" s="34">
        <v>43670</v>
      </c>
      <c r="B386" s="36">
        <v>4.0042706048390997E-3</v>
      </c>
      <c r="C386" s="17">
        <f t="shared" si="20"/>
        <v>1.3367332109059031</v>
      </c>
      <c r="D386" s="17">
        <f t="shared" si="21"/>
        <v>33.673321090590314</v>
      </c>
      <c r="F386" s="34">
        <v>43670</v>
      </c>
      <c r="G386" s="36">
        <v>5.7000000000000002E-3</v>
      </c>
      <c r="H386" s="17">
        <f t="shared" si="22"/>
        <v>7.2597017511871949</v>
      </c>
      <c r="I386" s="17">
        <f t="shared" si="23"/>
        <v>625.97017511871945</v>
      </c>
    </row>
    <row r="387" spans="1:9" x14ac:dyDescent="0.25">
      <c r="A387" s="34">
        <v>43671</v>
      </c>
      <c r="B387" s="36">
        <v>-1.4069981484743366E-2</v>
      </c>
      <c r="C387" s="17">
        <f t="shared" si="20"/>
        <v>1.3179253993784155</v>
      </c>
      <c r="D387" s="17">
        <f t="shared" si="21"/>
        <v>31.792539937841546</v>
      </c>
      <c r="F387" s="34">
        <v>43671</v>
      </c>
      <c r="G387" s="36">
        <v>5.7000000000000002E-3</v>
      </c>
      <c r="H387" s="17">
        <f t="shared" si="22"/>
        <v>7.3010820511689625</v>
      </c>
      <c r="I387" s="17">
        <f t="shared" si="23"/>
        <v>630.10820511689622</v>
      </c>
    </row>
    <row r="388" spans="1:9" x14ac:dyDescent="0.25">
      <c r="A388" s="34">
        <v>43672</v>
      </c>
      <c r="B388" s="36">
        <v>1.6010001696951104E-3</v>
      </c>
      <c r="C388" s="17">
        <f t="shared" si="20"/>
        <v>1.3200353981664659</v>
      </c>
      <c r="D388" s="17">
        <f t="shared" si="21"/>
        <v>32.003539816646587</v>
      </c>
      <c r="F388" s="34">
        <v>43672</v>
      </c>
      <c r="G388" s="36">
        <v>5.7000000000000002E-3</v>
      </c>
      <c r="H388" s="17">
        <f t="shared" si="22"/>
        <v>7.342698218860626</v>
      </c>
      <c r="I388" s="17">
        <f t="shared" si="23"/>
        <v>634.26982188606257</v>
      </c>
    </row>
    <row r="389" spans="1:9" x14ac:dyDescent="0.25">
      <c r="A389" s="34">
        <v>43675</v>
      </c>
      <c r="B389" s="36">
        <v>6.4550370247971056E-3</v>
      </c>
      <c r="C389" s="17">
        <f t="shared" ref="C389:C452" si="24">C388*(1+B389)</f>
        <v>1.3285562755356732</v>
      </c>
      <c r="D389" s="17">
        <f t="shared" ref="D389:D452" si="25">(C389-1)*100</f>
        <v>32.855627553567324</v>
      </c>
      <c r="F389" s="34">
        <v>43675</v>
      </c>
      <c r="G389" s="36">
        <v>5.7000000000000002E-3</v>
      </c>
      <c r="H389" s="17">
        <f t="shared" ref="H389:H452" si="26">H388*(1+G389)</f>
        <v>7.384551598708132</v>
      </c>
      <c r="I389" s="17">
        <f t="shared" ref="I389:I452" si="27">(H389-1)*100</f>
        <v>638.45515987081319</v>
      </c>
    </row>
    <row r="390" spans="1:9" x14ac:dyDescent="0.25">
      <c r="A390" s="34">
        <v>43676</v>
      </c>
      <c r="B390" s="36">
        <v>-5.313645391502031E-3</v>
      </c>
      <c r="C390" s="17">
        <f t="shared" si="24"/>
        <v>1.3214967986048221</v>
      </c>
      <c r="D390" s="17">
        <f t="shared" si="25"/>
        <v>32.149679860482209</v>
      </c>
      <c r="F390" s="34">
        <v>43676</v>
      </c>
      <c r="G390" s="36">
        <v>5.7000000000000002E-3</v>
      </c>
      <c r="H390" s="17">
        <f t="shared" si="26"/>
        <v>7.4266435428207691</v>
      </c>
      <c r="I390" s="17">
        <f t="shared" si="27"/>
        <v>642.66435428207694</v>
      </c>
    </row>
    <row r="391" spans="1:9" x14ac:dyDescent="0.25">
      <c r="A391" s="34">
        <v>43677</v>
      </c>
      <c r="B391" s="36">
        <v>-1.0887010121947482E-2</v>
      </c>
      <c r="C391" s="17">
        <f t="shared" si="24"/>
        <v>1.3071096495822903</v>
      </c>
      <c r="D391" s="17">
        <f t="shared" si="25"/>
        <v>30.710964958229027</v>
      </c>
      <c r="F391" s="34">
        <v>43677</v>
      </c>
      <c r="G391" s="36">
        <v>5.7000000000000002E-3</v>
      </c>
      <c r="H391" s="17">
        <f t="shared" si="26"/>
        <v>7.4689754110148474</v>
      </c>
      <c r="I391" s="17">
        <f t="shared" si="27"/>
        <v>646.89754110148476</v>
      </c>
    </row>
    <row r="392" spans="1:9" x14ac:dyDescent="0.25">
      <c r="A392" s="34">
        <v>43678</v>
      </c>
      <c r="B392" s="36">
        <v>3.082245700978925E-3</v>
      </c>
      <c r="C392" s="17">
        <f t="shared" si="24"/>
        <v>1.3111384826804233</v>
      </c>
      <c r="D392" s="17">
        <f t="shared" si="25"/>
        <v>31.113848268042332</v>
      </c>
      <c r="F392" s="34">
        <v>43678</v>
      </c>
      <c r="G392" s="36">
        <v>5.0000000000000001E-3</v>
      </c>
      <c r="H392" s="17">
        <f t="shared" si="26"/>
        <v>7.5063202880699205</v>
      </c>
      <c r="I392" s="17">
        <f t="shared" si="27"/>
        <v>650.63202880699203</v>
      </c>
    </row>
    <row r="393" spans="1:9" x14ac:dyDescent="0.25">
      <c r="A393" s="34">
        <v>43679</v>
      </c>
      <c r="B393" s="36">
        <v>5.3633778058737036E-3</v>
      </c>
      <c r="C393" s="17">
        <f t="shared" si="24"/>
        <v>1.3181706137188585</v>
      </c>
      <c r="D393" s="17">
        <f t="shared" si="25"/>
        <v>31.817061371885845</v>
      </c>
      <c r="F393" s="34">
        <v>43679</v>
      </c>
      <c r="G393" s="36">
        <v>5.0000000000000001E-3</v>
      </c>
      <c r="H393" s="17">
        <f t="shared" si="26"/>
        <v>7.5438518895102691</v>
      </c>
      <c r="I393" s="17">
        <f t="shared" si="27"/>
        <v>654.38518895102686</v>
      </c>
    </row>
    <row r="394" spans="1:9" x14ac:dyDescent="0.25">
      <c r="A394" s="34">
        <v>43682</v>
      </c>
      <c r="B394" s="36">
        <v>-2.5088513434017301E-2</v>
      </c>
      <c r="C394" s="17">
        <f t="shared" si="24"/>
        <v>1.285099672568246</v>
      </c>
      <c r="D394" s="17">
        <f t="shared" si="25"/>
        <v>28.509967256824599</v>
      </c>
      <c r="F394" s="34">
        <v>43682</v>
      </c>
      <c r="G394" s="36">
        <v>5.0000000000000001E-3</v>
      </c>
      <c r="H394" s="17">
        <f t="shared" si="26"/>
        <v>7.5815711489578197</v>
      </c>
      <c r="I394" s="17">
        <f t="shared" si="27"/>
        <v>658.157114895782</v>
      </c>
    </row>
    <row r="395" spans="1:9" x14ac:dyDescent="0.25">
      <c r="A395" s="34">
        <v>43683</v>
      </c>
      <c r="B395" s="36">
        <v>2.0639225157408569E-2</v>
      </c>
      <c r="C395" s="17">
        <f t="shared" si="24"/>
        <v>1.3116231340600941</v>
      </c>
      <c r="D395" s="17">
        <f t="shared" si="25"/>
        <v>31.16231340600941</v>
      </c>
      <c r="F395" s="34">
        <v>43683</v>
      </c>
      <c r="G395" s="36">
        <v>5.0000000000000001E-3</v>
      </c>
      <c r="H395" s="17">
        <f t="shared" si="26"/>
        <v>7.6194790047026082</v>
      </c>
      <c r="I395" s="17">
        <f t="shared" si="27"/>
        <v>661.94790047026083</v>
      </c>
    </row>
    <row r="396" spans="1:9" x14ac:dyDescent="0.25">
      <c r="A396" s="34">
        <v>43684</v>
      </c>
      <c r="B396" s="36">
        <v>6.055771869633908E-3</v>
      </c>
      <c r="C396" s="17">
        <f t="shared" si="24"/>
        <v>1.3195660245388963</v>
      </c>
      <c r="D396" s="17">
        <f t="shared" si="25"/>
        <v>31.956602453889627</v>
      </c>
      <c r="F396" s="34">
        <v>43684</v>
      </c>
      <c r="G396" s="36">
        <v>5.0000000000000001E-3</v>
      </c>
      <c r="H396" s="17">
        <f t="shared" si="26"/>
        <v>7.6575763997261204</v>
      </c>
      <c r="I396" s="17">
        <f t="shared" si="27"/>
        <v>665.75763997261208</v>
      </c>
    </row>
    <row r="397" spans="1:9" x14ac:dyDescent="0.25">
      <c r="A397" s="34">
        <v>43685</v>
      </c>
      <c r="B397" s="36">
        <v>1.2967788152773663E-2</v>
      </c>
      <c r="C397" s="17">
        <f t="shared" si="24"/>
        <v>1.3366778771987144</v>
      </c>
      <c r="D397" s="17">
        <f t="shared" si="25"/>
        <v>33.667787719871441</v>
      </c>
      <c r="F397" s="34">
        <v>43685</v>
      </c>
      <c r="G397" s="36">
        <v>5.0000000000000001E-3</v>
      </c>
      <c r="H397" s="17">
        <f t="shared" si="26"/>
        <v>7.6958642817247505</v>
      </c>
      <c r="I397" s="17">
        <f t="shared" si="27"/>
        <v>669.58642817247505</v>
      </c>
    </row>
    <row r="398" spans="1:9" x14ac:dyDescent="0.25">
      <c r="A398" s="34">
        <v>43686</v>
      </c>
      <c r="B398" s="36">
        <v>-1.1436367186624663E-3</v>
      </c>
      <c r="C398" s="17">
        <f t="shared" si="24"/>
        <v>1.3351492032973262</v>
      </c>
      <c r="D398" s="17">
        <f t="shared" si="25"/>
        <v>33.514920329732625</v>
      </c>
      <c r="F398" s="34">
        <v>43686</v>
      </c>
      <c r="G398" s="36">
        <v>5.0000000000000001E-3</v>
      </c>
      <c r="H398" s="17">
        <f t="shared" si="26"/>
        <v>7.7343436031333734</v>
      </c>
      <c r="I398" s="17">
        <f t="shared" si="27"/>
        <v>673.43436031333738</v>
      </c>
    </row>
    <row r="399" spans="1:9" x14ac:dyDescent="0.25">
      <c r="A399" s="34">
        <v>43689</v>
      </c>
      <c r="B399" s="36">
        <v>-2.0009777284084374E-2</v>
      </c>
      <c r="C399" s="17">
        <f t="shared" si="24"/>
        <v>1.3084331650983241</v>
      </c>
      <c r="D399" s="17">
        <f t="shared" si="25"/>
        <v>30.843316509832409</v>
      </c>
      <c r="F399" s="34">
        <v>43689</v>
      </c>
      <c r="G399" s="36">
        <v>5.0000000000000001E-3</v>
      </c>
      <c r="H399" s="17">
        <f t="shared" si="26"/>
        <v>7.7730153211490398</v>
      </c>
      <c r="I399" s="17">
        <f t="shared" si="27"/>
        <v>677.30153211490403</v>
      </c>
    </row>
    <row r="400" spans="1:9" x14ac:dyDescent="0.25">
      <c r="A400" s="34">
        <v>43690</v>
      </c>
      <c r="B400" s="36">
        <v>1.3582367775882842E-2</v>
      </c>
      <c r="C400" s="17">
        <f t="shared" si="24"/>
        <v>1.326204785556852</v>
      </c>
      <c r="D400" s="17">
        <f t="shared" si="25"/>
        <v>32.620478555685196</v>
      </c>
      <c r="F400" s="34">
        <v>43690</v>
      </c>
      <c r="G400" s="36">
        <v>5.0000000000000001E-3</v>
      </c>
      <c r="H400" s="17">
        <f t="shared" si="26"/>
        <v>7.8118803977547842</v>
      </c>
      <c r="I400" s="17">
        <f t="shared" si="27"/>
        <v>681.18803977547839</v>
      </c>
    </row>
    <row r="401" spans="1:9" x14ac:dyDescent="0.25">
      <c r="A401" s="34">
        <v>43691</v>
      </c>
      <c r="B401" s="36">
        <v>-2.944313267047749E-2</v>
      </c>
      <c r="C401" s="17">
        <f t="shared" si="24"/>
        <v>1.2871571621074793</v>
      </c>
      <c r="D401" s="17">
        <f t="shared" si="25"/>
        <v>28.715716210747932</v>
      </c>
      <c r="F401" s="34">
        <v>43691</v>
      </c>
      <c r="G401" s="36">
        <v>5.0000000000000001E-3</v>
      </c>
      <c r="H401" s="17">
        <f t="shared" si="26"/>
        <v>7.850939799743557</v>
      </c>
      <c r="I401" s="17">
        <f t="shared" si="27"/>
        <v>685.09397997435576</v>
      </c>
    </row>
    <row r="402" spans="1:9" x14ac:dyDescent="0.25">
      <c r="A402" s="34">
        <v>43692</v>
      </c>
      <c r="B402" s="36">
        <v>-1.1980090169353974E-2</v>
      </c>
      <c r="C402" s="17">
        <f t="shared" si="24"/>
        <v>1.2717369032433019</v>
      </c>
      <c r="D402" s="17">
        <f t="shared" si="25"/>
        <v>27.173690324330192</v>
      </c>
      <c r="F402" s="34">
        <v>43692</v>
      </c>
      <c r="G402" s="36">
        <v>5.0000000000000001E-3</v>
      </c>
      <c r="H402" s="17">
        <f t="shared" si="26"/>
        <v>7.8901944987422743</v>
      </c>
      <c r="I402" s="17">
        <f t="shared" si="27"/>
        <v>689.01944987422746</v>
      </c>
    </row>
    <row r="403" spans="1:9" x14ac:dyDescent="0.25">
      <c r="A403" s="34">
        <v>43693</v>
      </c>
      <c r="B403" s="36">
        <v>7.5599975811884157E-3</v>
      </c>
      <c r="C403" s="17">
        <f t="shared" si="24"/>
        <v>1.2813512311557294</v>
      </c>
      <c r="D403" s="17">
        <f t="shared" si="25"/>
        <v>28.135123115572934</v>
      </c>
      <c r="F403" s="34">
        <v>43693</v>
      </c>
      <c r="G403" s="36">
        <v>5.0000000000000001E-3</v>
      </c>
      <c r="H403" s="17">
        <f t="shared" si="26"/>
        <v>7.9296454712359852</v>
      </c>
      <c r="I403" s="17">
        <f t="shared" si="27"/>
        <v>692.96454712359855</v>
      </c>
    </row>
    <row r="404" spans="1:9" x14ac:dyDescent="0.25">
      <c r="A404" s="34">
        <v>43696</v>
      </c>
      <c r="B404" s="36">
        <v>-3.3776600914295907E-3</v>
      </c>
      <c r="C404" s="17">
        <f t="shared" si="24"/>
        <v>1.2770232622391504</v>
      </c>
      <c r="D404" s="17">
        <f t="shared" si="25"/>
        <v>27.702326223915041</v>
      </c>
      <c r="F404" s="34">
        <v>43696</v>
      </c>
      <c r="G404" s="36">
        <v>5.0000000000000001E-3</v>
      </c>
      <c r="H404" s="17">
        <f t="shared" si="26"/>
        <v>7.9692936985921641</v>
      </c>
      <c r="I404" s="17">
        <f t="shared" si="27"/>
        <v>696.92936985921642</v>
      </c>
    </row>
    <row r="405" spans="1:9" x14ac:dyDescent="0.25">
      <c r="A405" s="34">
        <v>43697</v>
      </c>
      <c r="B405" s="36">
        <v>-2.4773629726827506E-3</v>
      </c>
      <c r="C405" s="17">
        <f t="shared" si="24"/>
        <v>1.2738596120940247</v>
      </c>
      <c r="D405" s="17">
        <f t="shared" si="25"/>
        <v>27.385961209402467</v>
      </c>
      <c r="F405" s="34">
        <v>43697</v>
      </c>
      <c r="G405" s="36">
        <v>5.0000000000000001E-3</v>
      </c>
      <c r="H405" s="17">
        <f t="shared" si="26"/>
        <v>8.0091401670851248</v>
      </c>
      <c r="I405" s="17">
        <f t="shared" si="27"/>
        <v>700.91401670851246</v>
      </c>
    </row>
    <row r="406" spans="1:9" x14ac:dyDescent="0.25">
      <c r="A406" s="34">
        <v>43698</v>
      </c>
      <c r="B406" s="36">
        <v>1.9951674145667786E-2</v>
      </c>
      <c r="C406" s="17">
        <f t="shared" si="24"/>
        <v>1.2992752439818513</v>
      </c>
      <c r="D406" s="17">
        <f t="shared" si="25"/>
        <v>29.927524398185135</v>
      </c>
      <c r="F406" s="34">
        <v>43698</v>
      </c>
      <c r="G406" s="36">
        <v>5.0000000000000001E-3</v>
      </c>
      <c r="H406" s="17">
        <f t="shared" si="26"/>
        <v>8.0491858679205492</v>
      </c>
      <c r="I406" s="17">
        <f t="shared" si="27"/>
        <v>704.91858679205495</v>
      </c>
    </row>
    <row r="407" spans="1:9" x14ac:dyDescent="0.25">
      <c r="A407" s="34">
        <v>43699</v>
      </c>
      <c r="B407" s="36">
        <v>-1.1764798882234362E-2</v>
      </c>
      <c r="C407" s="17">
        <f t="shared" si="24"/>
        <v>1.2839895320437389</v>
      </c>
      <c r="D407" s="17">
        <f t="shared" si="25"/>
        <v>28.398953204373889</v>
      </c>
      <c r="F407" s="34">
        <v>43699</v>
      </c>
      <c r="G407" s="36">
        <v>5.0000000000000001E-3</v>
      </c>
      <c r="H407" s="17">
        <f t="shared" si="26"/>
        <v>8.0894317972601506</v>
      </c>
      <c r="I407" s="17">
        <f t="shared" si="27"/>
        <v>708.94317972601505</v>
      </c>
    </row>
    <row r="408" spans="1:9" x14ac:dyDescent="0.25">
      <c r="A408" s="34">
        <v>43700</v>
      </c>
      <c r="B408" s="36">
        <v>-2.3435256503066437E-2</v>
      </c>
      <c r="C408" s="17">
        <f t="shared" si="24"/>
        <v>1.2538989080130416</v>
      </c>
      <c r="D408" s="17">
        <f t="shared" si="25"/>
        <v>25.389890801304162</v>
      </c>
      <c r="F408" s="34">
        <v>43700</v>
      </c>
      <c r="G408" s="36">
        <v>5.0000000000000001E-3</v>
      </c>
      <c r="H408" s="17">
        <f t="shared" si="26"/>
        <v>8.1298789562464506</v>
      </c>
      <c r="I408" s="17">
        <f t="shared" si="27"/>
        <v>712.98789562464503</v>
      </c>
    </row>
    <row r="409" spans="1:9" x14ac:dyDescent="0.25">
      <c r="A409" s="34">
        <v>43703</v>
      </c>
      <c r="B409" s="36">
        <v>-1.2674534791464409E-2</v>
      </c>
      <c r="C409" s="17">
        <f t="shared" si="24"/>
        <v>1.238006322678451</v>
      </c>
      <c r="D409" s="17">
        <f t="shared" si="25"/>
        <v>23.800632267845103</v>
      </c>
      <c r="F409" s="34">
        <v>43703</v>
      </c>
      <c r="G409" s="36">
        <v>5.0000000000000001E-3</v>
      </c>
      <c r="H409" s="17">
        <f t="shared" si="26"/>
        <v>8.1705283510276825</v>
      </c>
      <c r="I409" s="17">
        <f t="shared" si="27"/>
        <v>717.0528351027682</v>
      </c>
    </row>
    <row r="410" spans="1:9" x14ac:dyDescent="0.25">
      <c r="A410" s="34">
        <v>43704</v>
      </c>
      <c r="B410" s="36">
        <v>8.7793582053643515E-3</v>
      </c>
      <c r="C410" s="17">
        <f t="shared" si="24"/>
        <v>1.248875223645751</v>
      </c>
      <c r="D410" s="17">
        <f t="shared" si="25"/>
        <v>24.887522364575098</v>
      </c>
      <c r="F410" s="34">
        <v>43704</v>
      </c>
      <c r="G410" s="36">
        <v>5.0000000000000001E-3</v>
      </c>
      <c r="H410" s="17">
        <f t="shared" si="26"/>
        <v>8.2113809927828196</v>
      </c>
      <c r="I410" s="17">
        <f t="shared" si="27"/>
        <v>721.13809927828197</v>
      </c>
    </row>
    <row r="411" spans="1:9" x14ac:dyDescent="0.25">
      <c r="A411" s="34">
        <v>43705</v>
      </c>
      <c r="B411" s="36">
        <v>9.4302624311251027E-3</v>
      </c>
      <c r="C411" s="17">
        <f t="shared" si="24"/>
        <v>1.2606524447484604</v>
      </c>
      <c r="D411" s="17">
        <f t="shared" si="25"/>
        <v>26.06524447484604</v>
      </c>
      <c r="F411" s="34">
        <v>43705</v>
      </c>
      <c r="G411" s="36">
        <v>5.0000000000000001E-3</v>
      </c>
      <c r="H411" s="17">
        <f t="shared" si="26"/>
        <v>8.2524378977467325</v>
      </c>
      <c r="I411" s="17">
        <f t="shared" si="27"/>
        <v>725.24378977467325</v>
      </c>
    </row>
    <row r="412" spans="1:9" x14ac:dyDescent="0.25">
      <c r="A412" s="34">
        <v>43706</v>
      </c>
      <c r="B412" s="36">
        <v>2.3737816534348033E-2</v>
      </c>
      <c r="C412" s="17">
        <f t="shared" si="24"/>
        <v>1.2905775811954767</v>
      </c>
      <c r="D412" s="17">
        <f t="shared" si="25"/>
        <v>29.057758119547671</v>
      </c>
      <c r="F412" s="34">
        <v>43706</v>
      </c>
      <c r="G412" s="36">
        <v>5.0000000000000001E-3</v>
      </c>
      <c r="H412" s="17">
        <f t="shared" si="26"/>
        <v>8.2937000872354645</v>
      </c>
      <c r="I412" s="17">
        <f t="shared" si="27"/>
        <v>729.37000872354645</v>
      </c>
    </row>
    <row r="413" spans="1:9" x14ac:dyDescent="0.25">
      <c r="A413" s="34">
        <v>43707</v>
      </c>
      <c r="B413" s="36">
        <v>6.0699672706425734E-3</v>
      </c>
      <c r="C413" s="17">
        <f t="shared" si="24"/>
        <v>1.2984113448735584</v>
      </c>
      <c r="D413" s="17">
        <f t="shared" si="25"/>
        <v>29.841134487355838</v>
      </c>
      <c r="F413" s="34">
        <v>43707</v>
      </c>
      <c r="G413" s="36">
        <v>5.0000000000000001E-3</v>
      </c>
      <c r="H413" s="17">
        <f t="shared" si="26"/>
        <v>8.3351685876716406</v>
      </c>
      <c r="I413" s="17">
        <f t="shared" si="27"/>
        <v>733.51685876716408</v>
      </c>
    </row>
    <row r="414" spans="1:9" x14ac:dyDescent="0.25">
      <c r="A414" s="34">
        <v>43710</v>
      </c>
      <c r="B414" s="36">
        <v>-5.031610840245393E-3</v>
      </c>
      <c r="C414" s="17">
        <f t="shared" si="24"/>
        <v>1.2918782442755949</v>
      </c>
      <c r="D414" s="17">
        <f t="shared" si="25"/>
        <v>29.187824427559494</v>
      </c>
      <c r="F414" s="34">
        <v>43710</v>
      </c>
      <c r="G414" s="36">
        <v>4.5999999999999999E-3</v>
      </c>
      <c r="H414" s="17">
        <f t="shared" si="26"/>
        <v>8.3735103631749297</v>
      </c>
      <c r="I414" s="17">
        <f t="shared" si="27"/>
        <v>737.35103631749303</v>
      </c>
    </row>
    <row r="415" spans="1:9" x14ac:dyDescent="0.25">
      <c r="A415" s="34">
        <v>43711</v>
      </c>
      <c r="B415" s="36">
        <v>-9.3903408809714595E-3</v>
      </c>
      <c r="C415" s="17">
        <f t="shared" si="24"/>
        <v>1.2797470671851361</v>
      </c>
      <c r="D415" s="17">
        <f t="shared" si="25"/>
        <v>27.974706718513609</v>
      </c>
      <c r="F415" s="34">
        <v>43711</v>
      </c>
      <c r="G415" s="36">
        <v>4.5999999999999999E-3</v>
      </c>
      <c r="H415" s="17">
        <f t="shared" si="26"/>
        <v>8.4120285108455342</v>
      </c>
      <c r="I415" s="17">
        <f t="shared" si="27"/>
        <v>741.20285108455346</v>
      </c>
    </row>
    <row r="416" spans="1:9" x14ac:dyDescent="0.25">
      <c r="A416" s="34">
        <v>43712</v>
      </c>
      <c r="B416" s="36">
        <v>1.524927109856522E-2</v>
      </c>
      <c r="C416" s="17">
        <f t="shared" si="24"/>
        <v>1.299262277150236</v>
      </c>
      <c r="D416" s="17">
        <f t="shared" si="25"/>
        <v>29.9262277150236</v>
      </c>
      <c r="F416" s="34">
        <v>43712</v>
      </c>
      <c r="G416" s="36">
        <v>4.5999999999999999E-3</v>
      </c>
      <c r="H416" s="17">
        <f t="shared" si="26"/>
        <v>8.4507238419954227</v>
      </c>
      <c r="I416" s="17">
        <f t="shared" si="27"/>
        <v>745.07238419954228</v>
      </c>
    </row>
    <row r="417" spans="1:9" x14ac:dyDescent="0.25">
      <c r="A417" s="34">
        <v>43713</v>
      </c>
      <c r="B417" s="36">
        <v>1.0297439083786664E-2</v>
      </c>
      <c r="C417" s="17">
        <f t="shared" si="24"/>
        <v>1.3126413513030526</v>
      </c>
      <c r="D417" s="17">
        <f t="shared" si="25"/>
        <v>31.264135130305259</v>
      </c>
      <c r="F417" s="34">
        <v>43713</v>
      </c>
      <c r="G417" s="36">
        <v>4.5999999999999999E-3</v>
      </c>
      <c r="H417" s="17">
        <f t="shared" si="26"/>
        <v>8.489597171668601</v>
      </c>
      <c r="I417" s="17">
        <f t="shared" si="27"/>
        <v>748.95971716686006</v>
      </c>
    </row>
    <row r="418" spans="1:9" x14ac:dyDescent="0.25">
      <c r="A418" s="34">
        <v>43714</v>
      </c>
      <c r="B418" s="36">
        <v>6.7723951761977652E-3</v>
      </c>
      <c r="C418" s="17">
        <f t="shared" si="24"/>
        <v>1.321531077258695</v>
      </c>
      <c r="D418" s="17">
        <f t="shared" si="25"/>
        <v>32.153107725869503</v>
      </c>
      <c r="F418" s="34">
        <v>43714</v>
      </c>
      <c r="G418" s="36">
        <v>4.5999999999999999E-3</v>
      </c>
      <c r="H418" s="17">
        <f t="shared" si="26"/>
        <v>8.5286493186582764</v>
      </c>
      <c r="I418" s="17">
        <f t="shared" si="27"/>
        <v>752.86493186582766</v>
      </c>
    </row>
    <row r="419" spans="1:9" x14ac:dyDescent="0.25">
      <c r="A419" s="34">
        <v>43717</v>
      </c>
      <c r="B419" s="36">
        <v>2.3816872383006782E-3</v>
      </c>
      <c r="C419" s="17">
        <f t="shared" si="24"/>
        <v>1.3246785509604198</v>
      </c>
      <c r="D419" s="17">
        <f t="shared" si="25"/>
        <v>32.467855096041973</v>
      </c>
      <c r="F419" s="34">
        <v>43717</v>
      </c>
      <c r="G419" s="36">
        <v>4.5999999999999999E-3</v>
      </c>
      <c r="H419" s="17">
        <f t="shared" si="26"/>
        <v>8.5678811055241031</v>
      </c>
      <c r="I419" s="17">
        <f t="shared" si="27"/>
        <v>756.78811055241033</v>
      </c>
    </row>
    <row r="420" spans="1:9" x14ac:dyDescent="0.25">
      <c r="A420" s="34">
        <v>43718</v>
      </c>
      <c r="B420" s="36">
        <v>-1.444942309401398E-3</v>
      </c>
      <c r="C420" s="17">
        <f t="shared" si="24"/>
        <v>1.3227644668757805</v>
      </c>
      <c r="D420" s="17">
        <f t="shared" si="25"/>
        <v>32.276446687578051</v>
      </c>
      <c r="F420" s="34">
        <v>43718</v>
      </c>
      <c r="G420" s="36">
        <v>4.5999999999999999E-3</v>
      </c>
      <c r="H420" s="17">
        <f t="shared" si="26"/>
        <v>8.6072933586095139</v>
      </c>
      <c r="I420" s="17">
        <f t="shared" si="27"/>
        <v>760.72933586095144</v>
      </c>
    </row>
    <row r="421" spans="1:9" x14ac:dyDescent="0.25">
      <c r="A421" s="34">
        <v>43719</v>
      </c>
      <c r="B421" s="36">
        <v>4.0191591891800549E-3</v>
      </c>
      <c r="C421" s="17">
        <f t="shared" si="24"/>
        <v>1.3280808678379452</v>
      </c>
      <c r="D421" s="17">
        <f t="shared" si="25"/>
        <v>32.808086783794522</v>
      </c>
      <c r="F421" s="34">
        <v>43719</v>
      </c>
      <c r="G421" s="36">
        <v>4.5999999999999999E-3</v>
      </c>
      <c r="H421" s="17">
        <f t="shared" si="26"/>
        <v>8.646886908059118</v>
      </c>
      <c r="I421" s="17">
        <f t="shared" si="27"/>
        <v>764.68869080591185</v>
      </c>
    </row>
    <row r="422" spans="1:9" x14ac:dyDescent="0.25">
      <c r="A422" s="34">
        <v>43720</v>
      </c>
      <c r="B422" s="36">
        <v>8.9448947079431296E-3</v>
      </c>
      <c r="C422" s="17">
        <f t="shared" si="24"/>
        <v>1.3399604113643893</v>
      </c>
      <c r="D422" s="17">
        <f t="shared" si="25"/>
        <v>33.996041136438926</v>
      </c>
      <c r="F422" s="34">
        <v>43720</v>
      </c>
      <c r="G422" s="36">
        <v>4.5999999999999999E-3</v>
      </c>
      <c r="H422" s="17">
        <f t="shared" si="26"/>
        <v>8.6866625878361887</v>
      </c>
      <c r="I422" s="17">
        <f t="shared" si="27"/>
        <v>768.6662587836189</v>
      </c>
    </row>
    <row r="423" spans="1:9" x14ac:dyDescent="0.25">
      <c r="A423" s="34">
        <v>43721</v>
      </c>
      <c r="B423" s="36">
        <v>-8.3330690515203143E-3</v>
      </c>
      <c r="C423" s="17">
        <f t="shared" si="24"/>
        <v>1.3287944287301863</v>
      </c>
      <c r="D423" s="17">
        <f t="shared" si="25"/>
        <v>32.879442873018625</v>
      </c>
      <c r="F423" s="34">
        <v>43721</v>
      </c>
      <c r="G423" s="36">
        <v>4.5999999999999999E-3</v>
      </c>
      <c r="H423" s="17">
        <f t="shared" si="26"/>
        <v>8.7266212357402342</v>
      </c>
      <c r="I423" s="17">
        <f t="shared" si="27"/>
        <v>772.66212357402344</v>
      </c>
    </row>
    <row r="424" spans="1:9" x14ac:dyDescent="0.25">
      <c r="A424" s="34">
        <v>43724</v>
      </c>
      <c r="B424" s="36">
        <v>1.7316710785326705E-3</v>
      </c>
      <c r="C424" s="17">
        <f t="shared" si="24"/>
        <v>1.3310954636117336</v>
      </c>
      <c r="D424" s="17">
        <f t="shared" si="25"/>
        <v>33.109546361173358</v>
      </c>
      <c r="F424" s="34">
        <v>43724</v>
      </c>
      <c r="G424" s="36">
        <v>4.5999999999999999E-3</v>
      </c>
      <c r="H424" s="17">
        <f t="shared" si="26"/>
        <v>8.7667636934246396</v>
      </c>
      <c r="I424" s="17">
        <f t="shared" si="27"/>
        <v>776.676369342464</v>
      </c>
    </row>
    <row r="425" spans="1:9" x14ac:dyDescent="0.25">
      <c r="A425" s="34">
        <v>43725</v>
      </c>
      <c r="B425" s="36">
        <v>9.0320823384089088E-3</v>
      </c>
      <c r="C425" s="17">
        <f t="shared" si="24"/>
        <v>1.3431180274393573</v>
      </c>
      <c r="D425" s="17">
        <f t="shared" si="25"/>
        <v>34.311802743935729</v>
      </c>
      <c r="F425" s="34">
        <v>43725</v>
      </c>
      <c r="G425" s="36">
        <v>4.5999999999999999E-3</v>
      </c>
      <c r="H425" s="17">
        <f t="shared" si="26"/>
        <v>8.8070908064143918</v>
      </c>
      <c r="I425" s="17">
        <f t="shared" si="27"/>
        <v>780.70908064143919</v>
      </c>
    </row>
    <row r="426" spans="1:9" x14ac:dyDescent="0.25">
      <c r="A426" s="34">
        <v>43726</v>
      </c>
      <c r="B426" s="36">
        <v>-8.1181943331132267E-4</v>
      </c>
      <c r="C426" s="17">
        <f t="shared" si="24"/>
        <v>1.3420276581234512</v>
      </c>
      <c r="D426" s="17">
        <f t="shared" si="25"/>
        <v>34.202765812345113</v>
      </c>
      <c r="F426" s="34">
        <v>43726</v>
      </c>
      <c r="G426" s="36">
        <v>4.5999999999999999E-3</v>
      </c>
      <c r="H426" s="17">
        <f t="shared" si="26"/>
        <v>8.8476034241238981</v>
      </c>
      <c r="I426" s="17">
        <f t="shared" si="27"/>
        <v>784.76034241238983</v>
      </c>
    </row>
    <row r="427" spans="1:9" x14ac:dyDescent="0.25">
      <c r="A427" s="34">
        <v>43727</v>
      </c>
      <c r="B427" s="36">
        <v>-1.8441255222206854E-3</v>
      </c>
      <c r="C427" s="17">
        <f t="shared" si="24"/>
        <v>1.3395527906675797</v>
      </c>
      <c r="D427" s="17">
        <f t="shared" si="25"/>
        <v>33.955279066757967</v>
      </c>
      <c r="F427" s="34">
        <v>43727</v>
      </c>
      <c r="G427" s="36">
        <v>4.5999999999999999E-3</v>
      </c>
      <c r="H427" s="17">
        <f t="shared" si="26"/>
        <v>8.8883023998748669</v>
      </c>
      <c r="I427" s="17">
        <f t="shared" si="27"/>
        <v>788.83023998748672</v>
      </c>
    </row>
    <row r="428" spans="1:9" x14ac:dyDescent="0.25">
      <c r="A428" s="34">
        <v>43728</v>
      </c>
      <c r="B428" s="36">
        <v>4.5835139941705627E-3</v>
      </c>
      <c r="C428" s="17">
        <f t="shared" si="24"/>
        <v>1.3456926496295347</v>
      </c>
      <c r="D428" s="17">
        <f t="shared" si="25"/>
        <v>34.569264962953469</v>
      </c>
      <c r="F428" s="34">
        <v>43728</v>
      </c>
      <c r="G428" s="36">
        <v>4.5999999999999999E-3</v>
      </c>
      <c r="H428" s="17">
        <f t="shared" si="26"/>
        <v>8.9291885909142916</v>
      </c>
      <c r="I428" s="17">
        <f t="shared" si="27"/>
        <v>792.91885909142911</v>
      </c>
    </row>
    <row r="429" spans="1:9" x14ac:dyDescent="0.25">
      <c r="A429" s="34">
        <v>43731</v>
      </c>
      <c r="B429" s="36">
        <v>-1.7132651639898411E-3</v>
      </c>
      <c r="C429" s="17">
        <f t="shared" si="24"/>
        <v>1.3433871212914872</v>
      </c>
      <c r="D429" s="17">
        <f t="shared" si="25"/>
        <v>34.338712129148718</v>
      </c>
      <c r="F429" s="34">
        <v>43731</v>
      </c>
      <c r="G429" s="36">
        <v>4.5999999999999999E-3</v>
      </c>
      <c r="H429" s="17">
        <f t="shared" si="26"/>
        <v>8.9702628584324966</v>
      </c>
      <c r="I429" s="17">
        <f t="shared" si="27"/>
        <v>797.02628584324964</v>
      </c>
    </row>
    <row r="430" spans="1:9" x14ac:dyDescent="0.25">
      <c r="A430" s="34">
        <v>43732</v>
      </c>
      <c r="B430" s="36">
        <v>-7.2837908893744752E-3</v>
      </c>
      <c r="C430" s="17">
        <f t="shared" si="24"/>
        <v>1.3336021704165213</v>
      </c>
      <c r="D430" s="17">
        <f t="shared" si="25"/>
        <v>33.360217041652128</v>
      </c>
      <c r="F430" s="34">
        <v>43732</v>
      </c>
      <c r="G430" s="36">
        <v>4.5999999999999999E-3</v>
      </c>
      <c r="H430" s="17">
        <f t="shared" si="26"/>
        <v>9.0115260675812863</v>
      </c>
      <c r="I430" s="17">
        <f t="shared" si="27"/>
        <v>801.15260675812863</v>
      </c>
    </row>
    <row r="431" spans="1:9" x14ac:dyDescent="0.25">
      <c r="A431" s="34">
        <v>43733</v>
      </c>
      <c r="B431" s="36">
        <v>5.8273516625548805E-3</v>
      </c>
      <c r="C431" s="17">
        <f t="shared" si="24"/>
        <v>1.3413735392414847</v>
      </c>
      <c r="D431" s="17">
        <f t="shared" si="25"/>
        <v>34.137353924148471</v>
      </c>
      <c r="F431" s="34">
        <v>43733</v>
      </c>
      <c r="G431" s="36">
        <v>4.5999999999999999E-3</v>
      </c>
      <c r="H431" s="17">
        <f t="shared" si="26"/>
        <v>9.0529790874921598</v>
      </c>
      <c r="I431" s="17">
        <f t="shared" si="27"/>
        <v>805.29790874921594</v>
      </c>
    </row>
    <row r="432" spans="1:9" x14ac:dyDescent="0.25">
      <c r="A432" s="34">
        <v>43734</v>
      </c>
      <c r="B432" s="36">
        <v>8.0246184520857966E-3</v>
      </c>
      <c r="C432" s="17">
        <f t="shared" si="24"/>
        <v>1.3521375500956216</v>
      </c>
      <c r="D432" s="17">
        <f t="shared" si="25"/>
        <v>35.213755009562163</v>
      </c>
      <c r="F432" s="34">
        <v>43734</v>
      </c>
      <c r="G432" s="36">
        <v>4.5999999999999999E-3</v>
      </c>
      <c r="H432" s="17">
        <f t="shared" si="26"/>
        <v>9.0946227912946238</v>
      </c>
      <c r="I432" s="17">
        <f t="shared" si="27"/>
        <v>809.46227912946233</v>
      </c>
    </row>
    <row r="433" spans="1:9" x14ac:dyDescent="0.25">
      <c r="A433" s="34">
        <v>43735</v>
      </c>
      <c r="B433" s="36">
        <v>-2.2955884670818882E-3</v>
      </c>
      <c r="C433" s="17">
        <f t="shared" si="24"/>
        <v>1.3490335987297137</v>
      </c>
      <c r="D433" s="17">
        <f t="shared" si="25"/>
        <v>34.903359872971372</v>
      </c>
      <c r="F433" s="34">
        <v>43735</v>
      </c>
      <c r="G433" s="36">
        <v>4.5999999999999999E-3</v>
      </c>
      <c r="H433" s="17">
        <f t="shared" si="26"/>
        <v>9.136458056134579</v>
      </c>
      <c r="I433" s="17">
        <f t="shared" si="27"/>
        <v>813.64580561345792</v>
      </c>
    </row>
    <row r="434" spans="1:9" x14ac:dyDescent="0.25">
      <c r="A434" s="34">
        <v>43738</v>
      </c>
      <c r="B434" s="36">
        <v>-3.1625189871525849E-3</v>
      </c>
      <c r="C434" s="17">
        <f t="shared" si="24"/>
        <v>1.3447672543594242</v>
      </c>
      <c r="D434" s="17">
        <f t="shared" si="25"/>
        <v>34.476725435942427</v>
      </c>
      <c r="F434" s="34">
        <v>43738</v>
      </c>
      <c r="G434" s="36">
        <v>4.5999999999999999E-3</v>
      </c>
      <c r="H434" s="17">
        <f t="shared" si="26"/>
        <v>9.1784857631927981</v>
      </c>
      <c r="I434" s="17">
        <f t="shared" si="27"/>
        <v>817.8485763192798</v>
      </c>
    </row>
    <row r="435" spans="1:9" x14ac:dyDescent="0.25">
      <c r="A435" s="34">
        <v>43739</v>
      </c>
      <c r="B435" s="36">
        <v>-6.6057366572560561E-3</v>
      </c>
      <c r="C435" s="17">
        <f t="shared" si="24"/>
        <v>1.3358840760118247</v>
      </c>
      <c r="D435" s="17">
        <f t="shared" si="25"/>
        <v>33.588407601182467</v>
      </c>
      <c r="F435" s="34">
        <v>43739</v>
      </c>
      <c r="G435" s="36">
        <v>4.7999999999999996E-3</v>
      </c>
      <c r="H435" s="17">
        <f t="shared" si="26"/>
        <v>9.222542494856123</v>
      </c>
      <c r="I435" s="17">
        <f t="shared" si="27"/>
        <v>822.25424948561226</v>
      </c>
    </row>
    <row r="436" spans="1:9" x14ac:dyDescent="0.25">
      <c r="A436" s="34">
        <v>43740</v>
      </c>
      <c r="B436" s="36">
        <v>-2.9042395539213395E-2</v>
      </c>
      <c r="C436" s="17">
        <f t="shared" si="24"/>
        <v>1.2970868022817525</v>
      </c>
      <c r="D436" s="17">
        <f t="shared" si="25"/>
        <v>29.708680228175254</v>
      </c>
      <c r="F436" s="34">
        <v>43740</v>
      </c>
      <c r="G436" s="36">
        <v>4.7999999999999996E-3</v>
      </c>
      <c r="H436" s="17">
        <f t="shared" si="26"/>
        <v>9.2668106988314314</v>
      </c>
      <c r="I436" s="17">
        <f t="shared" si="27"/>
        <v>826.6810698831431</v>
      </c>
    </row>
    <row r="437" spans="1:9" x14ac:dyDescent="0.25">
      <c r="A437" s="34">
        <v>43741</v>
      </c>
      <c r="B437" s="36">
        <v>4.7965267049543403E-3</v>
      </c>
      <c r="C437" s="17">
        <f t="shared" si="24"/>
        <v>1.3033083137675407</v>
      </c>
      <c r="D437" s="17">
        <f t="shared" si="25"/>
        <v>30.330831376754077</v>
      </c>
      <c r="F437" s="34">
        <v>43741</v>
      </c>
      <c r="G437" s="36">
        <v>4.7999999999999996E-3</v>
      </c>
      <c r="H437" s="17">
        <f t="shared" si="26"/>
        <v>9.3112913901858221</v>
      </c>
      <c r="I437" s="17">
        <f t="shared" si="27"/>
        <v>831.12913901858224</v>
      </c>
    </row>
    <row r="438" spans="1:9" x14ac:dyDescent="0.25">
      <c r="A438" s="34">
        <v>43742</v>
      </c>
      <c r="B438" s="36">
        <v>1.01981913400091E-2</v>
      </c>
      <c r="C438" s="17">
        <f t="shared" si="24"/>
        <v>1.3165997013263668</v>
      </c>
      <c r="D438" s="17">
        <f t="shared" si="25"/>
        <v>31.659970132636683</v>
      </c>
      <c r="F438" s="34">
        <v>43742</v>
      </c>
      <c r="G438" s="36">
        <v>4.7999999999999996E-3</v>
      </c>
      <c r="H438" s="17">
        <f t="shared" si="26"/>
        <v>9.3559855888587133</v>
      </c>
      <c r="I438" s="17">
        <f t="shared" si="27"/>
        <v>835.59855888587128</v>
      </c>
    </row>
    <row r="439" spans="1:9" x14ac:dyDescent="0.25">
      <c r="A439" s="34">
        <v>43745</v>
      </c>
      <c r="B439" s="36">
        <v>1.4647105468754473E-2</v>
      </c>
      <c r="C439" s="17">
        <f t="shared" si="24"/>
        <v>1.3358840760118247</v>
      </c>
      <c r="D439" s="17">
        <f t="shared" si="25"/>
        <v>33.588407601182467</v>
      </c>
      <c r="F439" s="34">
        <v>43745</v>
      </c>
      <c r="G439" s="36">
        <v>4.7999999999999996E-3</v>
      </c>
      <c r="H439" s="17">
        <f t="shared" si="26"/>
        <v>9.4008943196852339</v>
      </c>
      <c r="I439" s="17">
        <f t="shared" si="27"/>
        <v>840.0894319685234</v>
      </c>
    </row>
    <row r="440" spans="1:9" x14ac:dyDescent="0.25">
      <c r="A440" s="34">
        <v>43746</v>
      </c>
      <c r="B440" s="36">
        <v>-2.9042395539213395E-2</v>
      </c>
      <c r="C440" s="17">
        <f t="shared" si="24"/>
        <v>1.2970868022817525</v>
      </c>
      <c r="D440" s="17">
        <f t="shared" si="25"/>
        <v>29.708680228175254</v>
      </c>
      <c r="F440" s="34">
        <v>43746</v>
      </c>
      <c r="G440" s="36">
        <v>4.7999999999999996E-3</v>
      </c>
      <c r="H440" s="17">
        <f t="shared" si="26"/>
        <v>9.4460186124197225</v>
      </c>
      <c r="I440" s="17">
        <f t="shared" si="27"/>
        <v>844.6018612419723</v>
      </c>
    </row>
    <row r="441" spans="1:9" x14ac:dyDescent="0.25">
      <c r="A441" s="34">
        <v>43747</v>
      </c>
      <c r="B441" s="36">
        <v>4.7965267049543403E-3</v>
      </c>
      <c r="C441" s="17">
        <f t="shared" si="24"/>
        <v>1.3033083137675407</v>
      </c>
      <c r="D441" s="17">
        <f t="shared" si="25"/>
        <v>30.330831376754077</v>
      </c>
      <c r="F441" s="34">
        <v>43747</v>
      </c>
      <c r="G441" s="36">
        <v>4.7999999999999996E-3</v>
      </c>
      <c r="H441" s="17">
        <f t="shared" si="26"/>
        <v>9.4913595017593355</v>
      </c>
      <c r="I441" s="17">
        <f t="shared" si="27"/>
        <v>849.13595017593354</v>
      </c>
    </row>
    <row r="442" spans="1:9" x14ac:dyDescent="0.25">
      <c r="A442" s="34">
        <v>43748</v>
      </c>
      <c r="B442" s="36">
        <v>1.01981913400091E-2</v>
      </c>
      <c r="C442" s="17">
        <f t="shared" si="24"/>
        <v>1.3165997013263668</v>
      </c>
      <c r="D442" s="17">
        <f t="shared" si="25"/>
        <v>31.659970132636683</v>
      </c>
      <c r="F442" s="34">
        <v>43748</v>
      </c>
      <c r="G442" s="36">
        <v>4.7999999999999996E-3</v>
      </c>
      <c r="H442" s="17">
        <f t="shared" si="26"/>
        <v>9.5369180273677792</v>
      </c>
      <c r="I442" s="17">
        <f t="shared" si="27"/>
        <v>853.69180273677796</v>
      </c>
    </row>
    <row r="443" spans="1:9" x14ac:dyDescent="0.25">
      <c r="A443" s="34">
        <v>43749</v>
      </c>
      <c r="B443" s="36">
        <v>1.2487406305447868E-2</v>
      </c>
      <c r="C443" s="17">
        <f t="shared" si="24"/>
        <v>1.3330406167384605</v>
      </c>
      <c r="D443" s="17">
        <f t="shared" si="25"/>
        <v>33.30406167384605</v>
      </c>
      <c r="F443" s="34">
        <v>43749</v>
      </c>
      <c r="G443" s="36">
        <v>4.7999999999999996E-3</v>
      </c>
      <c r="H443" s="17">
        <f t="shared" si="26"/>
        <v>9.5826952338991429</v>
      </c>
      <c r="I443" s="17">
        <f t="shared" si="27"/>
        <v>858.2695233899143</v>
      </c>
    </row>
    <row r="444" spans="1:9" x14ac:dyDescent="0.25">
      <c r="A444" s="34">
        <v>43752</v>
      </c>
      <c r="B444" s="36">
        <v>4.523271841645693E-3</v>
      </c>
      <c r="C444" s="17">
        <f t="shared" si="24"/>
        <v>1.3390703218239237</v>
      </c>
      <c r="D444" s="17">
        <f t="shared" si="25"/>
        <v>33.907032182392371</v>
      </c>
      <c r="F444" s="34">
        <v>43752</v>
      </c>
      <c r="G444" s="36">
        <v>4.7999999999999996E-3</v>
      </c>
      <c r="H444" s="17">
        <f t="shared" si="26"/>
        <v>9.6286921710218571</v>
      </c>
      <c r="I444" s="17">
        <f t="shared" si="27"/>
        <v>862.86921710218576</v>
      </c>
    </row>
    <row r="445" spans="1:9" x14ac:dyDescent="0.25">
      <c r="A445" s="34">
        <v>43753</v>
      </c>
      <c r="B445" s="36">
        <v>1.8022737527081389E-3</v>
      </c>
      <c r="C445" s="17">
        <f t="shared" si="24"/>
        <v>1.3414836931179774</v>
      </c>
      <c r="D445" s="17">
        <f t="shared" si="25"/>
        <v>34.148369311797744</v>
      </c>
      <c r="F445" s="34">
        <v>43753</v>
      </c>
      <c r="G445" s="36">
        <v>4.7999999999999996E-3</v>
      </c>
      <c r="H445" s="17">
        <f t="shared" si="26"/>
        <v>9.6749098934427611</v>
      </c>
      <c r="I445" s="17">
        <f t="shared" si="27"/>
        <v>867.49098934427616</v>
      </c>
    </row>
    <row r="446" spans="1:9" x14ac:dyDescent="0.25">
      <c r="A446" s="34">
        <v>43754</v>
      </c>
      <c r="B446" s="36">
        <v>8.9314186029685327E-3</v>
      </c>
      <c r="C446" s="17">
        <f t="shared" si="24"/>
        <v>1.3534650455302704</v>
      </c>
      <c r="D446" s="17">
        <f t="shared" si="25"/>
        <v>35.346504553027039</v>
      </c>
      <c r="F446" s="34">
        <v>43754</v>
      </c>
      <c r="G446" s="36">
        <v>4.7999999999999996E-3</v>
      </c>
      <c r="H446" s="17">
        <f t="shared" si="26"/>
        <v>9.721349460931286</v>
      </c>
      <c r="I446" s="17">
        <f t="shared" si="27"/>
        <v>872.13494609312863</v>
      </c>
    </row>
    <row r="447" spans="1:9" x14ac:dyDescent="0.25">
      <c r="A447" s="34">
        <v>43755</v>
      </c>
      <c r="B447" s="36">
        <v>-3.8609295142986166E-3</v>
      </c>
      <c r="C447" s="17">
        <f t="shared" si="24"/>
        <v>1.348239412389411</v>
      </c>
      <c r="D447" s="17">
        <f t="shared" si="25"/>
        <v>34.823941238941103</v>
      </c>
      <c r="F447" s="34">
        <v>43755</v>
      </c>
      <c r="G447" s="36">
        <v>4.7999999999999996E-3</v>
      </c>
      <c r="H447" s="17">
        <f t="shared" si="26"/>
        <v>9.768011938343756</v>
      </c>
      <c r="I447" s="17">
        <f t="shared" si="27"/>
        <v>876.80119383437557</v>
      </c>
    </row>
    <row r="448" spans="1:9" x14ac:dyDescent="0.25">
      <c r="A448" s="34">
        <v>43756</v>
      </c>
      <c r="B448" s="36">
        <v>-2.7317801888231408E-3</v>
      </c>
      <c r="C448" s="17">
        <f t="shared" si="24"/>
        <v>1.3445563186728551</v>
      </c>
      <c r="D448" s="17">
        <f t="shared" si="25"/>
        <v>34.455631867285504</v>
      </c>
      <c r="F448" s="34">
        <v>43756</v>
      </c>
      <c r="G448" s="36">
        <v>4.7999999999999996E-3</v>
      </c>
      <c r="H448" s="17">
        <f t="shared" si="26"/>
        <v>9.8148983956478055</v>
      </c>
      <c r="I448" s="17">
        <f t="shared" si="27"/>
        <v>881.4898395647806</v>
      </c>
    </row>
    <row r="449" spans="1:9" x14ac:dyDescent="0.25">
      <c r="A449" s="34">
        <v>43759</v>
      </c>
      <c r="B449" s="36">
        <v>1.2349887409290883E-2</v>
      </c>
      <c r="C449" s="17">
        <f t="shared" si="24"/>
        <v>1.3611614378239154</v>
      </c>
      <c r="D449" s="17">
        <f t="shared" si="25"/>
        <v>36.116143782391539</v>
      </c>
      <c r="F449" s="34">
        <v>43759</v>
      </c>
      <c r="G449" s="36">
        <v>4.7999999999999996E-3</v>
      </c>
      <c r="H449" s="17">
        <f t="shared" si="26"/>
        <v>9.8620099079469146</v>
      </c>
      <c r="I449" s="17">
        <f t="shared" si="27"/>
        <v>886.20099079469151</v>
      </c>
    </row>
    <row r="450" spans="1:9" x14ac:dyDescent="0.25">
      <c r="A450" s="34">
        <v>43760</v>
      </c>
      <c r="B450" s="36">
        <v>1.2816457069212195E-2</v>
      </c>
      <c r="C450" s="17">
        <f t="shared" si="24"/>
        <v>1.3786067049560529</v>
      </c>
      <c r="D450" s="17">
        <f t="shared" si="25"/>
        <v>37.860670495605284</v>
      </c>
      <c r="F450" s="34">
        <v>43760</v>
      </c>
      <c r="G450" s="36">
        <v>4.7999999999999996E-3</v>
      </c>
      <c r="H450" s="17">
        <f t="shared" si="26"/>
        <v>9.9093475555050592</v>
      </c>
      <c r="I450" s="17">
        <f t="shared" si="27"/>
        <v>890.93475555050588</v>
      </c>
    </row>
    <row r="451" spans="1:9" x14ac:dyDescent="0.25">
      <c r="A451" s="34">
        <v>43761</v>
      </c>
      <c r="B451" s="36">
        <v>1.5131152956044946E-3</v>
      </c>
      <c r="C451" s="17">
        <f t="shared" si="24"/>
        <v>1.3806926958479449</v>
      </c>
      <c r="D451" s="17">
        <f t="shared" si="25"/>
        <v>38.069269584794483</v>
      </c>
      <c r="F451" s="34">
        <v>43761</v>
      </c>
      <c r="G451" s="36">
        <v>4.7999999999999996E-3</v>
      </c>
      <c r="H451" s="17">
        <f t="shared" si="26"/>
        <v>9.9569124237714828</v>
      </c>
      <c r="I451" s="17">
        <f t="shared" si="27"/>
        <v>895.69124237714823</v>
      </c>
    </row>
    <row r="452" spans="1:9" x14ac:dyDescent="0.25">
      <c r="A452" s="34">
        <v>43762</v>
      </c>
      <c r="B452" s="36">
        <v>-5.1833865691112146E-3</v>
      </c>
      <c r="C452" s="17">
        <f t="shared" si="24"/>
        <v>1.3735360318722167</v>
      </c>
      <c r="D452" s="17">
        <f t="shared" si="25"/>
        <v>37.353603187221672</v>
      </c>
      <c r="F452" s="34">
        <v>43762</v>
      </c>
      <c r="G452" s="36">
        <v>4.7999999999999996E-3</v>
      </c>
      <c r="H452" s="17">
        <f t="shared" si="26"/>
        <v>10.004705603405585</v>
      </c>
      <c r="I452" s="17">
        <f t="shared" si="27"/>
        <v>900.47056034055845</v>
      </c>
    </row>
    <row r="453" spans="1:9" x14ac:dyDescent="0.25">
      <c r="A453" s="34">
        <v>43763</v>
      </c>
      <c r="B453" s="36">
        <v>3.5296157493283076E-3</v>
      </c>
      <c r="C453" s="17">
        <f t="shared" ref="C453:C516" si="28">C452*(1+B453)</f>
        <v>1.3783840862825829</v>
      </c>
      <c r="D453" s="17">
        <f t="shared" ref="D453:D516" si="29">(C453-1)*100</f>
        <v>37.838408628258293</v>
      </c>
      <c r="F453" s="34">
        <v>43763</v>
      </c>
      <c r="G453" s="36">
        <v>4.7999999999999996E-3</v>
      </c>
      <c r="H453" s="17">
        <f t="shared" ref="H453:H516" si="30">H452*(1+G453)</f>
        <v>10.052728190301931</v>
      </c>
      <c r="I453" s="17">
        <f t="shared" ref="I453:I516" si="31">(H453-1)*100</f>
        <v>905.27281903019309</v>
      </c>
    </row>
    <row r="454" spans="1:9" x14ac:dyDescent="0.25">
      <c r="A454" s="34">
        <v>43766</v>
      </c>
      <c r="B454" s="36">
        <v>7.668229235988866E-3</v>
      </c>
      <c r="C454" s="17">
        <f t="shared" si="28"/>
        <v>1.3889538514314368</v>
      </c>
      <c r="D454" s="17">
        <f t="shared" si="29"/>
        <v>38.895385143143677</v>
      </c>
      <c r="F454" s="34">
        <v>43766</v>
      </c>
      <c r="G454" s="36">
        <v>4.7999999999999996E-3</v>
      </c>
      <c r="H454" s="17">
        <f t="shared" si="30"/>
        <v>10.100981285615379</v>
      </c>
      <c r="I454" s="17">
        <f t="shared" si="31"/>
        <v>910.09812856153792</v>
      </c>
    </row>
    <row r="455" spans="1:9" x14ac:dyDescent="0.25">
      <c r="A455" s="34">
        <v>43767</v>
      </c>
      <c r="B455" s="36">
        <v>-5.8306418531014481E-3</v>
      </c>
      <c r="C455" s="17">
        <f t="shared" si="28"/>
        <v>1.3808553589732542</v>
      </c>
      <c r="D455" s="17">
        <f t="shared" si="29"/>
        <v>38.085535897325414</v>
      </c>
      <c r="F455" s="34">
        <v>43767</v>
      </c>
      <c r="G455" s="36">
        <v>4.7999999999999996E-3</v>
      </c>
      <c r="H455" s="17">
        <f t="shared" si="30"/>
        <v>10.149465995786333</v>
      </c>
      <c r="I455" s="17">
        <f t="shared" si="31"/>
        <v>914.94659957863325</v>
      </c>
    </row>
    <row r="456" spans="1:9" x14ac:dyDescent="0.25">
      <c r="A456" s="34">
        <v>43768</v>
      </c>
      <c r="B456" s="36">
        <v>7.9147415501430451E-3</v>
      </c>
      <c r="C456" s="17">
        <f t="shared" si="28"/>
        <v>1.3917844722576576</v>
      </c>
      <c r="D456" s="17">
        <f t="shared" si="29"/>
        <v>39.178447225765758</v>
      </c>
      <c r="F456" s="34">
        <v>43768</v>
      </c>
      <c r="G456" s="36">
        <v>4.7999999999999996E-3</v>
      </c>
      <c r="H456" s="17">
        <f t="shared" si="30"/>
        <v>10.198183432566106</v>
      </c>
      <c r="I456" s="17">
        <f t="shared" si="31"/>
        <v>919.81834325661055</v>
      </c>
    </row>
    <row r="457" spans="1:9" x14ac:dyDescent="0.25">
      <c r="A457" s="34">
        <v>43769</v>
      </c>
      <c r="B457" s="36">
        <v>-1.0955972250638601E-2</v>
      </c>
      <c r="C457" s="17">
        <f t="shared" si="28"/>
        <v>1.3765361202007329</v>
      </c>
      <c r="D457" s="17">
        <f t="shared" si="29"/>
        <v>37.65361202007329</v>
      </c>
      <c r="F457" s="34">
        <v>43769</v>
      </c>
      <c r="G457" s="36">
        <v>4.7999999999999996E-3</v>
      </c>
      <c r="H457" s="17">
        <f t="shared" si="30"/>
        <v>10.247134713042422</v>
      </c>
      <c r="I457" s="17">
        <f t="shared" si="31"/>
        <v>924.71347130424226</v>
      </c>
    </row>
    <row r="458" spans="1:9" x14ac:dyDescent="0.25">
      <c r="A458" s="34">
        <v>43770</v>
      </c>
      <c r="B458" s="36">
        <v>9.1009284383309907E-3</v>
      </c>
      <c r="C458" s="17">
        <f t="shared" si="28"/>
        <v>1.3890638769234576</v>
      </c>
      <c r="D458" s="17">
        <f t="shared" si="29"/>
        <v>38.90638769234576</v>
      </c>
      <c r="F458" s="34">
        <v>43770</v>
      </c>
      <c r="G458" s="36">
        <v>3.8E-3</v>
      </c>
      <c r="H458" s="17">
        <f t="shared" si="30"/>
        <v>10.286073824951984</v>
      </c>
      <c r="I458" s="17">
        <f t="shared" si="31"/>
        <v>928.60738249519841</v>
      </c>
    </row>
    <row r="459" spans="1:9" x14ac:dyDescent="0.25">
      <c r="A459" s="34">
        <v>43773</v>
      </c>
      <c r="B459" s="36">
        <v>5.3948574447970632E-3</v>
      </c>
      <c r="C459" s="17">
        <f t="shared" si="28"/>
        <v>1.3965576785211768</v>
      </c>
      <c r="D459" s="17">
        <f t="shared" si="29"/>
        <v>39.655767852117684</v>
      </c>
      <c r="F459" s="34">
        <v>43773</v>
      </c>
      <c r="G459" s="36">
        <v>3.8E-3</v>
      </c>
      <c r="H459" s="17">
        <f t="shared" si="30"/>
        <v>10.325160905486802</v>
      </c>
      <c r="I459" s="17">
        <f t="shared" si="31"/>
        <v>932.51609054868027</v>
      </c>
    </row>
    <row r="460" spans="1:9" x14ac:dyDescent="0.25">
      <c r="A460" s="34">
        <v>43774</v>
      </c>
      <c r="B460" s="36">
        <v>-5.5442518353443493E-4</v>
      </c>
      <c r="C460" s="17">
        <f t="shared" si="28"/>
        <v>1.3957833917739464</v>
      </c>
      <c r="D460" s="17">
        <f t="shared" si="29"/>
        <v>39.578339177394639</v>
      </c>
      <c r="F460" s="34">
        <v>43774</v>
      </c>
      <c r="G460" s="36">
        <v>3.8E-3</v>
      </c>
      <c r="H460" s="17">
        <f t="shared" si="30"/>
        <v>10.364396516927652</v>
      </c>
      <c r="I460" s="17">
        <f t="shared" si="31"/>
        <v>936.43965169276521</v>
      </c>
    </row>
    <row r="461" spans="1:9" x14ac:dyDescent="0.25">
      <c r="A461" s="34">
        <v>43775</v>
      </c>
      <c r="B461" s="36">
        <v>-3.3002504989467774E-3</v>
      </c>
      <c r="C461" s="17">
        <f t="shared" si="28"/>
        <v>1.3911769569388228</v>
      </c>
      <c r="D461" s="17">
        <f t="shared" si="29"/>
        <v>39.117695693882283</v>
      </c>
      <c r="F461" s="34">
        <v>43775</v>
      </c>
      <c r="G461" s="36">
        <v>3.8E-3</v>
      </c>
      <c r="H461" s="17">
        <f t="shared" si="30"/>
        <v>10.403781223691977</v>
      </c>
      <c r="I461" s="17">
        <f t="shared" si="31"/>
        <v>940.37812236919774</v>
      </c>
    </row>
    <row r="462" spans="1:9" x14ac:dyDescent="0.25">
      <c r="A462" s="34">
        <v>43776</v>
      </c>
      <c r="B462" s="36">
        <v>1.1261974182038337E-2</v>
      </c>
      <c r="C462" s="17">
        <f t="shared" si="28"/>
        <v>1.4068443559105146</v>
      </c>
      <c r="D462" s="17">
        <f t="shared" si="29"/>
        <v>40.684435591051461</v>
      </c>
      <c r="F462" s="34">
        <v>43776</v>
      </c>
      <c r="G462" s="36">
        <v>3.8E-3</v>
      </c>
      <c r="H462" s="17">
        <f t="shared" si="30"/>
        <v>10.443315592342007</v>
      </c>
      <c r="I462" s="17">
        <f t="shared" si="31"/>
        <v>944.33155923420065</v>
      </c>
    </row>
    <row r="463" spans="1:9" x14ac:dyDescent="0.25">
      <c r="A463" s="34">
        <v>43777</v>
      </c>
      <c r="B463" s="36">
        <v>-1.7809635412555425E-2</v>
      </c>
      <c r="C463" s="17">
        <f t="shared" si="28"/>
        <v>1.381788970849537</v>
      </c>
      <c r="D463" s="17">
        <f t="shared" si="29"/>
        <v>38.178897084953704</v>
      </c>
      <c r="F463" s="34">
        <v>43777</v>
      </c>
      <c r="G463" s="36">
        <v>3.8E-3</v>
      </c>
      <c r="H463" s="17">
        <f t="shared" si="30"/>
        <v>10.483000191592907</v>
      </c>
      <c r="I463" s="17">
        <f t="shared" si="31"/>
        <v>948.30001915929074</v>
      </c>
    </row>
    <row r="464" spans="1:9" x14ac:dyDescent="0.25">
      <c r="A464" s="34">
        <v>43780</v>
      </c>
      <c r="B464" s="36">
        <v>6.861163229457512E-3</v>
      </c>
      <c r="C464" s="17">
        <f t="shared" si="28"/>
        <v>1.3912696505271998</v>
      </c>
      <c r="D464" s="17">
        <f t="shared" si="29"/>
        <v>39.126965052719974</v>
      </c>
      <c r="F464" s="34">
        <v>43780</v>
      </c>
      <c r="G464" s="36">
        <v>3.8E-3</v>
      </c>
      <c r="H464" s="17">
        <f t="shared" si="30"/>
        <v>10.522835592320961</v>
      </c>
      <c r="I464" s="17">
        <f t="shared" si="31"/>
        <v>952.28355923209608</v>
      </c>
    </row>
    <row r="465" spans="1:9" x14ac:dyDescent="0.25">
      <c r="A465" s="34">
        <v>43781</v>
      </c>
      <c r="B465" s="36">
        <v>-1.4915273443757648E-2</v>
      </c>
      <c r="C465" s="17">
        <f t="shared" si="28"/>
        <v>1.3705184832555855</v>
      </c>
      <c r="D465" s="17">
        <f t="shared" si="29"/>
        <v>37.051848325558545</v>
      </c>
      <c r="F465" s="34">
        <v>43781</v>
      </c>
      <c r="G465" s="36">
        <v>3.8E-3</v>
      </c>
      <c r="H465" s="17">
        <f t="shared" si="30"/>
        <v>10.562822367571782</v>
      </c>
      <c r="I465" s="17">
        <f t="shared" si="31"/>
        <v>956.28223675717811</v>
      </c>
    </row>
    <row r="466" spans="1:9" x14ac:dyDescent="0.25">
      <c r="A466" s="34">
        <v>43782</v>
      </c>
      <c r="B466" s="36">
        <v>-6.4744994220669039E-3</v>
      </c>
      <c r="C466" s="17">
        <f t="shared" si="28"/>
        <v>1.3616450621278151</v>
      </c>
      <c r="D466" s="17">
        <f t="shared" si="29"/>
        <v>36.164506212781511</v>
      </c>
      <c r="F466" s="34">
        <v>43782</v>
      </c>
      <c r="G466" s="36">
        <v>3.8E-3</v>
      </c>
      <c r="H466" s="17">
        <f t="shared" si="30"/>
        <v>10.602961092568554</v>
      </c>
      <c r="I466" s="17">
        <f t="shared" si="31"/>
        <v>960.2961092568554</v>
      </c>
    </row>
    <row r="467" spans="1:9" x14ac:dyDescent="0.25">
      <c r="A467" s="34">
        <v>43783</v>
      </c>
      <c r="B467" s="36">
        <v>4.6853689823538325E-3</v>
      </c>
      <c r="C467" s="17">
        <f t="shared" si="28"/>
        <v>1.3680248716668841</v>
      </c>
      <c r="D467" s="17">
        <f t="shared" si="29"/>
        <v>36.802487166688415</v>
      </c>
      <c r="F467" s="34">
        <v>43783</v>
      </c>
      <c r="G467" s="36">
        <v>3.8E-3</v>
      </c>
      <c r="H467" s="17">
        <f t="shared" si="30"/>
        <v>10.643252344720315</v>
      </c>
      <c r="I467" s="17">
        <f t="shared" si="31"/>
        <v>964.32523447203153</v>
      </c>
    </row>
    <row r="468" spans="1:9" x14ac:dyDescent="0.25">
      <c r="A468" s="34">
        <v>43787</v>
      </c>
      <c r="B468" s="36">
        <v>-2.6993095143176271E-3</v>
      </c>
      <c r="C468" s="17">
        <f t="shared" si="28"/>
        <v>1.3643321491149705</v>
      </c>
      <c r="D468" s="17">
        <f t="shared" si="29"/>
        <v>36.433214911497046</v>
      </c>
      <c r="F468" s="34">
        <v>43787</v>
      </c>
      <c r="G468" s="36">
        <v>3.8E-3</v>
      </c>
      <c r="H468" s="17">
        <f t="shared" si="30"/>
        <v>10.683696703630252</v>
      </c>
      <c r="I468" s="17">
        <f t="shared" si="31"/>
        <v>968.36967036302519</v>
      </c>
    </row>
    <row r="469" spans="1:9" x14ac:dyDescent="0.25">
      <c r="A469" s="34">
        <v>43788</v>
      </c>
      <c r="B469" s="36">
        <v>-3.8117329330922267E-3</v>
      </c>
      <c r="C469" s="17">
        <f t="shared" si="28"/>
        <v>1.3591316793305124</v>
      </c>
      <c r="D469" s="17">
        <f t="shared" si="29"/>
        <v>35.913167933051241</v>
      </c>
      <c r="F469" s="34">
        <v>43788</v>
      </c>
      <c r="G469" s="36">
        <v>3.8E-3</v>
      </c>
      <c r="H469" s="17">
        <f t="shared" si="30"/>
        <v>10.724294751104047</v>
      </c>
      <c r="I469" s="17">
        <f t="shared" si="31"/>
        <v>972.42947511040472</v>
      </c>
    </row>
    <row r="470" spans="1:9" x14ac:dyDescent="0.25">
      <c r="A470" s="34">
        <v>43790</v>
      </c>
      <c r="B470" s="36">
        <v>1.5421174565372286E-2</v>
      </c>
      <c r="C470" s="17">
        <f t="shared" si="28"/>
        <v>1.3800910862147957</v>
      </c>
      <c r="D470" s="17">
        <f t="shared" si="29"/>
        <v>38.009108621479569</v>
      </c>
      <c r="F470" s="34">
        <v>43790</v>
      </c>
      <c r="G470" s="36">
        <v>3.8E-3</v>
      </c>
      <c r="H470" s="17">
        <f t="shared" si="30"/>
        <v>10.765047071158243</v>
      </c>
      <c r="I470" s="17">
        <f t="shared" si="31"/>
        <v>976.50470711582432</v>
      </c>
    </row>
    <row r="471" spans="1:9" x14ac:dyDescent="0.25">
      <c r="A471" s="34">
        <v>43791</v>
      </c>
      <c r="B471" s="36">
        <v>1.1121733656456412E-2</v>
      </c>
      <c r="C471" s="17">
        <f t="shared" si="28"/>
        <v>1.3954400916973262</v>
      </c>
      <c r="D471" s="17">
        <f t="shared" si="29"/>
        <v>39.544009169732618</v>
      </c>
      <c r="F471" s="34">
        <v>43791</v>
      </c>
      <c r="G471" s="36">
        <v>3.8E-3</v>
      </c>
      <c r="H471" s="17">
        <f t="shared" si="30"/>
        <v>10.805954250028645</v>
      </c>
      <c r="I471" s="17">
        <f t="shared" si="31"/>
        <v>980.59542500286443</v>
      </c>
    </row>
    <row r="472" spans="1:9" x14ac:dyDescent="0.25">
      <c r="A472" s="34">
        <v>43794</v>
      </c>
      <c r="B472" s="36">
        <v>-2.4688965950480091E-3</v>
      </c>
      <c r="C472" s="17">
        <f t="shared" si="28"/>
        <v>1.3919948944063412</v>
      </c>
      <c r="D472" s="17">
        <f t="shared" si="29"/>
        <v>39.199489440634117</v>
      </c>
      <c r="F472" s="34">
        <v>43794</v>
      </c>
      <c r="G472" s="36">
        <v>3.8E-3</v>
      </c>
      <c r="H472" s="17">
        <f t="shared" si="30"/>
        <v>10.847016876178754</v>
      </c>
      <c r="I472" s="17">
        <f t="shared" si="31"/>
        <v>984.70168761787545</v>
      </c>
    </row>
    <row r="473" spans="1:9" x14ac:dyDescent="0.25">
      <c r="A473" s="34">
        <v>43795</v>
      </c>
      <c r="B473" s="36">
        <v>-1.2585136878915937E-2</v>
      </c>
      <c r="C473" s="17">
        <f t="shared" si="28"/>
        <v>1.3744764481254852</v>
      </c>
      <c r="D473" s="17">
        <f t="shared" si="29"/>
        <v>37.447644812548518</v>
      </c>
      <c r="F473" s="34">
        <v>43795</v>
      </c>
      <c r="G473" s="36">
        <v>3.8E-3</v>
      </c>
      <c r="H473" s="17">
        <f t="shared" si="30"/>
        <v>10.888235540308234</v>
      </c>
      <c r="I473" s="17">
        <f t="shared" si="31"/>
        <v>988.8235540308234</v>
      </c>
    </row>
    <row r="474" spans="1:9" x14ac:dyDescent="0.25">
      <c r="A474" s="34">
        <v>43796</v>
      </c>
      <c r="B474" s="36">
        <v>6.0559838743725614E-3</v>
      </c>
      <c r="C474" s="17">
        <f t="shared" si="28"/>
        <v>1.3828002553310379</v>
      </c>
      <c r="D474" s="17">
        <f t="shared" si="29"/>
        <v>38.280025533103789</v>
      </c>
      <c r="F474" s="34">
        <v>43796</v>
      </c>
      <c r="G474" s="36">
        <v>3.8E-3</v>
      </c>
      <c r="H474" s="17">
        <f t="shared" si="30"/>
        <v>10.929610835361405</v>
      </c>
      <c r="I474" s="17">
        <f t="shared" si="31"/>
        <v>992.96108353614056</v>
      </c>
    </row>
    <row r="475" spans="1:9" x14ac:dyDescent="0.25">
      <c r="A475" s="34">
        <v>43797</v>
      </c>
      <c r="B475" s="36">
        <v>5.4066675796309305E-3</v>
      </c>
      <c r="C475" s="17">
        <f t="shared" si="28"/>
        <v>1.3902765966406416</v>
      </c>
      <c r="D475" s="17">
        <f t="shared" si="29"/>
        <v>39.02765966406416</v>
      </c>
      <c r="F475" s="34">
        <v>43797</v>
      </c>
      <c r="G475" s="36">
        <v>3.8E-3</v>
      </c>
      <c r="H475" s="17">
        <f t="shared" si="30"/>
        <v>10.971143356535778</v>
      </c>
      <c r="I475" s="17">
        <f t="shared" si="31"/>
        <v>997.11433565357788</v>
      </c>
    </row>
    <row r="476" spans="1:9" x14ac:dyDescent="0.25">
      <c r="A476" s="34">
        <v>43798</v>
      </c>
      <c r="B476" s="36">
        <v>-5.2460940793375155E-4</v>
      </c>
      <c r="C476" s="17">
        <f t="shared" si="28"/>
        <v>1.3895472444584138</v>
      </c>
      <c r="D476" s="17">
        <f t="shared" si="29"/>
        <v>38.954724445841379</v>
      </c>
      <c r="F476" s="34">
        <v>43798</v>
      </c>
      <c r="G476" s="36">
        <v>3.8E-3</v>
      </c>
      <c r="H476" s="17">
        <f t="shared" si="30"/>
        <v>11.012833701290614</v>
      </c>
      <c r="I476" s="17">
        <f t="shared" si="31"/>
        <v>1001.2833701290614</v>
      </c>
    </row>
    <row r="477" spans="1:9" x14ac:dyDescent="0.25">
      <c r="A477" s="34">
        <v>43801</v>
      </c>
      <c r="B477" s="36">
        <v>6.417157458408429E-3</v>
      </c>
      <c r="C477" s="17">
        <f t="shared" si="28"/>
        <v>1.398464187922001</v>
      </c>
      <c r="D477" s="17">
        <f t="shared" si="29"/>
        <v>39.846418792200097</v>
      </c>
      <c r="F477" s="34">
        <v>43801</v>
      </c>
      <c r="G477" s="36">
        <v>3.7000000000000002E-3</v>
      </c>
      <c r="H477" s="17">
        <f t="shared" si="30"/>
        <v>11.05358118598539</v>
      </c>
      <c r="I477" s="17">
        <f t="shared" si="31"/>
        <v>1005.358118598539</v>
      </c>
    </row>
    <row r="478" spans="1:9" x14ac:dyDescent="0.25">
      <c r="A478" s="34">
        <v>43802</v>
      </c>
      <c r="B478" s="36">
        <v>2.587952041273045E-4</v>
      </c>
      <c r="C478" s="17">
        <f t="shared" si="28"/>
        <v>1.3988261037469789</v>
      </c>
      <c r="D478" s="17">
        <f t="shared" si="29"/>
        <v>39.88261037469789</v>
      </c>
      <c r="F478" s="34">
        <v>43802</v>
      </c>
      <c r="G478" s="36">
        <v>3.7000000000000002E-3</v>
      </c>
      <c r="H478" s="17">
        <f t="shared" si="30"/>
        <v>11.094479436373536</v>
      </c>
      <c r="I478" s="17">
        <f t="shared" si="31"/>
        <v>1009.4479436373537</v>
      </c>
    </row>
    <row r="479" spans="1:9" x14ac:dyDescent="0.25">
      <c r="A479" s="34">
        <v>43803</v>
      </c>
      <c r="B479" s="36">
        <v>1.2343604327690993E-2</v>
      </c>
      <c r="C479" s="17">
        <f t="shared" si="28"/>
        <v>1.4160926596948773</v>
      </c>
      <c r="D479" s="17">
        <f t="shared" si="29"/>
        <v>41.60926596948773</v>
      </c>
      <c r="F479" s="34">
        <v>43803</v>
      </c>
      <c r="G479" s="36">
        <v>3.7000000000000002E-3</v>
      </c>
      <c r="H479" s="17">
        <f t="shared" si="30"/>
        <v>11.135529010288119</v>
      </c>
      <c r="I479" s="17">
        <f t="shared" si="31"/>
        <v>1013.5529010288119</v>
      </c>
    </row>
    <row r="480" spans="1:9" x14ac:dyDescent="0.25">
      <c r="A480" s="34">
        <v>43804</v>
      </c>
      <c r="B480" s="36">
        <v>2.913302725552791E-3</v>
      </c>
      <c r="C480" s="17">
        <f t="shared" si="28"/>
        <v>1.4202181663000017</v>
      </c>
      <c r="D480" s="17">
        <f t="shared" si="29"/>
        <v>42.021816630000174</v>
      </c>
      <c r="F480" s="34">
        <v>43804</v>
      </c>
      <c r="G480" s="36">
        <v>3.7000000000000002E-3</v>
      </c>
      <c r="H480" s="17">
        <f t="shared" si="30"/>
        <v>11.176730467626186</v>
      </c>
      <c r="I480" s="17">
        <f t="shared" si="31"/>
        <v>1017.6730467626186</v>
      </c>
    </row>
    <row r="481" spans="1:9" x14ac:dyDescent="0.25">
      <c r="A481" s="34">
        <v>43805</v>
      </c>
      <c r="B481" s="36">
        <v>4.5513439563298341E-3</v>
      </c>
      <c r="C481" s="17">
        <f t="shared" si="28"/>
        <v>1.4266820676678611</v>
      </c>
      <c r="D481" s="17">
        <f t="shared" si="29"/>
        <v>42.668206766786113</v>
      </c>
      <c r="F481" s="34">
        <v>43805</v>
      </c>
      <c r="G481" s="36">
        <v>3.7000000000000002E-3</v>
      </c>
      <c r="H481" s="17">
        <f t="shared" si="30"/>
        <v>11.218084370356403</v>
      </c>
      <c r="I481" s="17">
        <f t="shared" si="31"/>
        <v>1021.8084370356403</v>
      </c>
    </row>
    <row r="482" spans="1:9" x14ac:dyDescent="0.25">
      <c r="A482" s="34">
        <v>43808</v>
      </c>
      <c r="B482" s="36">
        <v>-1.336503915609133E-3</v>
      </c>
      <c r="C482" s="17">
        <f t="shared" si="28"/>
        <v>1.4247753014980937</v>
      </c>
      <c r="D482" s="17">
        <f t="shared" si="29"/>
        <v>42.477530149809375</v>
      </c>
      <c r="F482" s="34">
        <v>43808</v>
      </c>
      <c r="G482" s="36">
        <v>3.7000000000000002E-3</v>
      </c>
      <c r="H482" s="17">
        <f t="shared" si="30"/>
        <v>11.259591282526722</v>
      </c>
      <c r="I482" s="17">
        <f t="shared" si="31"/>
        <v>1025.9591282526721</v>
      </c>
    </row>
    <row r="483" spans="1:9" x14ac:dyDescent="0.25">
      <c r="A483" s="34">
        <v>43809</v>
      </c>
      <c r="B483" s="36">
        <v>-2.7502939116429426E-3</v>
      </c>
      <c r="C483" s="17">
        <f t="shared" si="28"/>
        <v>1.4208567506609242</v>
      </c>
      <c r="D483" s="17">
        <f t="shared" si="29"/>
        <v>42.085675066092421</v>
      </c>
      <c r="F483" s="34">
        <v>43809</v>
      </c>
      <c r="G483" s="36">
        <v>3.7000000000000002E-3</v>
      </c>
      <c r="H483" s="17">
        <f t="shared" si="30"/>
        <v>11.301251770272073</v>
      </c>
      <c r="I483" s="17">
        <f t="shared" si="31"/>
        <v>1030.1251770272072</v>
      </c>
    </row>
    <row r="484" spans="1:9" x14ac:dyDescent="0.25">
      <c r="A484" s="34">
        <v>43810</v>
      </c>
      <c r="B484" s="36">
        <v>2.6371618261924468E-3</v>
      </c>
      <c r="C484" s="17">
        <f t="shared" si="28"/>
        <v>1.424603779844255</v>
      </c>
      <c r="D484" s="17">
        <f t="shared" si="29"/>
        <v>42.460377984425499</v>
      </c>
      <c r="F484" s="34">
        <v>43810</v>
      </c>
      <c r="G484" s="36">
        <v>3.7000000000000002E-3</v>
      </c>
      <c r="H484" s="17">
        <f t="shared" si="30"/>
        <v>11.34306640182208</v>
      </c>
      <c r="I484" s="17">
        <f t="shared" si="31"/>
        <v>1034.306640182208</v>
      </c>
    </row>
    <row r="485" spans="1:9" x14ac:dyDescent="0.25">
      <c r="A485" s="34">
        <v>43811</v>
      </c>
      <c r="B485" s="36">
        <v>1.1137589199079034E-2</v>
      </c>
      <c r="C485" s="17">
        <f t="shared" si="28"/>
        <v>1.4404704315156156</v>
      </c>
      <c r="D485" s="17">
        <f t="shared" si="29"/>
        <v>44.04704315156156</v>
      </c>
      <c r="F485" s="34">
        <v>43811</v>
      </c>
      <c r="G485" s="36">
        <v>3.7000000000000002E-3</v>
      </c>
      <c r="H485" s="17">
        <f t="shared" si="30"/>
        <v>11.385035747508821</v>
      </c>
      <c r="I485" s="17">
        <f t="shared" si="31"/>
        <v>1038.5035747508821</v>
      </c>
    </row>
    <row r="486" spans="1:9" x14ac:dyDescent="0.25">
      <c r="A486" s="34">
        <v>43812</v>
      </c>
      <c r="B486" s="36">
        <v>3.2541964892254249E-3</v>
      </c>
      <c r="C486" s="17">
        <f t="shared" si="28"/>
        <v>1.4451580053366868</v>
      </c>
      <c r="D486" s="17">
        <f t="shared" si="29"/>
        <v>44.515800533668681</v>
      </c>
      <c r="F486" s="34">
        <v>43812</v>
      </c>
      <c r="G486" s="36">
        <v>3.7000000000000002E-3</v>
      </c>
      <c r="H486" s="17">
        <f t="shared" si="30"/>
        <v>11.427160379774604</v>
      </c>
      <c r="I486" s="17">
        <f t="shared" si="31"/>
        <v>1042.7160379774602</v>
      </c>
    </row>
    <row r="487" spans="1:9" x14ac:dyDescent="0.25">
      <c r="A487" s="34">
        <v>43815</v>
      </c>
      <c r="B487" s="36">
        <v>-5.9416411125106094E-3</v>
      </c>
      <c r="C487" s="17">
        <f t="shared" si="28"/>
        <v>1.4365713951181045</v>
      </c>
      <c r="D487" s="17">
        <f t="shared" si="29"/>
        <v>43.657139511810449</v>
      </c>
      <c r="F487" s="34">
        <v>43815</v>
      </c>
      <c r="G487" s="36">
        <v>3.7000000000000002E-3</v>
      </c>
      <c r="H487" s="17">
        <f t="shared" si="30"/>
        <v>11.469440873179771</v>
      </c>
      <c r="I487" s="17">
        <f t="shared" si="31"/>
        <v>1046.9440873179772</v>
      </c>
    </row>
    <row r="488" spans="1:9" x14ac:dyDescent="0.25">
      <c r="A488" s="34">
        <v>43816</v>
      </c>
      <c r="B488" s="36">
        <v>6.4311480549268385E-3</v>
      </c>
      <c r="C488" s="17">
        <f t="shared" si="28"/>
        <v>1.4458101984515819</v>
      </c>
      <c r="D488" s="17">
        <f t="shared" si="29"/>
        <v>44.581019845158188</v>
      </c>
      <c r="F488" s="34">
        <v>43816</v>
      </c>
      <c r="G488" s="36">
        <v>3.7000000000000002E-3</v>
      </c>
      <c r="H488" s="17">
        <f t="shared" si="30"/>
        <v>11.511877804410537</v>
      </c>
      <c r="I488" s="17">
        <f t="shared" si="31"/>
        <v>1051.1877804410537</v>
      </c>
    </row>
    <row r="489" spans="1:9" x14ac:dyDescent="0.25">
      <c r="A489" s="34">
        <v>43817</v>
      </c>
      <c r="B489" s="36">
        <v>1.5086622943913719E-2</v>
      </c>
      <c r="C489" s="17">
        <f t="shared" si="28"/>
        <v>1.4676225917640859</v>
      </c>
      <c r="D489" s="17">
        <f t="shared" si="29"/>
        <v>46.762259176408591</v>
      </c>
      <c r="F489" s="34">
        <v>43817</v>
      </c>
      <c r="G489" s="36">
        <v>3.7000000000000002E-3</v>
      </c>
      <c r="H489" s="17">
        <f t="shared" si="30"/>
        <v>11.554471752286856</v>
      </c>
      <c r="I489" s="17">
        <f t="shared" si="31"/>
        <v>1055.4471752286856</v>
      </c>
    </row>
    <row r="490" spans="1:9" x14ac:dyDescent="0.25">
      <c r="A490" s="34">
        <v>43818</v>
      </c>
      <c r="B490" s="36">
        <v>7.1434413699382748E-3</v>
      </c>
      <c r="C490" s="17">
        <f t="shared" si="28"/>
        <v>1.4781064677015496</v>
      </c>
      <c r="D490" s="17">
        <f t="shared" si="29"/>
        <v>47.81064677015496</v>
      </c>
      <c r="F490" s="34">
        <v>43818</v>
      </c>
      <c r="G490" s="36">
        <v>3.7000000000000002E-3</v>
      </c>
      <c r="H490" s="17">
        <f t="shared" si="30"/>
        <v>11.597223297770318</v>
      </c>
      <c r="I490" s="17">
        <f t="shared" si="31"/>
        <v>1059.7223297770317</v>
      </c>
    </row>
    <row r="491" spans="1:9" x14ac:dyDescent="0.25">
      <c r="A491" s="34">
        <v>43819</v>
      </c>
      <c r="B491" s="36">
        <v>-8.8333966668407982E-5</v>
      </c>
      <c r="C491" s="17">
        <f t="shared" si="28"/>
        <v>1.4779759006940993</v>
      </c>
      <c r="D491" s="17">
        <f t="shared" si="29"/>
        <v>47.797590069409935</v>
      </c>
      <c r="F491" s="34">
        <v>43819</v>
      </c>
      <c r="G491" s="36">
        <v>3.7000000000000002E-3</v>
      </c>
      <c r="H491" s="17">
        <f t="shared" si="30"/>
        <v>11.640133023972069</v>
      </c>
      <c r="I491" s="17">
        <f t="shared" si="31"/>
        <v>1064.0133023972069</v>
      </c>
    </row>
    <row r="492" spans="1:9" x14ac:dyDescent="0.25">
      <c r="A492" s="38">
        <v>43822</v>
      </c>
      <c r="B492" s="36">
        <v>6.4472119267817707E-3</v>
      </c>
      <c r="C492" s="17">
        <f t="shared" si="28"/>
        <v>1.4875047245485504</v>
      </c>
      <c r="D492" s="17">
        <f t="shared" si="29"/>
        <v>48.750472454855043</v>
      </c>
      <c r="F492" s="38">
        <v>43822</v>
      </c>
      <c r="G492" s="36">
        <v>3.7000000000000002E-3</v>
      </c>
      <c r="H492" s="17">
        <f t="shared" si="30"/>
        <v>11.683201516160766</v>
      </c>
      <c r="I492" s="17">
        <f t="shared" si="31"/>
        <v>1068.3201516160766</v>
      </c>
    </row>
    <row r="493" spans="1:9" x14ac:dyDescent="0.25">
      <c r="A493" s="38">
        <v>43825</v>
      </c>
      <c r="B493" s="36">
        <v>1.1564577529258768E-2</v>
      </c>
      <c r="C493" s="17">
        <f t="shared" si="28"/>
        <v>1.5047070882607307</v>
      </c>
      <c r="D493" s="17">
        <f t="shared" si="29"/>
        <v>50.470708826073071</v>
      </c>
      <c r="F493" s="38">
        <v>43825</v>
      </c>
      <c r="G493" s="36">
        <v>3.7000000000000002E-3</v>
      </c>
      <c r="H493" s="17">
        <f t="shared" si="30"/>
        <v>11.726429361770561</v>
      </c>
      <c r="I493" s="17">
        <f t="shared" si="31"/>
        <v>1072.6429361770561</v>
      </c>
    </row>
    <row r="494" spans="1:9" x14ac:dyDescent="0.25">
      <c r="A494" s="38">
        <v>43826</v>
      </c>
      <c r="B494" s="36">
        <v>-5.709912357341751E-3</v>
      </c>
      <c r="C494" s="17">
        <f t="shared" si="28"/>
        <v>1.4961153426632912</v>
      </c>
      <c r="D494" s="17">
        <f t="shared" si="29"/>
        <v>49.611534266329116</v>
      </c>
      <c r="F494" s="38">
        <v>43826</v>
      </c>
      <c r="G494" s="36">
        <v>3.7000000000000002E-3</v>
      </c>
      <c r="H494" s="17">
        <f t="shared" si="30"/>
        <v>11.769817150409112</v>
      </c>
      <c r="I494" s="17">
        <f t="shared" si="31"/>
        <v>1076.9817150409112</v>
      </c>
    </row>
    <row r="495" spans="1:9" x14ac:dyDescent="0.25">
      <c r="A495" s="38">
        <v>43829</v>
      </c>
      <c r="B495" s="36">
        <v>-7.6255869747176019E-3</v>
      </c>
      <c r="C495" s="17">
        <f t="shared" si="28"/>
        <v>1.4847065849936028</v>
      </c>
      <c r="D495" s="17">
        <f t="shared" si="29"/>
        <v>48.470658499360276</v>
      </c>
      <c r="F495" s="38">
        <v>43829</v>
      </c>
      <c r="G495" s="36">
        <v>3.7000000000000002E-3</v>
      </c>
      <c r="H495" s="17">
        <f t="shared" si="30"/>
        <v>11.813365473865627</v>
      </c>
      <c r="I495" s="17">
        <f t="shared" si="31"/>
        <v>1081.3365473865626</v>
      </c>
    </row>
    <row r="496" spans="1:9" x14ac:dyDescent="0.25">
      <c r="A496" s="34">
        <v>43832</v>
      </c>
      <c r="B496" s="36">
        <v>2.5316714015454655E-2</v>
      </c>
      <c r="C496" s="17">
        <f t="shared" si="28"/>
        <v>1.522294477002748</v>
      </c>
      <c r="D496" s="17">
        <f t="shared" si="29"/>
        <v>52.229447700274804</v>
      </c>
      <c r="F496" s="34">
        <v>43832</v>
      </c>
      <c r="G496" s="36">
        <v>3.8E-3</v>
      </c>
      <c r="H496" s="17">
        <f t="shared" si="30"/>
        <v>11.858256262666316</v>
      </c>
      <c r="I496" s="17">
        <f t="shared" si="31"/>
        <v>1085.8256262666316</v>
      </c>
    </row>
    <row r="497" spans="1:9" x14ac:dyDescent="0.25">
      <c r="A497" s="34">
        <v>43833</v>
      </c>
      <c r="B497" s="36">
        <v>-7.3072222957820676E-3</v>
      </c>
      <c r="C497" s="17">
        <f t="shared" si="28"/>
        <v>1.5111707328596475</v>
      </c>
      <c r="D497" s="17">
        <f t="shared" si="29"/>
        <v>51.11707328596475</v>
      </c>
      <c r="F497" s="34">
        <v>43833</v>
      </c>
      <c r="G497" s="36">
        <v>3.8E-3</v>
      </c>
      <c r="H497" s="17">
        <f t="shared" si="30"/>
        <v>11.903317636464449</v>
      </c>
      <c r="I497" s="17">
        <f t="shared" si="31"/>
        <v>1090.3317636464449</v>
      </c>
    </row>
    <row r="498" spans="1:9" x14ac:dyDescent="0.25">
      <c r="A498" s="34">
        <v>43836</v>
      </c>
      <c r="B498" s="36">
        <v>-7.0407230992707293E-3</v>
      </c>
      <c r="C498" s="17">
        <f t="shared" si="28"/>
        <v>1.5005309981738608</v>
      </c>
      <c r="D498" s="17">
        <f t="shared" si="29"/>
        <v>50.053099817386084</v>
      </c>
      <c r="F498" s="34">
        <v>43836</v>
      </c>
      <c r="G498" s="36">
        <v>3.8E-3</v>
      </c>
      <c r="H498" s="17">
        <f t="shared" si="30"/>
        <v>11.948550243483014</v>
      </c>
      <c r="I498" s="17">
        <f t="shared" si="31"/>
        <v>1094.8550243483014</v>
      </c>
    </row>
    <row r="499" spans="1:9" x14ac:dyDescent="0.25">
      <c r="A499" s="34">
        <v>43837</v>
      </c>
      <c r="B499" s="36">
        <v>-1.8479110511206986E-3</v>
      </c>
      <c r="C499" s="17">
        <f t="shared" si="28"/>
        <v>1.4977581503597861</v>
      </c>
      <c r="D499" s="17">
        <f t="shared" si="29"/>
        <v>49.77581503597861</v>
      </c>
      <c r="F499" s="34">
        <v>43837</v>
      </c>
      <c r="G499" s="36">
        <v>3.8E-3</v>
      </c>
      <c r="H499" s="17">
        <f t="shared" si="30"/>
        <v>11.99395473440825</v>
      </c>
      <c r="I499" s="17">
        <f t="shared" si="31"/>
        <v>1099.3954734408251</v>
      </c>
    </row>
    <row r="500" spans="1:9" x14ac:dyDescent="0.25">
      <c r="A500" s="34">
        <v>43838</v>
      </c>
      <c r="B500" s="36">
        <v>-3.5565155182573083E-3</v>
      </c>
      <c r="C500" s="17">
        <f t="shared" si="28"/>
        <v>1.4924313502554352</v>
      </c>
      <c r="D500" s="17">
        <f t="shared" si="29"/>
        <v>49.243135025543516</v>
      </c>
      <c r="F500" s="34">
        <v>43838</v>
      </c>
      <c r="G500" s="36">
        <v>3.8E-3</v>
      </c>
      <c r="H500" s="17">
        <f t="shared" si="30"/>
        <v>12.039531762399001</v>
      </c>
      <c r="I500" s="17">
        <f t="shared" si="31"/>
        <v>1103.9531762399001</v>
      </c>
    </row>
    <row r="501" spans="1:9" x14ac:dyDescent="0.25">
      <c r="A501" s="34">
        <v>43839</v>
      </c>
      <c r="B501" s="36">
        <v>-2.5800229046711864E-3</v>
      </c>
      <c r="C501" s="17">
        <f t="shared" si="28"/>
        <v>1.4885808431881269</v>
      </c>
      <c r="D501" s="17">
        <f t="shared" si="29"/>
        <v>48.858084318812686</v>
      </c>
      <c r="F501" s="34">
        <v>43839</v>
      </c>
      <c r="G501" s="36">
        <v>3.8E-3</v>
      </c>
      <c r="H501" s="17">
        <f t="shared" si="30"/>
        <v>12.085281983096117</v>
      </c>
      <c r="I501" s="17">
        <f t="shared" si="31"/>
        <v>1108.5281983096118</v>
      </c>
    </row>
    <row r="502" spans="1:9" x14ac:dyDescent="0.25">
      <c r="A502" s="34">
        <v>43840</v>
      </c>
      <c r="B502" s="36">
        <v>-3.8266585514723506E-3</v>
      </c>
      <c r="C502" s="17">
        <f t="shared" si="28"/>
        <v>1.4828845525749832</v>
      </c>
      <c r="D502" s="17">
        <f t="shared" si="29"/>
        <v>48.28845525749832</v>
      </c>
      <c r="F502" s="34">
        <v>43840</v>
      </c>
      <c r="G502" s="36">
        <v>3.8E-3</v>
      </c>
      <c r="H502" s="17">
        <f t="shared" si="30"/>
        <v>12.131206054631882</v>
      </c>
      <c r="I502" s="17">
        <f t="shared" si="31"/>
        <v>1113.1206054631882</v>
      </c>
    </row>
    <row r="503" spans="1:9" x14ac:dyDescent="0.25">
      <c r="A503" s="34">
        <v>43843</v>
      </c>
      <c r="B503" s="36">
        <v>1.577321260270903E-2</v>
      </c>
      <c r="C503" s="17">
        <f t="shared" si="28"/>
        <v>1.5062744058880215</v>
      </c>
      <c r="D503" s="17">
        <f t="shared" si="29"/>
        <v>50.627440588802152</v>
      </c>
      <c r="F503" s="34">
        <v>43843</v>
      </c>
      <c r="G503" s="36">
        <v>3.8E-3</v>
      </c>
      <c r="H503" s="17">
        <f t="shared" si="30"/>
        <v>12.177304637639484</v>
      </c>
      <c r="I503" s="17">
        <f t="shared" si="31"/>
        <v>1117.7304637639484</v>
      </c>
    </row>
    <row r="504" spans="1:9" x14ac:dyDescent="0.25">
      <c r="A504" s="34">
        <v>43844</v>
      </c>
      <c r="B504" s="36">
        <v>2.6176796680135173E-3</v>
      </c>
      <c r="C504" s="17">
        <f t="shared" si="28"/>
        <v>1.5102173497747637</v>
      </c>
      <c r="D504" s="17">
        <f t="shared" si="29"/>
        <v>51.02173497747637</v>
      </c>
      <c r="F504" s="34">
        <v>43844</v>
      </c>
      <c r="G504" s="36">
        <v>3.8E-3</v>
      </c>
      <c r="H504" s="17">
        <f t="shared" si="30"/>
        <v>12.223578395262514</v>
      </c>
      <c r="I504" s="17">
        <f t="shared" si="31"/>
        <v>1122.3578395262514</v>
      </c>
    </row>
    <row r="505" spans="1:9" x14ac:dyDescent="0.25">
      <c r="A505" s="34">
        <v>43845</v>
      </c>
      <c r="B505" s="36">
        <v>-1.035471519751352E-2</v>
      </c>
      <c r="C505" s="17">
        <f t="shared" si="28"/>
        <v>1.4945794792315024</v>
      </c>
      <c r="D505" s="17">
        <f t="shared" si="29"/>
        <v>49.457947923150236</v>
      </c>
      <c r="F505" s="34">
        <v>43845</v>
      </c>
      <c r="G505" s="36">
        <v>3.8E-3</v>
      </c>
      <c r="H505" s="17">
        <f t="shared" si="30"/>
        <v>12.270027993164511</v>
      </c>
      <c r="I505" s="17">
        <f t="shared" si="31"/>
        <v>1127.002799316451</v>
      </c>
    </row>
    <row r="506" spans="1:9" x14ac:dyDescent="0.25">
      <c r="A506" s="34">
        <v>43846</v>
      </c>
      <c r="B506" s="36">
        <v>2.4898992263411301E-3</v>
      </c>
      <c r="C506" s="17">
        <f t="shared" si="28"/>
        <v>1.4983008315205462</v>
      </c>
      <c r="D506" s="17">
        <f t="shared" si="29"/>
        <v>49.830083152054613</v>
      </c>
      <c r="F506" s="34">
        <v>43846</v>
      </c>
      <c r="G506" s="36">
        <v>3.8E-3</v>
      </c>
      <c r="H506" s="17">
        <f t="shared" si="30"/>
        <v>12.316654099538537</v>
      </c>
      <c r="I506" s="17">
        <f t="shared" si="31"/>
        <v>1131.6654099538537</v>
      </c>
    </row>
    <row r="507" spans="1:9" x14ac:dyDescent="0.25">
      <c r="A507" s="34">
        <v>43847</v>
      </c>
      <c r="B507" s="36">
        <v>1.5201593841387417E-2</v>
      </c>
      <c r="C507" s="17">
        <f t="shared" si="28"/>
        <v>1.5210773922135346</v>
      </c>
      <c r="D507" s="17">
        <f t="shared" si="29"/>
        <v>52.107739221353455</v>
      </c>
      <c r="F507" s="34">
        <v>43847</v>
      </c>
      <c r="G507" s="36">
        <v>3.8E-3</v>
      </c>
      <c r="H507" s="17">
        <f t="shared" si="30"/>
        <v>12.363457385116783</v>
      </c>
      <c r="I507" s="17">
        <f t="shared" si="31"/>
        <v>1136.3457385116783</v>
      </c>
    </row>
    <row r="508" spans="1:9" x14ac:dyDescent="0.25">
      <c r="A508" s="34">
        <v>43850</v>
      </c>
      <c r="B508" s="36">
        <v>3.2354448029723315E-3</v>
      </c>
      <c r="C508" s="17">
        <f t="shared" si="28"/>
        <v>1.5259987541570905</v>
      </c>
      <c r="D508" s="17">
        <f t="shared" si="29"/>
        <v>52.59987541570905</v>
      </c>
      <c r="F508" s="34">
        <v>43850</v>
      </c>
      <c r="G508" s="36">
        <v>3.8E-3</v>
      </c>
      <c r="H508" s="17">
        <f t="shared" si="30"/>
        <v>12.410438523180227</v>
      </c>
      <c r="I508" s="17">
        <f t="shared" si="31"/>
        <v>1141.0438523180228</v>
      </c>
    </row>
    <row r="509" spans="1:9" x14ac:dyDescent="0.25">
      <c r="A509" s="34">
        <v>43851</v>
      </c>
      <c r="B509" s="36">
        <v>-1.5443082851884227E-2</v>
      </c>
      <c r="C509" s="17">
        <f t="shared" si="28"/>
        <v>1.5024326289647705</v>
      </c>
      <c r="D509" s="17">
        <f t="shared" si="29"/>
        <v>50.243262896477049</v>
      </c>
      <c r="F509" s="34">
        <v>43851</v>
      </c>
      <c r="G509" s="36">
        <v>3.8E-3</v>
      </c>
      <c r="H509" s="17">
        <f t="shared" si="30"/>
        <v>12.457598189568312</v>
      </c>
      <c r="I509" s="17">
        <f t="shared" si="31"/>
        <v>1145.7598189568312</v>
      </c>
    </row>
    <row r="510" spans="1:9" x14ac:dyDescent="0.25">
      <c r="A510" s="34">
        <v>43852</v>
      </c>
      <c r="B510" s="36">
        <v>1.1666805097395372E-2</v>
      </c>
      <c r="C510" s="17">
        <f t="shared" si="28"/>
        <v>1.5199612176188697</v>
      </c>
      <c r="D510" s="17">
        <f t="shared" si="29"/>
        <v>51.996121761886968</v>
      </c>
      <c r="F510" s="34">
        <v>43852</v>
      </c>
      <c r="G510" s="36">
        <v>3.8E-3</v>
      </c>
      <c r="H510" s="17">
        <f t="shared" si="30"/>
        <v>12.504937062688672</v>
      </c>
      <c r="I510" s="17">
        <f t="shared" si="31"/>
        <v>1150.4937062688673</v>
      </c>
    </row>
    <row r="511" spans="1:9" x14ac:dyDescent="0.25">
      <c r="A511" s="34">
        <v>43853</v>
      </c>
      <c r="B511" s="36">
        <v>9.5975753636077243E-3</v>
      </c>
      <c r="C511" s="17">
        <f t="shared" si="28"/>
        <v>1.5345491599547278</v>
      </c>
      <c r="D511" s="17">
        <f t="shared" si="29"/>
        <v>53.454915995472788</v>
      </c>
      <c r="F511" s="34">
        <v>43853</v>
      </c>
      <c r="G511" s="36">
        <v>3.8E-3</v>
      </c>
      <c r="H511" s="17">
        <f t="shared" si="30"/>
        <v>12.552455823526889</v>
      </c>
      <c r="I511" s="17">
        <f t="shared" si="31"/>
        <v>1155.2455823526889</v>
      </c>
    </row>
    <row r="512" spans="1:9" x14ac:dyDescent="0.25">
      <c r="A512" s="34">
        <v>43854</v>
      </c>
      <c r="B512" s="36">
        <v>-9.6318315689853939E-3</v>
      </c>
      <c r="C512" s="17">
        <f t="shared" si="28"/>
        <v>1.5197686409117159</v>
      </c>
      <c r="D512" s="17">
        <f t="shared" si="29"/>
        <v>51.976864091171592</v>
      </c>
      <c r="F512" s="34">
        <v>43854</v>
      </c>
      <c r="G512" s="36">
        <v>3.8E-3</v>
      </c>
      <c r="H512" s="17">
        <f t="shared" si="30"/>
        <v>12.600155155656292</v>
      </c>
      <c r="I512" s="17">
        <f t="shared" si="31"/>
        <v>1160.0155155656291</v>
      </c>
    </row>
    <row r="513" spans="1:9" x14ac:dyDescent="0.25">
      <c r="A513" s="34">
        <v>43857</v>
      </c>
      <c r="B513" s="36">
        <v>-3.2899474185555277E-2</v>
      </c>
      <c r="C513" s="17">
        <f t="shared" si="28"/>
        <v>1.4697690517420245</v>
      </c>
      <c r="D513" s="17">
        <f t="shared" si="29"/>
        <v>46.976905174202457</v>
      </c>
      <c r="F513" s="34">
        <v>43857</v>
      </c>
      <c r="G513" s="36">
        <v>3.8E-3</v>
      </c>
      <c r="H513" s="17">
        <f t="shared" si="30"/>
        <v>12.648035745247787</v>
      </c>
      <c r="I513" s="17">
        <f t="shared" si="31"/>
        <v>1164.8035745247787</v>
      </c>
    </row>
    <row r="514" spans="1:9" x14ac:dyDescent="0.25">
      <c r="A514" s="34">
        <v>43858</v>
      </c>
      <c r="B514" s="36">
        <v>1.7445037571024447E-2</v>
      </c>
      <c r="C514" s="17">
        <f t="shared" si="28"/>
        <v>1.4954092280703932</v>
      </c>
      <c r="D514" s="17">
        <f t="shared" si="29"/>
        <v>49.540922807039323</v>
      </c>
      <c r="F514" s="34">
        <v>43858</v>
      </c>
      <c r="G514" s="36">
        <v>3.8E-3</v>
      </c>
      <c r="H514" s="17">
        <f t="shared" si="30"/>
        <v>12.696098281079729</v>
      </c>
      <c r="I514" s="17">
        <f t="shared" si="31"/>
        <v>1169.609828107973</v>
      </c>
    </row>
    <row r="515" spans="1:9" x14ac:dyDescent="0.25">
      <c r="A515" s="34">
        <v>43859</v>
      </c>
      <c r="B515" s="36">
        <v>-9.3934545099897404E-3</v>
      </c>
      <c r="C515" s="17">
        <f t="shared" si="28"/>
        <v>1.4813621695126951</v>
      </c>
      <c r="D515" s="17">
        <f t="shared" si="29"/>
        <v>48.136216951269503</v>
      </c>
      <c r="F515" s="34">
        <v>43859</v>
      </c>
      <c r="G515" s="36">
        <v>3.8E-3</v>
      </c>
      <c r="H515" s="17">
        <f t="shared" si="30"/>
        <v>12.744343454547833</v>
      </c>
      <c r="I515" s="17">
        <f t="shared" si="31"/>
        <v>1174.4343454547834</v>
      </c>
    </row>
    <row r="516" spans="1:9" x14ac:dyDescent="0.25">
      <c r="A516" s="34">
        <v>43860</v>
      </c>
      <c r="B516" s="36">
        <v>1.2410642507283409E-3</v>
      </c>
      <c r="C516" s="17">
        <f t="shared" si="28"/>
        <v>1.4832006351436586</v>
      </c>
      <c r="D516" s="17">
        <f t="shared" si="29"/>
        <v>48.320063514365863</v>
      </c>
      <c r="F516" s="34">
        <v>43860</v>
      </c>
      <c r="G516" s="36">
        <v>3.8E-3</v>
      </c>
      <c r="H516" s="17">
        <f t="shared" si="30"/>
        <v>12.792771959675115</v>
      </c>
      <c r="I516" s="17">
        <f t="shared" si="31"/>
        <v>1179.2771959675115</v>
      </c>
    </row>
    <row r="517" spans="1:9" x14ac:dyDescent="0.25">
      <c r="A517" s="34">
        <v>43861</v>
      </c>
      <c r="B517" s="36">
        <v>-1.5299056402237832E-2</v>
      </c>
      <c r="C517" s="17">
        <f t="shared" ref="C517:C580" si="32">C516*(1+B517)</f>
        <v>1.4605090649707608</v>
      </c>
      <c r="D517" s="17">
        <f t="shared" ref="D517:D580" si="33">(C517-1)*100</f>
        <v>46.050906497076085</v>
      </c>
      <c r="F517" s="34">
        <v>43861</v>
      </c>
      <c r="G517" s="36">
        <v>3.8E-3</v>
      </c>
      <c r="H517" s="17">
        <f t="shared" ref="H517:H580" si="34">H516*(1+G517)</f>
        <v>12.841384493121881</v>
      </c>
      <c r="I517" s="17">
        <f t="shared" ref="I517:I580" si="35">(H517-1)*100</f>
        <v>1184.1384493121882</v>
      </c>
    </row>
    <row r="518" spans="1:9" x14ac:dyDescent="0.25">
      <c r="A518" s="34">
        <v>43864</v>
      </c>
      <c r="B518" s="36">
        <v>7.6356860729511755E-3</v>
      </c>
      <c r="C518" s="17">
        <f t="shared" si="32"/>
        <v>1.4716610536975769</v>
      </c>
      <c r="D518" s="17">
        <f t="shared" si="33"/>
        <v>47.166105369757695</v>
      </c>
      <c r="F518" s="34">
        <v>43864</v>
      </c>
      <c r="G518" s="36">
        <v>2.8999999999999998E-3</v>
      </c>
      <c r="H518" s="17">
        <f t="shared" si="34"/>
        <v>12.878624508151933</v>
      </c>
      <c r="I518" s="17">
        <f t="shared" si="35"/>
        <v>1187.8624508151934</v>
      </c>
    </row>
    <row r="519" spans="1:9" x14ac:dyDescent="0.25">
      <c r="A519" s="34">
        <v>43865</v>
      </c>
      <c r="B519" s="36">
        <v>8.0913058722118514E-3</v>
      </c>
      <c r="C519" s="17">
        <f t="shared" si="32"/>
        <v>1.4835687134232656</v>
      </c>
      <c r="D519" s="17">
        <f t="shared" si="33"/>
        <v>48.356871342326556</v>
      </c>
      <c r="F519" s="34">
        <v>43865</v>
      </c>
      <c r="G519" s="36">
        <v>2.8999999999999998E-3</v>
      </c>
      <c r="H519" s="17">
        <f t="shared" si="34"/>
        <v>12.915972519225573</v>
      </c>
      <c r="I519" s="17">
        <f t="shared" si="35"/>
        <v>1191.5972519225572</v>
      </c>
    </row>
    <row r="520" spans="1:9" x14ac:dyDescent="0.25">
      <c r="A520" s="34">
        <v>43866</v>
      </c>
      <c r="B520" s="36">
        <v>4.0807669238764888E-3</v>
      </c>
      <c r="C520" s="17">
        <f t="shared" si="32"/>
        <v>1.4896228115583012</v>
      </c>
      <c r="D520" s="17">
        <f t="shared" si="33"/>
        <v>48.962281155830127</v>
      </c>
      <c r="F520" s="34">
        <v>43866</v>
      </c>
      <c r="G520" s="36">
        <v>2.8999999999999998E-3</v>
      </c>
      <c r="H520" s="17">
        <f t="shared" si="34"/>
        <v>12.953428839531325</v>
      </c>
      <c r="I520" s="17">
        <f t="shared" si="35"/>
        <v>1195.3428839531325</v>
      </c>
    </row>
    <row r="521" spans="1:9" x14ac:dyDescent="0.25">
      <c r="A521" s="34">
        <v>43867</v>
      </c>
      <c r="B521" s="36">
        <v>-7.2249633645318223E-3</v>
      </c>
      <c r="C521" s="17">
        <f t="shared" si="32"/>
        <v>1.4788603413178216</v>
      </c>
      <c r="D521" s="17">
        <f t="shared" si="33"/>
        <v>47.886034131782161</v>
      </c>
      <c r="F521" s="34">
        <v>43867</v>
      </c>
      <c r="G521" s="36">
        <v>2.8999999999999998E-3</v>
      </c>
      <c r="H521" s="17">
        <f t="shared" si="34"/>
        <v>12.990993783165965</v>
      </c>
      <c r="I521" s="17">
        <f t="shared" si="35"/>
        <v>1199.0993783165966</v>
      </c>
    </row>
    <row r="522" spans="1:9" x14ac:dyDescent="0.25">
      <c r="A522" s="34">
        <v>43868</v>
      </c>
      <c r="B522" s="36">
        <v>-1.2324684171720945E-2</v>
      </c>
      <c r="C522" s="17">
        <f t="shared" si="32"/>
        <v>1.4606338546769961</v>
      </c>
      <c r="D522" s="17">
        <f t="shared" si="33"/>
        <v>46.063385467699611</v>
      </c>
      <c r="F522" s="34">
        <v>43868</v>
      </c>
      <c r="G522" s="36">
        <v>2.8999999999999998E-3</v>
      </c>
      <c r="H522" s="17">
        <f t="shared" si="34"/>
        <v>13.028667665137146</v>
      </c>
      <c r="I522" s="17">
        <f t="shared" si="35"/>
        <v>1202.8667665137145</v>
      </c>
    </row>
    <row r="523" spans="1:9" x14ac:dyDescent="0.25">
      <c r="A523" s="34">
        <v>43871</v>
      </c>
      <c r="B523" s="36">
        <v>-1.0547481244883805E-2</v>
      </c>
      <c r="C523" s="17">
        <f t="shared" si="32"/>
        <v>1.4452278464891481</v>
      </c>
      <c r="D523" s="17">
        <f t="shared" si="33"/>
        <v>44.522784648914815</v>
      </c>
      <c r="F523" s="34">
        <v>43871</v>
      </c>
      <c r="G523" s="36">
        <v>2.8999999999999998E-3</v>
      </c>
      <c r="H523" s="17">
        <f t="shared" si="34"/>
        <v>13.066450801366042</v>
      </c>
      <c r="I523" s="17">
        <f t="shared" si="35"/>
        <v>1206.6450801366041</v>
      </c>
    </row>
    <row r="524" spans="1:9" x14ac:dyDescent="0.25">
      <c r="A524" s="34">
        <v>43872</v>
      </c>
      <c r="B524" s="36">
        <v>2.4876099646176542E-2</v>
      </c>
      <c r="C524" s="17">
        <f t="shared" si="32"/>
        <v>1.4811794784098413</v>
      </c>
      <c r="D524" s="17">
        <f t="shared" si="33"/>
        <v>48.117947840984129</v>
      </c>
      <c r="F524" s="34">
        <v>43872</v>
      </c>
      <c r="G524" s="36">
        <v>2.8999999999999998E-3</v>
      </c>
      <c r="H524" s="17">
        <f t="shared" si="34"/>
        <v>13.104343508690002</v>
      </c>
      <c r="I524" s="17">
        <f t="shared" si="35"/>
        <v>1210.4343508690001</v>
      </c>
    </row>
    <row r="525" spans="1:9" x14ac:dyDescent="0.25">
      <c r="A525" s="34">
        <v>43873</v>
      </c>
      <c r="B525" s="36">
        <v>1.129854475069525E-2</v>
      </c>
      <c r="C525" s="17">
        <f t="shared" si="32"/>
        <v>1.4979146510304664</v>
      </c>
      <c r="D525" s="17">
        <f t="shared" si="33"/>
        <v>49.79146510304664</v>
      </c>
      <c r="F525" s="34">
        <v>43873</v>
      </c>
      <c r="G525" s="36">
        <v>2.8999999999999998E-3</v>
      </c>
      <c r="H525" s="17">
        <f t="shared" si="34"/>
        <v>13.142346104865203</v>
      </c>
      <c r="I525" s="17">
        <f t="shared" si="35"/>
        <v>1214.2346104865203</v>
      </c>
    </row>
    <row r="526" spans="1:9" x14ac:dyDescent="0.25">
      <c r="A526" s="34">
        <v>43874</v>
      </c>
      <c r="B526" s="36">
        <v>-8.6714167056570757E-3</v>
      </c>
      <c r="C526" s="17">
        <f t="shared" si="32"/>
        <v>1.4849256089018723</v>
      </c>
      <c r="D526" s="17">
        <f t="shared" si="33"/>
        <v>48.492560890187228</v>
      </c>
      <c r="F526" s="34">
        <v>43874</v>
      </c>
      <c r="G526" s="36">
        <v>2.8999999999999998E-3</v>
      </c>
      <c r="H526" s="17">
        <f t="shared" si="34"/>
        <v>13.18045890856931</v>
      </c>
      <c r="I526" s="17">
        <f t="shared" si="35"/>
        <v>1218.045890856931</v>
      </c>
    </row>
    <row r="527" spans="1:9" x14ac:dyDescent="0.25">
      <c r="A527" s="34">
        <v>43875</v>
      </c>
      <c r="B527" s="36">
        <v>-1.108130213448788E-2</v>
      </c>
      <c r="C527" s="17">
        <f t="shared" si="32"/>
        <v>1.4684706995823922</v>
      </c>
      <c r="D527" s="17">
        <f t="shared" si="33"/>
        <v>46.847069958239217</v>
      </c>
      <c r="F527" s="34">
        <v>43875</v>
      </c>
      <c r="G527" s="36">
        <v>2.8999999999999998E-3</v>
      </c>
      <c r="H527" s="17">
        <f t="shared" si="34"/>
        <v>13.21868223940416</v>
      </c>
      <c r="I527" s="17">
        <f t="shared" si="35"/>
        <v>1221.8682239404161</v>
      </c>
    </row>
    <row r="528" spans="1:9" x14ac:dyDescent="0.25">
      <c r="A528" s="34">
        <v>43878</v>
      </c>
      <c r="B528" s="36">
        <v>8.1164909712485578E-3</v>
      </c>
      <c r="C528" s="17">
        <f t="shared" si="32"/>
        <v>1.4803895287570956</v>
      </c>
      <c r="D528" s="17">
        <f t="shared" si="33"/>
        <v>48.038952875709562</v>
      </c>
      <c r="F528" s="34">
        <v>43878</v>
      </c>
      <c r="G528" s="36">
        <v>2.8999999999999998E-3</v>
      </c>
      <c r="H528" s="17">
        <f t="shared" si="34"/>
        <v>13.257016417898431</v>
      </c>
      <c r="I528" s="17">
        <f t="shared" si="35"/>
        <v>1225.7016417898431</v>
      </c>
    </row>
    <row r="529" spans="1:9" x14ac:dyDescent="0.25">
      <c r="A529" s="34">
        <v>43879</v>
      </c>
      <c r="B529" s="36">
        <v>-2.8773969925005582E-3</v>
      </c>
      <c r="C529" s="17">
        <f t="shared" si="32"/>
        <v>1.4761298603793207</v>
      </c>
      <c r="D529" s="17">
        <f t="shared" si="33"/>
        <v>47.612986037932068</v>
      </c>
      <c r="F529" s="34">
        <v>43879</v>
      </c>
      <c r="G529" s="36">
        <v>2.8999999999999998E-3</v>
      </c>
      <c r="H529" s="17">
        <f t="shared" si="34"/>
        <v>13.295461765510336</v>
      </c>
      <c r="I529" s="17">
        <f t="shared" si="35"/>
        <v>1229.5461765510336</v>
      </c>
    </row>
    <row r="530" spans="1:9" x14ac:dyDescent="0.25">
      <c r="A530" s="34">
        <v>43880</v>
      </c>
      <c r="B530" s="36">
        <v>1.339655857256683E-2</v>
      </c>
      <c r="C530" s="17">
        <f t="shared" si="32"/>
        <v>1.4959049205146071</v>
      </c>
      <c r="D530" s="17">
        <f t="shared" si="33"/>
        <v>49.590492051460714</v>
      </c>
      <c r="F530" s="34">
        <v>43880</v>
      </c>
      <c r="G530" s="36">
        <v>2.8999999999999998E-3</v>
      </c>
      <c r="H530" s="17">
        <f t="shared" si="34"/>
        <v>13.334018604630314</v>
      </c>
      <c r="I530" s="17">
        <f t="shared" si="35"/>
        <v>1233.4018604630314</v>
      </c>
    </row>
    <row r="531" spans="1:9" x14ac:dyDescent="0.25">
      <c r="A531" s="34">
        <v>43881</v>
      </c>
      <c r="B531" s="36">
        <v>-1.6575608884461079E-2</v>
      </c>
      <c r="C531" s="17">
        <f t="shared" si="32"/>
        <v>1.4711093856238162</v>
      </c>
      <c r="D531" s="17">
        <f t="shared" si="33"/>
        <v>47.110938562381619</v>
      </c>
      <c r="F531" s="34">
        <v>43881</v>
      </c>
      <c r="G531" s="36">
        <v>2.8999999999999998E-3</v>
      </c>
      <c r="H531" s="17">
        <f t="shared" si="34"/>
        <v>13.37268725858374</v>
      </c>
      <c r="I531" s="17">
        <f t="shared" si="35"/>
        <v>1237.268725858374</v>
      </c>
    </row>
    <row r="532" spans="1:9" x14ac:dyDescent="0.25">
      <c r="A532" s="34">
        <v>43882</v>
      </c>
      <c r="B532" s="36">
        <v>-7.8964105986897293E-3</v>
      </c>
      <c r="C532" s="17">
        <f t="shared" si="32"/>
        <v>1.4594929018793443</v>
      </c>
      <c r="D532" s="17">
        <f t="shared" si="33"/>
        <v>45.94929018793443</v>
      </c>
      <c r="F532" s="34">
        <v>43882</v>
      </c>
      <c r="G532" s="36">
        <v>2.8999999999999998E-3</v>
      </c>
      <c r="H532" s="17">
        <f t="shared" si="34"/>
        <v>13.411468051633632</v>
      </c>
      <c r="I532" s="17">
        <f t="shared" si="35"/>
        <v>1241.1468051633631</v>
      </c>
    </row>
    <row r="533" spans="1:9" x14ac:dyDescent="0.25">
      <c r="A533" s="34">
        <v>43887</v>
      </c>
      <c r="B533" s="36">
        <v>-7.004777033925158E-2</v>
      </c>
      <c r="C533" s="17">
        <f t="shared" si="32"/>
        <v>1.3572586782767322</v>
      </c>
      <c r="D533" s="17">
        <f t="shared" si="33"/>
        <v>35.72586782767322</v>
      </c>
      <c r="F533" s="34">
        <v>43887</v>
      </c>
      <c r="G533" s="36">
        <v>2.8999999999999998E-3</v>
      </c>
      <c r="H533" s="17">
        <f t="shared" si="34"/>
        <v>13.450361308983368</v>
      </c>
      <c r="I533" s="17">
        <f t="shared" si="35"/>
        <v>1245.0361308983368</v>
      </c>
    </row>
    <row r="534" spans="1:9" x14ac:dyDescent="0.25">
      <c r="A534" s="34">
        <v>43888</v>
      </c>
      <c r="B534" s="36">
        <v>-2.5868276908376009E-2</v>
      </c>
      <c r="C534" s="17">
        <f t="shared" si="32"/>
        <v>1.3221487349507732</v>
      </c>
      <c r="D534" s="17">
        <f t="shared" si="33"/>
        <v>32.21487349507732</v>
      </c>
      <c r="F534" s="34">
        <v>43888</v>
      </c>
      <c r="G534" s="36">
        <v>2.8999999999999998E-3</v>
      </c>
      <c r="H534" s="17">
        <f t="shared" si="34"/>
        <v>13.489367356779418</v>
      </c>
      <c r="I534" s="17">
        <f t="shared" si="35"/>
        <v>1248.9367356779419</v>
      </c>
    </row>
    <row r="535" spans="1:9" x14ac:dyDescent="0.25">
      <c r="A535" s="34">
        <v>43889</v>
      </c>
      <c r="B535" s="36">
        <v>1.1536115383099288E-2</v>
      </c>
      <c r="C535" s="17">
        <f t="shared" si="32"/>
        <v>1.3374011953107841</v>
      </c>
      <c r="D535" s="17">
        <f t="shared" si="33"/>
        <v>33.740119531078406</v>
      </c>
      <c r="F535" s="34">
        <v>43889</v>
      </c>
      <c r="G535" s="36">
        <v>2.8999999999999998E-3</v>
      </c>
      <c r="H535" s="17">
        <f t="shared" si="34"/>
        <v>13.528486522114077</v>
      </c>
      <c r="I535" s="17">
        <f t="shared" si="35"/>
        <v>1252.8486522114076</v>
      </c>
    </row>
    <row r="536" spans="1:9" x14ac:dyDescent="0.25">
      <c r="A536" s="34">
        <v>43892</v>
      </c>
      <c r="B536" s="36">
        <v>2.3555755183491955E-2</v>
      </c>
      <c r="C536" s="17">
        <f t="shared" si="32"/>
        <v>1.3689046904496345</v>
      </c>
      <c r="D536" s="17">
        <f t="shared" si="33"/>
        <v>36.890469044963446</v>
      </c>
      <c r="F536" s="34">
        <v>43892</v>
      </c>
      <c r="G536" s="36">
        <v>3.3999999999999998E-3</v>
      </c>
      <c r="H536" s="17">
        <f t="shared" si="34"/>
        <v>13.574483376289265</v>
      </c>
      <c r="I536" s="17">
        <f t="shared" si="35"/>
        <v>1257.4483376289265</v>
      </c>
    </row>
    <row r="537" spans="1:9" x14ac:dyDescent="0.25">
      <c r="A537" s="34">
        <v>43893</v>
      </c>
      <c r="B537" s="36">
        <v>-1.0206478924676632E-2</v>
      </c>
      <c r="C537" s="17">
        <f t="shared" si="32"/>
        <v>1.3549329935766692</v>
      </c>
      <c r="D537" s="17">
        <f t="shared" si="33"/>
        <v>35.49329935766692</v>
      </c>
      <c r="F537" s="34">
        <v>43893</v>
      </c>
      <c r="G537" s="36">
        <v>3.3999999999999998E-3</v>
      </c>
      <c r="H537" s="17">
        <f t="shared" si="34"/>
        <v>13.62063661976865</v>
      </c>
      <c r="I537" s="17">
        <f t="shared" si="35"/>
        <v>1262.063661976865</v>
      </c>
    </row>
    <row r="538" spans="1:9" x14ac:dyDescent="0.25">
      <c r="A538" s="34">
        <v>43894</v>
      </c>
      <c r="B538" s="36">
        <v>1.5985652065235056E-2</v>
      </c>
      <c r="C538" s="17">
        <f t="shared" si="32"/>
        <v>1.3765924809836931</v>
      </c>
      <c r="D538" s="17">
        <f t="shared" si="33"/>
        <v>37.659248098369311</v>
      </c>
      <c r="F538" s="34">
        <v>43894</v>
      </c>
      <c r="G538" s="36">
        <v>3.3999999999999998E-3</v>
      </c>
      <c r="H538" s="17">
        <f t="shared" si="34"/>
        <v>13.666946784275865</v>
      </c>
      <c r="I538" s="17">
        <f t="shared" si="35"/>
        <v>1266.6946784275865</v>
      </c>
    </row>
    <row r="539" spans="1:9" x14ac:dyDescent="0.25">
      <c r="A539" s="34">
        <v>43895</v>
      </c>
      <c r="B539" s="36">
        <v>-4.6547132728034679E-2</v>
      </c>
      <c r="C539" s="17">
        <f t="shared" si="32"/>
        <v>1.3125160480589306</v>
      </c>
      <c r="D539" s="17">
        <f t="shared" si="33"/>
        <v>31.251604805893063</v>
      </c>
      <c r="F539" s="34">
        <v>43895</v>
      </c>
      <c r="G539" s="36">
        <v>3.3999999999999998E-3</v>
      </c>
      <c r="H539" s="17">
        <f t="shared" si="34"/>
        <v>13.713414403342403</v>
      </c>
      <c r="I539" s="17">
        <f t="shared" si="35"/>
        <v>1271.3414403342404</v>
      </c>
    </row>
    <row r="540" spans="1:9" x14ac:dyDescent="0.25">
      <c r="A540" s="34">
        <v>43896</v>
      </c>
      <c r="B540" s="36">
        <v>-4.1439261829127161E-2</v>
      </c>
      <c r="C540" s="17">
        <f t="shared" si="32"/>
        <v>1.2581263518884853</v>
      </c>
      <c r="D540" s="17">
        <f t="shared" si="33"/>
        <v>25.812635188848532</v>
      </c>
      <c r="F540" s="34">
        <v>43896</v>
      </c>
      <c r="G540" s="36">
        <v>3.3999999999999998E-3</v>
      </c>
      <c r="H540" s="17">
        <f t="shared" si="34"/>
        <v>13.760040012313768</v>
      </c>
      <c r="I540" s="17">
        <f t="shared" si="35"/>
        <v>1276.0040012313768</v>
      </c>
    </row>
    <row r="541" spans="1:9" x14ac:dyDescent="0.25">
      <c r="A541" s="34">
        <v>43899</v>
      </c>
      <c r="B541" s="36">
        <v>-0.12173431838620807</v>
      </c>
      <c r="C541" s="17">
        <f t="shared" si="32"/>
        <v>1.1049691979976139</v>
      </c>
      <c r="D541" s="17">
        <f t="shared" si="33"/>
        <v>10.496919799761395</v>
      </c>
      <c r="F541" s="34">
        <v>43899</v>
      </c>
      <c r="G541" s="36">
        <v>3.3999999999999998E-3</v>
      </c>
      <c r="H541" s="17">
        <f t="shared" si="34"/>
        <v>13.806824148355636</v>
      </c>
      <c r="I541" s="17">
        <f t="shared" si="35"/>
        <v>1280.6824148355636</v>
      </c>
    </row>
    <row r="542" spans="1:9" x14ac:dyDescent="0.25">
      <c r="A542" s="34">
        <v>43900</v>
      </c>
      <c r="B542" s="36">
        <v>7.1424073282272404E-2</v>
      </c>
      <c r="C542" s="17">
        <f t="shared" si="32"/>
        <v>1.1838905989700492</v>
      </c>
      <c r="D542" s="17">
        <f t="shared" si="33"/>
        <v>18.389059897004923</v>
      </c>
      <c r="F542" s="34">
        <v>43900</v>
      </c>
      <c r="G542" s="36">
        <v>3.3999999999999998E-3</v>
      </c>
      <c r="H542" s="17">
        <f t="shared" si="34"/>
        <v>13.853767350460046</v>
      </c>
      <c r="I542" s="17">
        <f t="shared" si="35"/>
        <v>1285.3767350460046</v>
      </c>
    </row>
    <row r="543" spans="1:9" x14ac:dyDescent="0.25">
      <c r="A543" s="34">
        <v>43901</v>
      </c>
      <c r="B543" s="36">
        <v>-7.637998678515423E-2</v>
      </c>
      <c r="C543" s="17">
        <f t="shared" si="32"/>
        <v>1.0934650506656485</v>
      </c>
      <c r="D543" s="17">
        <f t="shared" si="33"/>
        <v>9.3465050665648484</v>
      </c>
      <c r="F543" s="34">
        <v>43901</v>
      </c>
      <c r="G543" s="36">
        <v>3.3999999999999998E-3</v>
      </c>
      <c r="H543" s="17">
        <f t="shared" si="34"/>
        <v>13.900870159451612</v>
      </c>
      <c r="I543" s="17">
        <f t="shared" si="35"/>
        <v>1290.0870159451613</v>
      </c>
    </row>
    <row r="544" spans="1:9" x14ac:dyDescent="0.25">
      <c r="A544" s="34">
        <v>43902</v>
      </c>
      <c r="B544" s="36">
        <v>-0.14780360434339668</v>
      </c>
      <c r="C544" s="17">
        <f t="shared" si="32"/>
        <v>0.93184697495373081</v>
      </c>
      <c r="D544" s="17">
        <f t="shared" si="33"/>
        <v>-6.8153025046269189</v>
      </c>
      <c r="F544" s="34">
        <v>43902</v>
      </c>
      <c r="G544" s="36">
        <v>3.3999999999999998E-3</v>
      </c>
      <c r="H544" s="17">
        <f t="shared" si="34"/>
        <v>13.948133117993748</v>
      </c>
      <c r="I544" s="17">
        <f t="shared" si="35"/>
        <v>1294.8133117993748</v>
      </c>
    </row>
    <row r="545" spans="1:9" x14ac:dyDescent="0.25">
      <c r="A545" s="34">
        <v>43903</v>
      </c>
      <c r="B545" s="36">
        <v>0.13908829025386704</v>
      </c>
      <c r="C545" s="17">
        <f t="shared" si="32"/>
        <v>1.0614559774782832</v>
      </c>
      <c r="D545" s="17">
        <f t="shared" si="33"/>
        <v>6.1455977478283241</v>
      </c>
      <c r="F545" s="34">
        <v>43903</v>
      </c>
      <c r="G545" s="36">
        <v>3.3999999999999998E-3</v>
      </c>
      <c r="H545" s="17">
        <f t="shared" si="34"/>
        <v>13.995556770594929</v>
      </c>
      <c r="I545" s="17">
        <f t="shared" si="35"/>
        <v>1299.5556770594928</v>
      </c>
    </row>
    <row r="546" spans="1:9" x14ac:dyDescent="0.25">
      <c r="A546" s="34">
        <v>43906</v>
      </c>
      <c r="B546" s="36">
        <v>-0.13921324329557916</v>
      </c>
      <c r="C546" s="17">
        <f t="shared" si="32"/>
        <v>0.91368724823805225</v>
      </c>
      <c r="D546" s="17">
        <f t="shared" si="33"/>
        <v>-8.6312751761947748</v>
      </c>
      <c r="F546" s="34">
        <v>43906</v>
      </c>
      <c r="G546" s="36">
        <v>3.3999999999999998E-3</v>
      </c>
      <c r="H546" s="17">
        <f t="shared" si="34"/>
        <v>14.043141663614952</v>
      </c>
      <c r="I546" s="17">
        <f t="shared" si="35"/>
        <v>1304.3141663614952</v>
      </c>
    </row>
    <row r="547" spans="1:9" x14ac:dyDescent="0.25">
      <c r="A547" s="34">
        <v>43907</v>
      </c>
      <c r="B547" s="36">
        <v>4.8465427955381779E-2</v>
      </c>
      <c r="C547" s="17">
        <f t="shared" si="32"/>
        <v>0.95796949174128465</v>
      </c>
      <c r="D547" s="17">
        <f t="shared" si="33"/>
        <v>-4.2030508258715349</v>
      </c>
      <c r="F547" s="34">
        <v>43907</v>
      </c>
      <c r="G547" s="36">
        <v>3.3999999999999998E-3</v>
      </c>
      <c r="H547" s="17">
        <f t="shared" si="34"/>
        <v>14.090888345271244</v>
      </c>
      <c r="I547" s="17">
        <f t="shared" si="35"/>
        <v>1309.0888345271244</v>
      </c>
    </row>
    <row r="548" spans="1:9" x14ac:dyDescent="0.25">
      <c r="A548" s="34">
        <v>43908</v>
      </c>
      <c r="B548" s="36">
        <v>-0.10349203481661884</v>
      </c>
      <c r="C548" s="17">
        <f t="shared" si="32"/>
        <v>0.85882727974873696</v>
      </c>
      <c r="D548" s="17">
        <f t="shared" si="33"/>
        <v>-14.117272025126304</v>
      </c>
      <c r="F548" s="34">
        <v>43908</v>
      </c>
      <c r="G548" s="36">
        <v>3.3999999999999998E-3</v>
      </c>
      <c r="H548" s="17">
        <f t="shared" si="34"/>
        <v>14.138797365645168</v>
      </c>
      <c r="I548" s="17">
        <f t="shared" si="35"/>
        <v>1313.8797365645169</v>
      </c>
    </row>
    <row r="549" spans="1:9" x14ac:dyDescent="0.25">
      <c r="A549" s="34">
        <v>43909</v>
      </c>
      <c r="B549" s="36">
        <v>2.1479199849913977E-2</v>
      </c>
      <c r="C549" s="17">
        <f t="shared" si="32"/>
        <v>0.87727420252701804</v>
      </c>
      <c r="D549" s="17">
        <f t="shared" si="33"/>
        <v>-12.272579747298195</v>
      </c>
      <c r="F549" s="34">
        <v>43909</v>
      </c>
      <c r="G549" s="36">
        <v>3.3999999999999998E-3</v>
      </c>
      <c r="H549" s="17">
        <f t="shared" si="34"/>
        <v>14.186869276688363</v>
      </c>
      <c r="I549" s="17">
        <f t="shared" si="35"/>
        <v>1318.6869276688362</v>
      </c>
    </row>
    <row r="550" spans="1:9" x14ac:dyDescent="0.25">
      <c r="A550" s="34">
        <v>43910</v>
      </c>
      <c r="B550" s="36">
        <v>-1.8475146271574872E-2</v>
      </c>
      <c r="C550" s="17">
        <f t="shared" si="32"/>
        <v>0.86106643331505217</v>
      </c>
      <c r="D550" s="17">
        <f t="shared" si="33"/>
        <v>-13.893356668494782</v>
      </c>
      <c r="F550" s="34">
        <v>43910</v>
      </c>
      <c r="G550" s="36">
        <v>3.3999999999999998E-3</v>
      </c>
      <c r="H550" s="17">
        <f t="shared" si="34"/>
        <v>14.235104632229104</v>
      </c>
      <c r="I550" s="17">
        <f t="shared" si="35"/>
        <v>1323.5104632229104</v>
      </c>
    </row>
    <row r="551" spans="1:9" x14ac:dyDescent="0.25">
      <c r="A551" s="34">
        <v>43913</v>
      </c>
      <c r="B551" s="36">
        <v>-5.2180906452663267E-2</v>
      </c>
      <c r="C551" s="17">
        <f t="shared" si="32"/>
        <v>0.81613520630871106</v>
      </c>
      <c r="D551" s="17">
        <f t="shared" si="33"/>
        <v>-18.386479369128892</v>
      </c>
      <c r="F551" s="34">
        <v>43913</v>
      </c>
      <c r="G551" s="36">
        <v>3.3999999999999998E-3</v>
      </c>
      <c r="H551" s="17">
        <f t="shared" si="34"/>
        <v>14.283503987978685</v>
      </c>
      <c r="I551" s="17">
        <f t="shared" si="35"/>
        <v>1328.3503987978686</v>
      </c>
    </row>
    <row r="552" spans="1:9" x14ac:dyDescent="0.25">
      <c r="A552" s="34">
        <v>43914</v>
      </c>
      <c r="B552" s="36">
        <v>9.6896599350444479E-2</v>
      </c>
      <c r="C552" s="17">
        <f t="shared" si="32"/>
        <v>0.89521593241019859</v>
      </c>
      <c r="D552" s="17">
        <f t="shared" si="33"/>
        <v>-10.478406758980141</v>
      </c>
      <c r="F552" s="34">
        <v>43914</v>
      </c>
      <c r="G552" s="36">
        <v>3.3999999999999998E-3</v>
      </c>
      <c r="H552" s="17">
        <f t="shared" si="34"/>
        <v>14.332067901537814</v>
      </c>
      <c r="I552" s="17">
        <f t="shared" si="35"/>
        <v>1333.2067901537814</v>
      </c>
    </row>
    <row r="553" spans="1:9" x14ac:dyDescent="0.25">
      <c r="A553" s="34">
        <v>43915</v>
      </c>
      <c r="B553" s="36">
        <v>7.4950845627304474E-2</v>
      </c>
      <c r="C553" s="17">
        <f t="shared" si="32"/>
        <v>0.96231312356337884</v>
      </c>
      <c r="D553" s="17">
        <f t="shared" si="33"/>
        <v>-3.7686876436621164</v>
      </c>
      <c r="F553" s="34">
        <v>43915</v>
      </c>
      <c r="G553" s="36">
        <v>3.3999999999999998E-3</v>
      </c>
      <c r="H553" s="17">
        <f t="shared" si="34"/>
        <v>14.380796932403044</v>
      </c>
      <c r="I553" s="17">
        <f t="shared" si="35"/>
        <v>1338.0796932403043</v>
      </c>
    </row>
    <row r="554" spans="1:9" x14ac:dyDescent="0.25">
      <c r="A554" s="34">
        <v>43916</v>
      </c>
      <c r="B554" s="36">
        <v>3.6742966533374277E-2</v>
      </c>
      <c r="C554" s="17">
        <f t="shared" si="32"/>
        <v>0.99767136245709498</v>
      </c>
      <c r="D554" s="17">
        <f t="shared" si="33"/>
        <v>-0.2328637542905021</v>
      </c>
      <c r="F554" s="34">
        <v>43916</v>
      </c>
      <c r="G554" s="36">
        <v>3.3999999999999998E-3</v>
      </c>
      <c r="H554" s="17">
        <f t="shared" si="34"/>
        <v>14.429691641973216</v>
      </c>
      <c r="I554" s="17">
        <f t="shared" si="35"/>
        <v>1342.9691641973216</v>
      </c>
    </row>
    <row r="555" spans="1:9" x14ac:dyDescent="0.25">
      <c r="A555" s="34">
        <v>43917</v>
      </c>
      <c r="B555" s="36">
        <v>-5.5088131900204007E-2</v>
      </c>
      <c r="C555" s="17">
        <f t="shared" si="32"/>
        <v>0.94271151084900229</v>
      </c>
      <c r="D555" s="17">
        <f t="shared" si="33"/>
        <v>-5.7288489150997712</v>
      </c>
      <c r="F555" s="34">
        <v>43917</v>
      </c>
      <c r="G555" s="36">
        <v>3.3999999999999998E-3</v>
      </c>
      <c r="H555" s="17">
        <f t="shared" si="34"/>
        <v>14.478752593555926</v>
      </c>
      <c r="I555" s="17">
        <f t="shared" si="35"/>
        <v>1347.8752593555926</v>
      </c>
    </row>
    <row r="556" spans="1:9" x14ac:dyDescent="0.25">
      <c r="A556" s="34">
        <v>43920</v>
      </c>
      <c r="B556" s="36">
        <v>1.6488085461858315E-2</v>
      </c>
      <c r="C556" s="17">
        <f t="shared" si="32"/>
        <v>0.95825501880575825</v>
      </c>
      <c r="D556" s="17">
        <f t="shared" si="33"/>
        <v>-4.1744981194241753</v>
      </c>
      <c r="F556" s="34">
        <v>43920</v>
      </c>
      <c r="G556" s="36">
        <v>3.3999999999999998E-3</v>
      </c>
      <c r="H556" s="17">
        <f t="shared" si="34"/>
        <v>14.527980352374017</v>
      </c>
      <c r="I556" s="17">
        <f t="shared" si="35"/>
        <v>1352.7980352374018</v>
      </c>
    </row>
    <row r="557" spans="1:9" x14ac:dyDescent="0.25">
      <c r="A557" s="34">
        <v>43921</v>
      </c>
      <c r="B557" s="36">
        <v>-2.1700579907577122E-2</v>
      </c>
      <c r="C557" s="17">
        <f t="shared" si="32"/>
        <v>0.93746032919832711</v>
      </c>
      <c r="D557" s="17">
        <f t="shared" si="33"/>
        <v>-6.2539670801672891</v>
      </c>
      <c r="F557" s="34">
        <v>43921</v>
      </c>
      <c r="G557" s="36">
        <v>3.3999999999999998E-3</v>
      </c>
      <c r="H557" s="17">
        <f t="shared" si="34"/>
        <v>14.577375485572091</v>
      </c>
      <c r="I557" s="17">
        <f t="shared" si="35"/>
        <v>1357.737548557209</v>
      </c>
    </row>
    <row r="558" spans="1:9" x14ac:dyDescent="0.25">
      <c r="A558" s="34">
        <v>43922</v>
      </c>
      <c r="B558" s="36">
        <v>-2.8116498876468499E-2</v>
      </c>
      <c r="C558" s="17">
        <f t="shared" si="32"/>
        <v>0.91110222690568854</v>
      </c>
      <c r="D558" s="17">
        <f t="shared" si="33"/>
        <v>-8.8897773094311461</v>
      </c>
      <c r="F558" s="34">
        <v>43922</v>
      </c>
      <c r="G558" s="36">
        <v>2.8E-3</v>
      </c>
      <c r="H558" s="17">
        <f t="shared" si="34"/>
        <v>14.618192136931691</v>
      </c>
      <c r="I558" s="17">
        <f t="shared" si="35"/>
        <v>1361.8192136931691</v>
      </c>
    </row>
    <row r="559" spans="1:9" x14ac:dyDescent="0.25">
      <c r="A559" s="34">
        <v>43923</v>
      </c>
      <c r="B559" s="36">
        <v>1.813188439084823E-2</v>
      </c>
      <c r="C559" s="17">
        <f t="shared" si="32"/>
        <v>0.9276222271521869</v>
      </c>
      <c r="D559" s="17">
        <f t="shared" si="33"/>
        <v>-7.2377772847813109</v>
      </c>
      <c r="F559" s="34">
        <v>43923</v>
      </c>
      <c r="G559" s="36">
        <v>2.8E-3</v>
      </c>
      <c r="H559" s="17">
        <f t="shared" si="34"/>
        <v>14.659123074915099</v>
      </c>
      <c r="I559" s="17">
        <f t="shared" si="35"/>
        <v>1365.9123074915099</v>
      </c>
    </row>
    <row r="560" spans="1:9" x14ac:dyDescent="0.25">
      <c r="A560" s="34">
        <v>43924</v>
      </c>
      <c r="B560" s="36">
        <v>-3.7588511332190988E-2</v>
      </c>
      <c r="C560" s="17">
        <f t="shared" si="32"/>
        <v>0.8927542885548847</v>
      </c>
      <c r="D560" s="17">
        <f t="shared" si="33"/>
        <v>-10.724571144511529</v>
      </c>
      <c r="F560" s="34">
        <v>43924</v>
      </c>
      <c r="G560" s="36">
        <v>2.8E-3</v>
      </c>
      <c r="H560" s="17">
        <f t="shared" si="34"/>
        <v>14.70016861952486</v>
      </c>
      <c r="I560" s="17">
        <f t="shared" si="35"/>
        <v>1370.0168619524859</v>
      </c>
    </row>
    <row r="561" spans="1:9" x14ac:dyDescent="0.25">
      <c r="A561" s="34">
        <v>43927</v>
      </c>
      <c r="B561" s="36">
        <v>6.5222593372560089E-2</v>
      </c>
      <c r="C561" s="17">
        <f t="shared" si="32"/>
        <v>0.95098203849890917</v>
      </c>
      <c r="D561" s="17">
        <f t="shared" si="33"/>
        <v>-4.9017961501090834</v>
      </c>
      <c r="F561" s="34">
        <v>43927</v>
      </c>
      <c r="G561" s="36">
        <v>2.8E-3</v>
      </c>
      <c r="H561" s="17">
        <f t="shared" si="34"/>
        <v>14.741329091659528</v>
      </c>
      <c r="I561" s="17">
        <f t="shared" si="35"/>
        <v>1374.1329091659529</v>
      </c>
    </row>
    <row r="562" spans="1:9" x14ac:dyDescent="0.25">
      <c r="A562" s="34">
        <v>43928</v>
      </c>
      <c r="B562" s="36">
        <v>3.0849440646238291E-2</v>
      </c>
      <c r="C562" s="17">
        <f t="shared" si="32"/>
        <v>0.98031930245122001</v>
      </c>
      <c r="D562" s="17">
        <f t="shared" si="33"/>
        <v>-1.9680697548779991</v>
      </c>
      <c r="F562" s="34">
        <v>43928</v>
      </c>
      <c r="G562" s="36">
        <v>2.8E-3</v>
      </c>
      <c r="H562" s="17">
        <f t="shared" si="34"/>
        <v>14.782604813116174</v>
      </c>
      <c r="I562" s="17">
        <f t="shared" si="35"/>
        <v>1378.2604813116175</v>
      </c>
    </row>
    <row r="563" spans="1:9" x14ac:dyDescent="0.25">
      <c r="A563" s="34">
        <v>43929</v>
      </c>
      <c r="B563" s="36">
        <v>2.9682905897724821E-2</v>
      </c>
      <c r="C563" s="17">
        <f t="shared" si="32"/>
        <v>1.0094180280556029</v>
      </c>
      <c r="D563" s="17">
        <f t="shared" si="33"/>
        <v>0.94180280556028784</v>
      </c>
      <c r="F563" s="34">
        <v>43929</v>
      </c>
      <c r="G563" s="36">
        <v>2.8E-3</v>
      </c>
      <c r="H563" s="17">
        <f t="shared" si="34"/>
        <v>14.823996106592899</v>
      </c>
      <c r="I563" s="17">
        <f t="shared" si="35"/>
        <v>1382.3996106592899</v>
      </c>
    </row>
    <row r="564" spans="1:9" x14ac:dyDescent="0.25">
      <c r="A564" s="34">
        <v>43930</v>
      </c>
      <c r="B564" s="36">
        <v>-1.1989628693912846E-2</v>
      </c>
      <c r="C564" s="17">
        <f t="shared" si="32"/>
        <v>0.99731548070227449</v>
      </c>
      <c r="D564" s="17">
        <f t="shared" si="33"/>
        <v>-0.26845192977255072</v>
      </c>
      <c r="F564" s="34">
        <v>43930</v>
      </c>
      <c r="G564" s="36">
        <v>2.8E-3</v>
      </c>
      <c r="H564" s="17">
        <f t="shared" si="34"/>
        <v>14.865503295691358</v>
      </c>
      <c r="I564" s="17">
        <f t="shared" si="35"/>
        <v>1386.5503295691358</v>
      </c>
    </row>
    <row r="565" spans="1:9" x14ac:dyDescent="0.25">
      <c r="A565" s="34">
        <v>43934</v>
      </c>
      <c r="B565" s="36">
        <v>1.4853902979251155E-2</v>
      </c>
      <c r="C565" s="17">
        <f t="shared" si="32"/>
        <v>1.0121295080923314</v>
      </c>
      <c r="D565" s="17">
        <f t="shared" si="33"/>
        <v>1.2129508092331376</v>
      </c>
      <c r="F565" s="34">
        <v>43934</v>
      </c>
      <c r="G565" s="36">
        <v>2.8E-3</v>
      </c>
      <c r="H565" s="17">
        <f t="shared" si="34"/>
        <v>14.907126704919293</v>
      </c>
      <c r="I565" s="17">
        <f t="shared" si="35"/>
        <v>1390.7126704919292</v>
      </c>
    </row>
    <row r="566" spans="1:9" x14ac:dyDescent="0.25">
      <c r="A566" s="34">
        <v>43935</v>
      </c>
      <c r="B566" s="36">
        <v>1.3731575316905387E-2</v>
      </c>
      <c r="C566" s="17">
        <f t="shared" si="32"/>
        <v>1.0260276406631637</v>
      </c>
      <c r="D566" s="17">
        <f t="shared" si="33"/>
        <v>2.6027640663163654</v>
      </c>
      <c r="F566" s="34">
        <v>43935</v>
      </c>
      <c r="G566" s="36">
        <v>2.8E-3</v>
      </c>
      <c r="H566" s="17">
        <f t="shared" si="34"/>
        <v>14.948866659693065</v>
      </c>
      <c r="I566" s="17">
        <f t="shared" si="35"/>
        <v>1394.8866659693065</v>
      </c>
    </row>
    <row r="567" spans="1:9" x14ac:dyDescent="0.25">
      <c r="A567" s="34">
        <v>43936</v>
      </c>
      <c r="B567" s="36">
        <v>-1.3600128931574584E-2</v>
      </c>
      <c r="C567" s="17">
        <f t="shared" si="32"/>
        <v>1.0120735324627854</v>
      </c>
      <c r="D567" s="17">
        <f t="shared" si="33"/>
        <v>1.2073532462785419</v>
      </c>
      <c r="F567" s="34">
        <v>43936</v>
      </c>
      <c r="G567" s="36">
        <v>2.8E-3</v>
      </c>
      <c r="H567" s="17">
        <f t="shared" si="34"/>
        <v>14.990723486340205</v>
      </c>
      <c r="I567" s="17">
        <f t="shared" si="35"/>
        <v>1399.0723486340205</v>
      </c>
    </row>
    <row r="568" spans="1:9" x14ac:dyDescent="0.25">
      <c r="A568" s="34">
        <v>43937</v>
      </c>
      <c r="B568" s="36">
        <v>-1.2934049426459926E-2</v>
      </c>
      <c r="C568" s="17">
        <f t="shared" si="32"/>
        <v>0.99898332337069984</v>
      </c>
      <c r="D568" s="17">
        <f t="shared" si="33"/>
        <v>-0.10166766293001617</v>
      </c>
      <c r="F568" s="34">
        <v>43937</v>
      </c>
      <c r="G568" s="36">
        <v>2.8E-3</v>
      </c>
      <c r="H568" s="17">
        <f t="shared" si="34"/>
        <v>15.032697512101956</v>
      </c>
      <c r="I568" s="17">
        <f t="shared" si="35"/>
        <v>1403.2697512101956</v>
      </c>
    </row>
    <row r="569" spans="1:9" x14ac:dyDescent="0.25">
      <c r="A569" s="34">
        <v>43938</v>
      </c>
      <c r="B569" s="36">
        <v>1.5144736952019455E-2</v>
      </c>
      <c r="C569" s="17">
        <f t="shared" si="32"/>
        <v>1.0141126630226032</v>
      </c>
      <c r="D569" s="17">
        <f t="shared" si="33"/>
        <v>1.4112663022603167</v>
      </c>
      <c r="F569" s="34">
        <v>43938</v>
      </c>
      <c r="G569" s="36">
        <v>2.8E-3</v>
      </c>
      <c r="H569" s="17">
        <f t="shared" si="34"/>
        <v>15.074789065135841</v>
      </c>
      <c r="I569" s="17">
        <f t="shared" si="35"/>
        <v>1407.478906513584</v>
      </c>
    </row>
    <row r="570" spans="1:9" x14ac:dyDescent="0.25">
      <c r="A570" s="34">
        <v>43941</v>
      </c>
      <c r="B570" s="36">
        <v>-2.2192601141224344E-4</v>
      </c>
      <c r="C570" s="17">
        <f t="shared" si="32"/>
        <v>1.0138876050441759</v>
      </c>
      <c r="D570" s="17">
        <f t="shared" si="33"/>
        <v>1.3887605044175855</v>
      </c>
      <c r="F570" s="34">
        <v>43941</v>
      </c>
      <c r="G570" s="36">
        <v>2.8E-3</v>
      </c>
      <c r="H570" s="17">
        <f t="shared" si="34"/>
        <v>15.116998474518219</v>
      </c>
      <c r="I570" s="17">
        <f t="shared" si="35"/>
        <v>1411.6998474518218</v>
      </c>
    </row>
    <row r="571" spans="1:9" x14ac:dyDescent="0.25">
      <c r="A571" s="34">
        <v>43943</v>
      </c>
      <c r="B571" s="36">
        <v>2.1708624594100501E-2</v>
      </c>
      <c r="C571" s="17">
        <f t="shared" si="32"/>
        <v>1.0358977104426914</v>
      </c>
      <c r="D571" s="17">
        <f t="shared" si="33"/>
        <v>3.5897710442691411</v>
      </c>
      <c r="F571" s="34">
        <v>43943</v>
      </c>
      <c r="G571" s="36">
        <v>2.8E-3</v>
      </c>
      <c r="H571" s="17">
        <f t="shared" si="34"/>
        <v>15.159326070246868</v>
      </c>
      <c r="I571" s="17">
        <f t="shared" si="35"/>
        <v>1415.9326070246868</v>
      </c>
    </row>
    <row r="572" spans="1:9" x14ac:dyDescent="0.25">
      <c r="A572" s="34">
        <v>43944</v>
      </c>
      <c r="B572" s="36">
        <v>-1.256519780411125E-2</v>
      </c>
      <c r="C572" s="17">
        <f t="shared" si="32"/>
        <v>1.022881450806153</v>
      </c>
      <c r="D572" s="17">
        <f t="shared" si="33"/>
        <v>2.2881450806153003</v>
      </c>
      <c r="F572" s="34">
        <v>43944</v>
      </c>
      <c r="G572" s="36">
        <v>2.8E-3</v>
      </c>
      <c r="H572" s="17">
        <f t="shared" si="34"/>
        <v>15.201772183243557</v>
      </c>
      <c r="I572" s="17">
        <f t="shared" si="35"/>
        <v>1420.1772183243556</v>
      </c>
    </row>
    <row r="573" spans="1:9" x14ac:dyDescent="0.25">
      <c r="A573" s="34">
        <v>43945</v>
      </c>
      <c r="B573" s="36">
        <v>-5.4506214754503679E-2</v>
      </c>
      <c r="C573" s="17">
        <f t="shared" si="32"/>
        <v>0.96712805478011454</v>
      </c>
      <c r="D573" s="17">
        <f t="shared" si="33"/>
        <v>-3.2871945219885457</v>
      </c>
      <c r="F573" s="34">
        <v>43945</v>
      </c>
      <c r="G573" s="36">
        <v>2.8E-3</v>
      </c>
      <c r="H573" s="17">
        <f t="shared" si="34"/>
        <v>15.244337145356639</v>
      </c>
      <c r="I573" s="17">
        <f t="shared" si="35"/>
        <v>1424.433714535664</v>
      </c>
    </row>
    <row r="574" spans="1:9" x14ac:dyDescent="0.25">
      <c r="A574" s="34">
        <v>43948</v>
      </c>
      <c r="B574" s="36">
        <v>3.8603032684854099E-2</v>
      </c>
      <c r="C574" s="17">
        <f t="shared" si="32"/>
        <v>1.0044621306892307</v>
      </c>
      <c r="D574" s="17">
        <f t="shared" si="33"/>
        <v>0.44621306892307366</v>
      </c>
      <c r="F574" s="34">
        <v>43948</v>
      </c>
      <c r="G574" s="36">
        <v>2.8E-3</v>
      </c>
      <c r="H574" s="17">
        <f t="shared" si="34"/>
        <v>15.287021289363636</v>
      </c>
      <c r="I574" s="17">
        <f t="shared" si="35"/>
        <v>1428.7021289363636</v>
      </c>
    </row>
    <row r="575" spans="1:9" x14ac:dyDescent="0.25">
      <c r="A575" s="34">
        <v>43949</v>
      </c>
      <c r="B575" s="36">
        <v>3.9285339972852107E-2</v>
      </c>
      <c r="C575" s="17">
        <f t="shared" si="32"/>
        <v>1.0439227669832125</v>
      </c>
      <c r="D575" s="17">
        <f t="shared" si="33"/>
        <v>4.3922766983212513</v>
      </c>
      <c r="F575" s="34">
        <v>43949</v>
      </c>
      <c r="G575" s="36">
        <v>2.8E-3</v>
      </c>
      <c r="H575" s="17">
        <f t="shared" si="34"/>
        <v>15.329824948973853</v>
      </c>
      <c r="I575" s="17">
        <f t="shared" si="35"/>
        <v>1432.9824948973853</v>
      </c>
    </row>
    <row r="576" spans="1:9" x14ac:dyDescent="0.25">
      <c r="A576" s="34">
        <v>43950</v>
      </c>
      <c r="B576" s="36">
        <v>2.28572011860948E-2</v>
      </c>
      <c r="C576" s="17">
        <f t="shared" si="32"/>
        <v>1.0677839196908925</v>
      </c>
      <c r="D576" s="17">
        <f t="shared" si="33"/>
        <v>6.778391969089248</v>
      </c>
      <c r="F576" s="34">
        <v>43950</v>
      </c>
      <c r="G576" s="36">
        <v>2.8E-3</v>
      </c>
      <c r="H576" s="17">
        <f t="shared" si="34"/>
        <v>15.372748458830978</v>
      </c>
      <c r="I576" s="17">
        <f t="shared" si="35"/>
        <v>1437.2748458830979</v>
      </c>
    </row>
    <row r="577" spans="1:9" x14ac:dyDescent="0.25">
      <c r="A577" s="34">
        <v>43951</v>
      </c>
      <c r="B577" s="36">
        <v>-3.2041413573032917E-2</v>
      </c>
      <c r="C577" s="17">
        <f t="shared" si="32"/>
        <v>1.0335706135134424</v>
      </c>
      <c r="D577" s="17">
        <f t="shared" si="33"/>
        <v>3.3570613513442371</v>
      </c>
      <c r="F577" s="34">
        <v>43951</v>
      </c>
      <c r="G577" s="36">
        <v>2.8E-3</v>
      </c>
      <c r="H577" s="17">
        <f t="shared" si="34"/>
        <v>15.415792154515703</v>
      </c>
      <c r="I577" s="17">
        <f t="shared" si="35"/>
        <v>1441.5792154515702</v>
      </c>
    </row>
    <row r="578" spans="1:9" x14ac:dyDescent="0.25">
      <c r="A578" s="34">
        <v>43955</v>
      </c>
      <c r="B578" s="36">
        <v>-2.0242866702051221E-2</v>
      </c>
      <c r="C578" s="17">
        <f t="shared" si="32"/>
        <v>1.0126481813569324</v>
      </c>
      <c r="D578" s="17">
        <f t="shared" si="33"/>
        <v>1.2648181356932353</v>
      </c>
      <c r="F578" s="34">
        <v>43955</v>
      </c>
      <c r="G578" s="36">
        <v>2.3999999999999998E-3</v>
      </c>
      <c r="H578" s="17">
        <f t="shared" si="34"/>
        <v>15.45279005568654</v>
      </c>
      <c r="I578" s="17">
        <f t="shared" si="35"/>
        <v>1445.2790055686539</v>
      </c>
    </row>
    <row r="579" spans="1:9" x14ac:dyDescent="0.25">
      <c r="A579" s="34">
        <v>43956</v>
      </c>
      <c r="B579" s="36">
        <v>7.537886577221764E-3</v>
      </c>
      <c r="C579" s="17">
        <f t="shared" si="32"/>
        <v>1.0202814084906309</v>
      </c>
      <c r="D579" s="17">
        <f t="shared" si="33"/>
        <v>2.028140849063087</v>
      </c>
      <c r="F579" s="34">
        <v>43956</v>
      </c>
      <c r="G579" s="36">
        <v>2.3999999999999998E-3</v>
      </c>
      <c r="H579" s="17">
        <f t="shared" si="34"/>
        <v>15.489876751820187</v>
      </c>
      <c r="I579" s="17">
        <f t="shared" si="35"/>
        <v>1448.9876751820186</v>
      </c>
    </row>
    <row r="580" spans="1:9" x14ac:dyDescent="0.25">
      <c r="A580" s="34">
        <v>43957</v>
      </c>
      <c r="B580" s="36">
        <v>-5.1226375279065373E-3</v>
      </c>
      <c r="C580" s="17">
        <f t="shared" si="32"/>
        <v>1.0150548766584715</v>
      </c>
      <c r="D580" s="17">
        <f t="shared" si="33"/>
        <v>1.5054876658471494</v>
      </c>
      <c r="F580" s="34">
        <v>43957</v>
      </c>
      <c r="G580" s="36">
        <v>2.3999999999999998E-3</v>
      </c>
      <c r="H580" s="17">
        <f t="shared" si="34"/>
        <v>15.527052456024554</v>
      </c>
      <c r="I580" s="17">
        <f t="shared" si="35"/>
        <v>1452.7052456024555</v>
      </c>
    </row>
    <row r="581" spans="1:9" x14ac:dyDescent="0.25">
      <c r="A581" s="34">
        <v>43958</v>
      </c>
      <c r="B581" s="36">
        <v>-1.1953782065291962E-2</v>
      </c>
      <c r="C581" s="17">
        <f t="shared" ref="C581:C644" si="36">C580*(1+B581)</f>
        <v>1.0029211318785842</v>
      </c>
      <c r="D581" s="17">
        <f t="shared" ref="D581:D644" si="37">(C581-1)*100</f>
        <v>0.29211318785842266</v>
      </c>
      <c r="F581" s="34">
        <v>43958</v>
      </c>
      <c r="G581" s="36">
        <v>2.3999999999999998E-3</v>
      </c>
      <c r="H581" s="17">
        <f t="shared" ref="H581:H644" si="38">H580*(1+G581)</f>
        <v>15.564317381919013</v>
      </c>
      <c r="I581" s="17">
        <f t="shared" ref="I581:I644" si="39">(H581-1)*100</f>
        <v>1456.4317381919013</v>
      </c>
    </row>
    <row r="582" spans="1:9" x14ac:dyDescent="0.25">
      <c r="A582" s="34">
        <v>43959</v>
      </c>
      <c r="B582" s="36">
        <v>2.7455443692837589E-2</v>
      </c>
      <c r="C582" s="17">
        <f t="shared" si="36"/>
        <v>1.0304567765432335</v>
      </c>
      <c r="D582" s="17">
        <f t="shared" si="37"/>
        <v>3.0456776543233532</v>
      </c>
      <c r="F582" s="34">
        <v>43959</v>
      </c>
      <c r="G582" s="36">
        <v>2.3999999999999998E-3</v>
      </c>
      <c r="H582" s="17">
        <f t="shared" si="38"/>
        <v>15.601671743635618</v>
      </c>
      <c r="I582" s="17">
        <f t="shared" si="39"/>
        <v>1460.1671743635618</v>
      </c>
    </row>
    <row r="583" spans="1:9" x14ac:dyDescent="0.25">
      <c r="A583" s="34">
        <v>43962</v>
      </c>
      <c r="B583" s="36">
        <v>-1.4935210155070822E-2</v>
      </c>
      <c r="C583" s="17">
        <f t="shared" si="36"/>
        <v>1.0150666880298436</v>
      </c>
      <c r="D583" s="17">
        <f t="shared" si="37"/>
        <v>1.5066688029843567</v>
      </c>
      <c r="F583" s="34">
        <v>43962</v>
      </c>
      <c r="G583" s="36">
        <v>2.3999999999999998E-3</v>
      </c>
      <c r="H583" s="17">
        <f t="shared" si="38"/>
        <v>15.639115755820344</v>
      </c>
      <c r="I583" s="17">
        <f t="shared" si="39"/>
        <v>1463.9115755820344</v>
      </c>
    </row>
    <row r="584" spans="1:9" x14ac:dyDescent="0.25">
      <c r="A584" s="34">
        <v>43963</v>
      </c>
      <c r="B584" s="36">
        <v>-1.5084500522357769E-2</v>
      </c>
      <c r="C584" s="17">
        <f t="shared" si="36"/>
        <v>0.99975491404402939</v>
      </c>
      <c r="D584" s="17">
        <f t="shared" si="37"/>
        <v>-2.4508595597061422E-2</v>
      </c>
      <c r="F584" s="34">
        <v>43963</v>
      </c>
      <c r="G584" s="36">
        <v>2.3999999999999998E-3</v>
      </c>
      <c r="H584" s="17">
        <f t="shared" si="38"/>
        <v>15.676649633634312</v>
      </c>
      <c r="I584" s="17">
        <f t="shared" si="39"/>
        <v>1467.6649633634313</v>
      </c>
    </row>
    <row r="585" spans="1:9" x14ac:dyDescent="0.25">
      <c r="A585" s="34">
        <v>43964</v>
      </c>
      <c r="B585" s="36">
        <v>-1.2809490451953787E-3</v>
      </c>
      <c r="C585" s="17">
        <f t="shared" si="36"/>
        <v>0.99847427894145535</v>
      </c>
      <c r="D585" s="17">
        <f t="shared" si="37"/>
        <v>-0.1525721058544649</v>
      </c>
      <c r="F585" s="34">
        <v>43964</v>
      </c>
      <c r="G585" s="36">
        <v>2.3999999999999998E-3</v>
      </c>
      <c r="H585" s="17">
        <f t="shared" si="38"/>
        <v>15.714273592755035</v>
      </c>
      <c r="I585" s="17">
        <f t="shared" si="39"/>
        <v>1471.4273592755035</v>
      </c>
    </row>
    <row r="586" spans="1:9" x14ac:dyDescent="0.25">
      <c r="A586" s="34">
        <v>43965</v>
      </c>
      <c r="B586" s="36">
        <v>1.5926127845168336E-2</v>
      </c>
      <c r="C586" s="17">
        <f t="shared" si="36"/>
        <v>1.0143761079579892</v>
      </c>
      <c r="D586" s="17">
        <f t="shared" si="37"/>
        <v>1.4376107957989159</v>
      </c>
      <c r="F586" s="34">
        <v>43965</v>
      </c>
      <c r="G586" s="36">
        <v>2.3999999999999998E-3</v>
      </c>
      <c r="H586" s="17">
        <f t="shared" si="38"/>
        <v>15.751987849377647</v>
      </c>
      <c r="I586" s="17">
        <f t="shared" si="39"/>
        <v>1475.1987849377647</v>
      </c>
    </row>
    <row r="587" spans="1:9" x14ac:dyDescent="0.25">
      <c r="A587" s="34">
        <v>43966</v>
      </c>
      <c r="B587" s="36">
        <v>-1.8404949904956114E-2</v>
      </c>
      <c r="C587" s="17">
        <f t="shared" si="36"/>
        <v>0.99570656650623801</v>
      </c>
      <c r="D587" s="17">
        <f t="shared" si="37"/>
        <v>-0.42934334937619889</v>
      </c>
      <c r="F587" s="34">
        <v>43966</v>
      </c>
      <c r="G587" s="36">
        <v>2.3999999999999998E-3</v>
      </c>
      <c r="H587" s="17">
        <f t="shared" si="38"/>
        <v>15.789792620216152</v>
      </c>
      <c r="I587" s="17">
        <f t="shared" si="39"/>
        <v>1478.9792620216153</v>
      </c>
    </row>
    <row r="588" spans="1:9" x14ac:dyDescent="0.25">
      <c r="A588" s="34">
        <v>43969</v>
      </c>
      <c r="B588" s="36">
        <v>4.6903410695308789E-2</v>
      </c>
      <c r="C588" s="17">
        <f t="shared" si="36"/>
        <v>1.0424086005270958</v>
      </c>
      <c r="D588" s="17">
        <f t="shared" si="37"/>
        <v>4.240860052709583</v>
      </c>
      <c r="F588" s="34">
        <v>43969</v>
      </c>
      <c r="G588" s="36">
        <v>2.3999999999999998E-3</v>
      </c>
      <c r="H588" s="17">
        <f t="shared" si="38"/>
        <v>15.82768812250467</v>
      </c>
      <c r="I588" s="17">
        <f t="shared" si="39"/>
        <v>1482.7688122504669</v>
      </c>
    </row>
    <row r="589" spans="1:9" x14ac:dyDescent="0.25">
      <c r="A589" s="34">
        <v>43970</v>
      </c>
      <c r="B589" s="36">
        <v>-5.566154959911418E-3</v>
      </c>
      <c r="C589" s="17">
        <f t="shared" si="36"/>
        <v>1.0366063927250175</v>
      </c>
      <c r="D589" s="17">
        <f t="shared" si="37"/>
        <v>3.6606392725017534</v>
      </c>
      <c r="F589" s="34">
        <v>43970</v>
      </c>
      <c r="G589" s="36">
        <v>2.3999999999999998E-3</v>
      </c>
      <c r="H589" s="17">
        <f t="shared" si="38"/>
        <v>15.86567457399868</v>
      </c>
      <c r="I589" s="17">
        <f t="shared" si="39"/>
        <v>1486.5674573998681</v>
      </c>
    </row>
    <row r="590" spans="1:9" x14ac:dyDescent="0.25">
      <c r="A590" s="34">
        <v>43971</v>
      </c>
      <c r="B590" s="36">
        <v>7.1474263506077218E-3</v>
      </c>
      <c r="C590" s="17">
        <f t="shared" si="36"/>
        <v>1.0440154605715888</v>
      </c>
      <c r="D590" s="17">
        <f t="shared" si="37"/>
        <v>4.4015460571588783</v>
      </c>
      <c r="F590" s="34">
        <v>43971</v>
      </c>
      <c r="G590" s="36">
        <v>2.3999999999999998E-3</v>
      </c>
      <c r="H590" s="17">
        <f t="shared" si="38"/>
        <v>15.903752192976276</v>
      </c>
      <c r="I590" s="17">
        <f t="shared" si="39"/>
        <v>1490.3752192976276</v>
      </c>
    </row>
    <row r="591" spans="1:9" x14ac:dyDescent="0.25">
      <c r="A591" s="34">
        <v>43972</v>
      </c>
      <c r="B591" s="36">
        <v>2.0999158257956729E-2</v>
      </c>
      <c r="C591" s="17">
        <f t="shared" si="36"/>
        <v>1.0659389064518852</v>
      </c>
      <c r="D591" s="17">
        <f t="shared" si="37"/>
        <v>6.593890645188516</v>
      </c>
      <c r="F591" s="34">
        <v>43972</v>
      </c>
      <c r="G591" s="36">
        <v>2.3999999999999998E-3</v>
      </c>
      <c r="H591" s="17">
        <f t="shared" si="38"/>
        <v>15.941921198239418</v>
      </c>
      <c r="I591" s="17">
        <f t="shared" si="39"/>
        <v>1494.1921198239418</v>
      </c>
    </row>
    <row r="592" spans="1:9" x14ac:dyDescent="0.25">
      <c r="A592" s="34">
        <v>43973</v>
      </c>
      <c r="B592" s="36">
        <v>-1.0284354178858868E-2</v>
      </c>
      <c r="C592" s="17">
        <f t="shared" si="36"/>
        <v>1.0549764132049084</v>
      </c>
      <c r="D592" s="17">
        <f t="shared" si="37"/>
        <v>5.4976413204908425</v>
      </c>
      <c r="F592" s="34">
        <v>43973</v>
      </c>
      <c r="G592" s="36">
        <v>2.3999999999999998E-3</v>
      </c>
      <c r="H592" s="17">
        <f t="shared" si="38"/>
        <v>15.980181809115193</v>
      </c>
      <c r="I592" s="17">
        <f t="shared" si="39"/>
        <v>1498.0181809115193</v>
      </c>
    </row>
    <row r="593" spans="1:9" x14ac:dyDescent="0.25">
      <c r="A593" s="34">
        <v>43976</v>
      </c>
      <c r="B593" s="36">
        <v>4.2474548578545157E-2</v>
      </c>
      <c r="C593" s="17">
        <f t="shared" si="36"/>
        <v>1.0997860601167997</v>
      </c>
      <c r="D593" s="17">
        <f t="shared" si="37"/>
        <v>9.9786060116799682</v>
      </c>
      <c r="F593" s="34">
        <v>43976</v>
      </c>
      <c r="G593" s="36">
        <v>2.3999999999999998E-3</v>
      </c>
      <c r="H593" s="17">
        <f t="shared" si="38"/>
        <v>16.018534245457069</v>
      </c>
      <c r="I593" s="17">
        <f t="shared" si="39"/>
        <v>1501.853424545707</v>
      </c>
    </row>
    <row r="594" spans="1:9" x14ac:dyDescent="0.25">
      <c r="A594" s="34">
        <v>43977</v>
      </c>
      <c r="B594" s="36">
        <v>-2.2713296261136495E-3</v>
      </c>
      <c r="C594" s="17">
        <f t="shared" si="36"/>
        <v>1.0972880834560697</v>
      </c>
      <c r="D594" s="17">
        <f t="shared" si="37"/>
        <v>9.7288083456069643</v>
      </c>
      <c r="F594" s="34">
        <v>43977</v>
      </c>
      <c r="G594" s="36">
        <v>2.3999999999999998E-3</v>
      </c>
      <c r="H594" s="17">
        <f t="shared" si="38"/>
        <v>16.056978727646165</v>
      </c>
      <c r="I594" s="17">
        <f t="shared" si="39"/>
        <v>1505.6978727646165</v>
      </c>
    </row>
    <row r="595" spans="1:9" x14ac:dyDescent="0.25">
      <c r="A595" s="34">
        <v>43978</v>
      </c>
      <c r="B595" s="36">
        <v>2.898527663450956E-2</v>
      </c>
      <c r="C595" s="17">
        <f t="shared" si="36"/>
        <v>1.1290932821027946</v>
      </c>
      <c r="D595" s="17">
        <f t="shared" si="37"/>
        <v>12.909328210279458</v>
      </c>
      <c r="F595" s="34">
        <v>43978</v>
      </c>
      <c r="G595" s="36">
        <v>2.3999999999999998E-3</v>
      </c>
      <c r="H595" s="17">
        <f t="shared" si="38"/>
        <v>16.095515476592514</v>
      </c>
      <c r="I595" s="17">
        <f t="shared" si="39"/>
        <v>1509.5515476592514</v>
      </c>
    </row>
    <row r="596" spans="1:9" x14ac:dyDescent="0.25">
      <c r="A596" s="34">
        <v>43979</v>
      </c>
      <c r="B596" s="36">
        <v>-1.1338289011754377E-2</v>
      </c>
      <c r="C596" s="17">
        <f t="shared" si="36"/>
        <v>1.1162912961490827</v>
      </c>
      <c r="D596" s="17">
        <f t="shared" si="37"/>
        <v>11.629129614908273</v>
      </c>
      <c r="F596" s="34">
        <v>43979</v>
      </c>
      <c r="G596" s="36">
        <v>2.3999999999999998E-3</v>
      </c>
      <c r="H596" s="17">
        <f t="shared" si="38"/>
        <v>16.134144713736337</v>
      </c>
      <c r="I596" s="17">
        <f t="shared" si="39"/>
        <v>1513.4144713736337</v>
      </c>
    </row>
    <row r="597" spans="1:9" x14ac:dyDescent="0.25">
      <c r="A597" s="34">
        <v>43980</v>
      </c>
      <c r="B597" s="36">
        <v>5.2156957594380327E-3</v>
      </c>
      <c r="C597" s="17">
        <f t="shared" si="36"/>
        <v>1.122113531928705</v>
      </c>
      <c r="D597" s="17">
        <f t="shared" si="37"/>
        <v>12.211353192870501</v>
      </c>
      <c r="F597" s="34">
        <v>43980</v>
      </c>
      <c r="G597" s="36">
        <v>2.3999999999999998E-3</v>
      </c>
      <c r="H597" s="17">
        <f t="shared" si="38"/>
        <v>16.172866661049305</v>
      </c>
      <c r="I597" s="17">
        <f t="shared" si="39"/>
        <v>1517.2866661049304</v>
      </c>
    </row>
    <row r="598" spans="1:9" x14ac:dyDescent="0.25">
      <c r="A598" s="34">
        <v>43983</v>
      </c>
      <c r="B598" s="36">
        <v>1.3929907569100841E-2</v>
      </c>
      <c r="C598" s="17">
        <f t="shared" si="36"/>
        <v>1.1377444697105092</v>
      </c>
      <c r="D598" s="17">
        <f t="shared" si="37"/>
        <v>13.774446971050924</v>
      </c>
      <c r="F598" s="34">
        <v>43983</v>
      </c>
      <c r="G598" s="36">
        <v>2.0999999999999999E-3</v>
      </c>
      <c r="H598" s="17">
        <f t="shared" si="38"/>
        <v>16.206829681037508</v>
      </c>
      <c r="I598" s="17">
        <f t="shared" si="39"/>
        <v>1520.6829681037509</v>
      </c>
    </row>
    <row r="599" spans="1:9" x14ac:dyDescent="0.25">
      <c r="A599" s="34">
        <v>43984</v>
      </c>
      <c r="B599" s="36">
        <v>2.7378438977162078E-2</v>
      </c>
      <c r="C599" s="17">
        <f t="shared" si="36"/>
        <v>1.1688941372460822</v>
      </c>
      <c r="D599" s="17">
        <f t="shared" si="37"/>
        <v>16.889413724608215</v>
      </c>
      <c r="F599" s="34">
        <v>43984</v>
      </c>
      <c r="G599" s="36">
        <v>2.0999999999999999E-3</v>
      </c>
      <c r="H599" s="17">
        <f t="shared" si="38"/>
        <v>16.240864023367688</v>
      </c>
      <c r="I599" s="17">
        <f t="shared" si="39"/>
        <v>1524.0864023367687</v>
      </c>
    </row>
    <row r="600" spans="1:9" x14ac:dyDescent="0.25">
      <c r="A600" s="34">
        <v>43985</v>
      </c>
      <c r="B600" s="36">
        <v>2.1480919944318444E-2</v>
      </c>
      <c r="C600" s="17">
        <f t="shared" si="36"/>
        <v>1.1940030586316484</v>
      </c>
      <c r="D600" s="17">
        <f t="shared" si="37"/>
        <v>19.400305863164835</v>
      </c>
      <c r="F600" s="34">
        <v>43985</v>
      </c>
      <c r="G600" s="36">
        <v>2.0999999999999999E-3</v>
      </c>
      <c r="H600" s="17">
        <f t="shared" si="38"/>
        <v>16.274969837816759</v>
      </c>
      <c r="I600" s="17">
        <f t="shared" si="39"/>
        <v>1527.4969837816759</v>
      </c>
    </row>
    <row r="601" spans="1:9" x14ac:dyDescent="0.25">
      <c r="A601" s="34">
        <v>43986</v>
      </c>
      <c r="B601" s="36">
        <v>8.8865697068907235E-3</v>
      </c>
      <c r="C601" s="17">
        <f t="shared" si="36"/>
        <v>1.2046136500424192</v>
      </c>
      <c r="D601" s="17">
        <f t="shared" si="37"/>
        <v>20.461365004241916</v>
      </c>
      <c r="F601" s="34">
        <v>43986</v>
      </c>
      <c r="G601" s="36">
        <v>2.0999999999999999E-3</v>
      </c>
      <c r="H601" s="17">
        <f t="shared" si="38"/>
        <v>16.309147274476175</v>
      </c>
      <c r="I601" s="17">
        <f t="shared" si="39"/>
        <v>1530.9147274476175</v>
      </c>
    </row>
    <row r="602" spans="1:9" x14ac:dyDescent="0.25">
      <c r="A602" s="34">
        <v>43987</v>
      </c>
      <c r="B602" s="36">
        <v>8.6162418903998894E-3</v>
      </c>
      <c r="C602" s="17">
        <f t="shared" si="36"/>
        <v>1.2149928926356621</v>
      </c>
      <c r="D602" s="17">
        <f t="shared" si="37"/>
        <v>21.499289263566212</v>
      </c>
      <c r="F602" s="34">
        <v>43987</v>
      </c>
      <c r="G602" s="36">
        <v>2.0999999999999999E-3</v>
      </c>
      <c r="H602" s="17">
        <f t="shared" si="38"/>
        <v>16.343396483752574</v>
      </c>
      <c r="I602" s="17">
        <f t="shared" si="39"/>
        <v>1534.3396483752574</v>
      </c>
    </row>
    <row r="603" spans="1:9" x14ac:dyDescent="0.25">
      <c r="A603" s="34">
        <v>43990</v>
      </c>
      <c r="B603" s="36">
        <v>3.1780467398289769E-2</v>
      </c>
      <c r="C603" s="17">
        <f t="shared" si="36"/>
        <v>1.2536059346492237</v>
      </c>
      <c r="D603" s="17">
        <f t="shared" si="37"/>
        <v>25.360593464922367</v>
      </c>
      <c r="F603" s="34">
        <v>43990</v>
      </c>
      <c r="G603" s="36">
        <v>2.0999999999999999E-3</v>
      </c>
      <c r="H603" s="17">
        <f t="shared" si="38"/>
        <v>16.377717616368454</v>
      </c>
      <c r="I603" s="17">
        <f t="shared" si="39"/>
        <v>1537.7717616368454</v>
      </c>
    </row>
    <row r="604" spans="1:9" x14ac:dyDescent="0.25">
      <c r="A604" s="34">
        <v>43991</v>
      </c>
      <c r="B604" s="36">
        <v>-9.1978394724463453E-3</v>
      </c>
      <c r="C604" s="17">
        <f t="shared" si="36"/>
        <v>1.2420754685006141</v>
      </c>
      <c r="D604" s="17">
        <f t="shared" si="37"/>
        <v>24.207546850061412</v>
      </c>
      <c r="F604" s="34">
        <v>43991</v>
      </c>
      <c r="G604" s="36">
        <v>2.0999999999999999E-3</v>
      </c>
      <c r="H604" s="17">
        <f t="shared" si="38"/>
        <v>16.412110823362827</v>
      </c>
      <c r="I604" s="17">
        <f t="shared" si="39"/>
        <v>1541.2110823362827</v>
      </c>
    </row>
    <row r="605" spans="1:9" x14ac:dyDescent="0.25">
      <c r="A605" s="34">
        <v>43992</v>
      </c>
      <c r="B605" s="36">
        <v>-2.1298640623360843E-2</v>
      </c>
      <c r="C605" s="17">
        <f t="shared" si="36"/>
        <v>1.215620949469927</v>
      </c>
      <c r="D605" s="17">
        <f t="shared" si="37"/>
        <v>21.562094946992705</v>
      </c>
      <c r="F605" s="34">
        <v>43992</v>
      </c>
      <c r="G605" s="36">
        <v>2.0999999999999999E-3</v>
      </c>
      <c r="H605" s="17">
        <f t="shared" si="38"/>
        <v>16.446576256091888</v>
      </c>
      <c r="I605" s="17">
        <f t="shared" si="39"/>
        <v>1544.6576256091887</v>
      </c>
    </row>
    <row r="606" spans="1:9" x14ac:dyDescent="0.25">
      <c r="A606" s="34">
        <v>43994</v>
      </c>
      <c r="B606" s="36">
        <v>-1.9968214935304984E-2</v>
      </c>
      <c r="C606" s="17">
        <f t="shared" si="36"/>
        <v>1.191347169071052</v>
      </c>
      <c r="D606" s="17">
        <f t="shared" si="37"/>
        <v>19.134716907105197</v>
      </c>
      <c r="F606" s="34">
        <v>43994</v>
      </c>
      <c r="G606" s="36">
        <v>2.0999999999999999E-3</v>
      </c>
      <c r="H606" s="17">
        <f t="shared" si="38"/>
        <v>16.481114066229679</v>
      </c>
      <c r="I606" s="17">
        <f t="shared" si="39"/>
        <v>1548.1114066229679</v>
      </c>
    </row>
    <row r="607" spans="1:9" x14ac:dyDescent="0.25">
      <c r="A607" s="34">
        <v>43997</v>
      </c>
      <c r="B607" s="36">
        <v>-4.5233986602980503E-3</v>
      </c>
      <c r="C607" s="17">
        <f t="shared" si="36"/>
        <v>1.1859582308825261</v>
      </c>
      <c r="D607" s="17">
        <f t="shared" si="37"/>
        <v>18.595823088252605</v>
      </c>
      <c r="F607" s="34">
        <v>43997</v>
      </c>
      <c r="G607" s="36">
        <v>2.0999999999999999E-3</v>
      </c>
      <c r="H607" s="17">
        <f t="shared" si="38"/>
        <v>16.515724405768761</v>
      </c>
      <c r="I607" s="17">
        <f t="shared" si="39"/>
        <v>1551.572440576876</v>
      </c>
    </row>
    <row r="608" spans="1:9" x14ac:dyDescent="0.25">
      <c r="A608" s="34">
        <v>43998</v>
      </c>
      <c r="B608" s="36">
        <v>1.251034906217563E-2</v>
      </c>
      <c r="C608" s="17">
        <f t="shared" si="36"/>
        <v>1.2007949823240267</v>
      </c>
      <c r="D608" s="17">
        <f t="shared" si="37"/>
        <v>20.079498232402671</v>
      </c>
      <c r="F608" s="34">
        <v>43998</v>
      </c>
      <c r="G608" s="36">
        <v>2.0999999999999999E-3</v>
      </c>
      <c r="H608" s="17">
        <f t="shared" si="38"/>
        <v>16.550407427020875</v>
      </c>
      <c r="I608" s="17">
        <f t="shared" si="39"/>
        <v>1555.0407427020875</v>
      </c>
    </row>
    <row r="609" spans="1:9" x14ac:dyDescent="0.25">
      <c r="A609" s="34">
        <v>43999</v>
      </c>
      <c r="B609" s="36">
        <v>2.1555594781931919E-2</v>
      </c>
      <c r="C609" s="17">
        <f t="shared" si="36"/>
        <v>1.2266788323791806</v>
      </c>
      <c r="D609" s="17">
        <f t="shared" si="37"/>
        <v>22.667883237918062</v>
      </c>
      <c r="F609" s="34">
        <v>43999</v>
      </c>
      <c r="G609" s="36">
        <v>2.0999999999999999E-3</v>
      </c>
      <c r="H609" s="17">
        <f t="shared" si="38"/>
        <v>16.585163282617618</v>
      </c>
      <c r="I609" s="17">
        <f t="shared" si="39"/>
        <v>1558.5163282617618</v>
      </c>
    </row>
    <row r="610" spans="1:9" x14ac:dyDescent="0.25">
      <c r="A610" s="34">
        <v>44000</v>
      </c>
      <c r="B610" s="36">
        <v>6.048837177904387E-3</v>
      </c>
      <c r="C610" s="17">
        <f t="shared" si="36"/>
        <v>1.2340988129058241</v>
      </c>
      <c r="D610" s="17">
        <f t="shared" si="37"/>
        <v>23.409881290582412</v>
      </c>
      <c r="F610" s="34">
        <v>44000</v>
      </c>
      <c r="G610" s="36">
        <v>2.0999999999999999E-3</v>
      </c>
      <c r="H610" s="17">
        <f t="shared" si="38"/>
        <v>16.619992125511114</v>
      </c>
      <c r="I610" s="17">
        <f t="shared" si="39"/>
        <v>1561.9992125511114</v>
      </c>
    </row>
    <row r="611" spans="1:9" x14ac:dyDescent="0.25">
      <c r="A611" s="34">
        <v>44001</v>
      </c>
      <c r="B611" s="36">
        <v>4.6487270148818371E-3</v>
      </c>
      <c r="C611" s="17">
        <f t="shared" si="36"/>
        <v>1.239835801396413</v>
      </c>
      <c r="D611" s="17">
        <f t="shared" si="37"/>
        <v>23.983580139641305</v>
      </c>
      <c r="F611" s="34">
        <v>44001</v>
      </c>
      <c r="G611" s="36">
        <v>2.0999999999999999E-3</v>
      </c>
      <c r="H611" s="17">
        <f t="shared" si="38"/>
        <v>16.654894108974688</v>
      </c>
      <c r="I611" s="17">
        <f t="shared" si="39"/>
        <v>1565.4894108974688</v>
      </c>
    </row>
    <row r="612" spans="1:9" x14ac:dyDescent="0.25">
      <c r="A612" s="34">
        <v>44004</v>
      </c>
      <c r="B612" s="36">
        <v>-1.2800177276873992E-2</v>
      </c>
      <c r="C612" s="17">
        <f t="shared" si="36"/>
        <v>1.2239656833443238</v>
      </c>
      <c r="D612" s="17">
        <f t="shared" si="37"/>
        <v>22.396568334432377</v>
      </c>
      <c r="F612" s="34">
        <v>44004</v>
      </c>
      <c r="G612" s="36">
        <v>2.0999999999999999E-3</v>
      </c>
      <c r="H612" s="17">
        <f t="shared" si="38"/>
        <v>16.689869386603533</v>
      </c>
      <c r="I612" s="17">
        <f t="shared" si="39"/>
        <v>1568.9869386603532</v>
      </c>
    </row>
    <row r="613" spans="1:9" x14ac:dyDescent="0.25">
      <c r="A613" s="34">
        <v>44005</v>
      </c>
      <c r="B613" s="36">
        <v>6.7047103737141178E-3</v>
      </c>
      <c r="C613" s="17">
        <f t="shared" si="36"/>
        <v>1.2321720187585126</v>
      </c>
      <c r="D613" s="17">
        <f t="shared" si="37"/>
        <v>23.217201875851256</v>
      </c>
      <c r="F613" s="34">
        <v>44005</v>
      </c>
      <c r="G613" s="36">
        <v>2.0999999999999999E-3</v>
      </c>
      <c r="H613" s="17">
        <f t="shared" si="38"/>
        <v>16.7249181123154</v>
      </c>
      <c r="I613" s="17">
        <f t="shared" si="39"/>
        <v>1572.4918112315399</v>
      </c>
    </row>
    <row r="614" spans="1:9" x14ac:dyDescent="0.25">
      <c r="A614" s="34">
        <v>44006</v>
      </c>
      <c r="B614" s="36">
        <v>-1.6648057684926054E-2</v>
      </c>
      <c r="C614" s="17">
        <f t="shared" si="36"/>
        <v>1.211658747912469</v>
      </c>
      <c r="D614" s="17">
        <f t="shared" si="37"/>
        <v>21.165874791246896</v>
      </c>
      <c r="F614" s="34">
        <v>44006</v>
      </c>
      <c r="G614" s="36">
        <v>2.0999999999999999E-3</v>
      </c>
      <c r="H614" s="17">
        <f t="shared" si="38"/>
        <v>16.760040440351261</v>
      </c>
      <c r="I614" s="17">
        <f t="shared" si="39"/>
        <v>1576.0040440351261</v>
      </c>
    </row>
    <row r="615" spans="1:9" x14ac:dyDescent="0.25">
      <c r="A615" s="34">
        <v>44007</v>
      </c>
      <c r="B615" s="36">
        <v>1.7013932154914979E-2</v>
      </c>
      <c r="C615" s="17">
        <f t="shared" si="36"/>
        <v>1.232273827644361</v>
      </c>
      <c r="D615" s="17">
        <f t="shared" si="37"/>
        <v>23.227382764436101</v>
      </c>
      <c r="F615" s="34">
        <v>44007</v>
      </c>
      <c r="G615" s="36">
        <v>2.0999999999999999E-3</v>
      </c>
      <c r="H615" s="17">
        <f t="shared" si="38"/>
        <v>16.795236525276</v>
      </c>
      <c r="I615" s="17">
        <f t="shared" si="39"/>
        <v>1579.5236525276</v>
      </c>
    </row>
    <row r="616" spans="1:9" x14ac:dyDescent="0.25">
      <c r="A616" s="34">
        <v>44008</v>
      </c>
      <c r="B616" s="36">
        <v>-2.238519305848552E-2</v>
      </c>
      <c r="C616" s="17">
        <f t="shared" si="36"/>
        <v>1.2046891401116231</v>
      </c>
      <c r="D616" s="17">
        <f t="shared" si="37"/>
        <v>20.468914011162308</v>
      </c>
      <c r="F616" s="34">
        <v>44008</v>
      </c>
      <c r="G616" s="36">
        <v>2.0999999999999999E-3</v>
      </c>
      <c r="H616" s="17">
        <f t="shared" si="38"/>
        <v>16.830506521979078</v>
      </c>
      <c r="I616" s="17">
        <f t="shared" si="39"/>
        <v>1583.0506521979078</v>
      </c>
    </row>
    <row r="617" spans="1:9" x14ac:dyDescent="0.25">
      <c r="A617" s="34">
        <v>44011</v>
      </c>
      <c r="B617" s="36">
        <v>2.0257583325704598E-2</v>
      </c>
      <c r="C617" s="17">
        <f t="shared" si="36"/>
        <v>1.2290932307490057</v>
      </c>
      <c r="D617" s="17">
        <f t="shared" si="37"/>
        <v>22.909323074900566</v>
      </c>
      <c r="F617" s="34">
        <v>44011</v>
      </c>
      <c r="G617" s="36">
        <v>2.0999999999999999E-3</v>
      </c>
      <c r="H617" s="17">
        <f t="shared" si="38"/>
        <v>16.865850585675233</v>
      </c>
      <c r="I617" s="17">
        <f t="shared" si="39"/>
        <v>1586.5850585675232</v>
      </c>
    </row>
    <row r="618" spans="1:9" x14ac:dyDescent="0.25">
      <c r="A618" s="34">
        <v>44012</v>
      </c>
      <c r="B618" s="36">
        <v>-7.0980050733611133E-3</v>
      </c>
      <c r="C618" s="17">
        <f t="shared" si="36"/>
        <v>1.2203691207615155</v>
      </c>
      <c r="D618" s="17">
        <f t="shared" si="37"/>
        <v>22.036912076151548</v>
      </c>
      <c r="F618" s="34">
        <v>44012</v>
      </c>
      <c r="G618" s="36">
        <v>2.0999999999999999E-3</v>
      </c>
      <c r="H618" s="17">
        <f t="shared" si="38"/>
        <v>16.901268871905149</v>
      </c>
      <c r="I618" s="17">
        <f t="shared" si="39"/>
        <v>1590.1268871905149</v>
      </c>
    </row>
    <row r="619" spans="1:9" x14ac:dyDescent="0.25">
      <c r="A619" s="34">
        <v>44013</v>
      </c>
      <c r="B619" s="36">
        <v>1.20705917849111E-2</v>
      </c>
      <c r="C619" s="17">
        <f t="shared" si="36"/>
        <v>1.2350996982451385</v>
      </c>
      <c r="D619" s="17">
        <f t="shared" si="37"/>
        <v>23.509969824513853</v>
      </c>
      <c r="F619" s="34">
        <v>44013</v>
      </c>
      <c r="G619" s="36">
        <v>1.9E-3</v>
      </c>
      <c r="H619" s="17">
        <f t="shared" si="38"/>
        <v>16.933381282761768</v>
      </c>
      <c r="I619" s="17">
        <f t="shared" si="39"/>
        <v>1593.3381282761768</v>
      </c>
    </row>
    <row r="620" spans="1:9" x14ac:dyDescent="0.25">
      <c r="A620" s="34">
        <v>44014</v>
      </c>
      <c r="B620" s="36">
        <v>3.3013454853891844E-4</v>
      </c>
      <c r="C620" s="17">
        <f t="shared" si="36"/>
        <v>1.2355074473264192</v>
      </c>
      <c r="D620" s="17">
        <f t="shared" si="37"/>
        <v>23.550744732641917</v>
      </c>
      <c r="F620" s="34">
        <v>44014</v>
      </c>
      <c r="G620" s="36">
        <v>1.9E-3</v>
      </c>
      <c r="H620" s="17">
        <f t="shared" si="38"/>
        <v>16.965554707199015</v>
      </c>
      <c r="I620" s="17">
        <f t="shared" si="39"/>
        <v>1596.5554707199015</v>
      </c>
    </row>
    <row r="621" spans="1:9" x14ac:dyDescent="0.25">
      <c r="A621" s="34">
        <v>44015</v>
      </c>
      <c r="B621" s="36">
        <v>5.5062110484589422E-3</v>
      </c>
      <c r="C621" s="17">
        <f t="shared" si="36"/>
        <v>1.2423104120833413</v>
      </c>
      <c r="D621" s="17">
        <f t="shared" si="37"/>
        <v>24.231041208334126</v>
      </c>
      <c r="F621" s="34">
        <v>44015</v>
      </c>
      <c r="G621" s="36">
        <v>1.9E-3</v>
      </c>
      <c r="H621" s="17">
        <f t="shared" si="38"/>
        <v>16.997789261142692</v>
      </c>
      <c r="I621" s="17">
        <f t="shared" si="39"/>
        <v>1599.7789261142693</v>
      </c>
    </row>
    <row r="622" spans="1:9" x14ac:dyDescent="0.25">
      <c r="A622" s="34">
        <v>44018</v>
      </c>
      <c r="B622" s="36">
        <v>2.2449370820085912E-2</v>
      </c>
      <c r="C622" s="17">
        <f t="shared" si="36"/>
        <v>1.270199499197854</v>
      </c>
      <c r="D622" s="17">
        <f t="shared" si="37"/>
        <v>27.019949919785404</v>
      </c>
      <c r="F622" s="34">
        <v>44018</v>
      </c>
      <c r="G622" s="36">
        <v>1.9E-3</v>
      </c>
      <c r="H622" s="17">
        <f t="shared" si="38"/>
        <v>17.030085060738863</v>
      </c>
      <c r="I622" s="17">
        <f t="shared" si="39"/>
        <v>1603.0085060738863</v>
      </c>
    </row>
    <row r="623" spans="1:9" x14ac:dyDescent="0.25">
      <c r="A623" s="34">
        <v>44019</v>
      </c>
      <c r="B623" s="36">
        <v>-1.1887545589543969E-2</v>
      </c>
      <c r="C623" s="17">
        <f t="shared" si="36"/>
        <v>1.2550999447433235</v>
      </c>
      <c r="D623" s="17">
        <f t="shared" si="37"/>
        <v>25.509994474332352</v>
      </c>
      <c r="F623" s="34">
        <v>44019</v>
      </c>
      <c r="G623" s="36">
        <v>1.9E-3</v>
      </c>
      <c r="H623" s="17">
        <f t="shared" si="38"/>
        <v>17.062442222354267</v>
      </c>
      <c r="I623" s="17">
        <f t="shared" si="39"/>
        <v>1606.2442222354268</v>
      </c>
    </row>
    <row r="624" spans="1:9" x14ac:dyDescent="0.25">
      <c r="A624" s="34">
        <v>44020</v>
      </c>
      <c r="B624" s="36">
        <v>2.0548472070264445E-2</v>
      </c>
      <c r="C624" s="17">
        <f t="shared" si="36"/>
        <v>1.2808903309032722</v>
      </c>
      <c r="D624" s="17">
        <f t="shared" si="37"/>
        <v>28.08903309032722</v>
      </c>
      <c r="F624" s="34">
        <v>44020</v>
      </c>
      <c r="G624" s="36">
        <v>1.9E-3</v>
      </c>
      <c r="H624" s="17">
        <f t="shared" si="38"/>
        <v>17.094860862576741</v>
      </c>
      <c r="I624" s="17">
        <f t="shared" si="39"/>
        <v>1609.4860862576741</v>
      </c>
    </row>
    <row r="625" spans="1:9" x14ac:dyDescent="0.25">
      <c r="A625" s="34">
        <v>44021</v>
      </c>
      <c r="B625" s="36">
        <v>-6.1095593179023577E-3</v>
      </c>
      <c r="C625" s="17">
        <f t="shared" si="36"/>
        <v>1.2730646554468912</v>
      </c>
      <c r="D625" s="17">
        <f t="shared" si="37"/>
        <v>27.306465544689118</v>
      </c>
      <c r="F625" s="34">
        <v>44021</v>
      </c>
      <c r="G625" s="36">
        <v>1.9E-3</v>
      </c>
      <c r="H625" s="17">
        <f t="shared" si="38"/>
        <v>17.127341098215638</v>
      </c>
      <c r="I625" s="17">
        <f t="shared" si="39"/>
        <v>1612.7341098215638</v>
      </c>
    </row>
    <row r="626" spans="1:9" x14ac:dyDescent="0.25">
      <c r="A626" s="34">
        <v>44022</v>
      </c>
      <c r="B626" s="36">
        <v>8.7887968908533232E-3</v>
      </c>
      <c r="C626" s="17">
        <f t="shared" si="36"/>
        <v>1.284253362132538</v>
      </c>
      <c r="D626" s="17">
        <f t="shared" si="37"/>
        <v>28.425336213253804</v>
      </c>
      <c r="F626" s="34">
        <v>44022</v>
      </c>
      <c r="G626" s="36">
        <v>1.9E-3</v>
      </c>
      <c r="H626" s="17">
        <f t="shared" si="38"/>
        <v>17.159883046302248</v>
      </c>
      <c r="I626" s="17">
        <f t="shared" si="39"/>
        <v>1615.9883046302248</v>
      </c>
    </row>
    <row r="627" spans="1:9" x14ac:dyDescent="0.25">
      <c r="A627" s="34">
        <v>44025</v>
      </c>
      <c r="B627" s="36">
        <v>-1.3343452778980525E-2</v>
      </c>
      <c r="C627" s="17">
        <f t="shared" si="36"/>
        <v>1.2671169880386755</v>
      </c>
      <c r="D627" s="17">
        <f t="shared" si="37"/>
        <v>26.711698803867545</v>
      </c>
      <c r="F627" s="34">
        <v>44025</v>
      </c>
      <c r="G627" s="36">
        <v>1.9E-3</v>
      </c>
      <c r="H627" s="17">
        <f t="shared" si="38"/>
        <v>17.192486824090224</v>
      </c>
      <c r="I627" s="17">
        <f t="shared" si="39"/>
        <v>1619.2486824090224</v>
      </c>
    </row>
    <row r="628" spans="1:9" x14ac:dyDescent="0.25">
      <c r="A628" s="34">
        <v>44026</v>
      </c>
      <c r="B628" s="36">
        <v>1.7661822956023254E-2</v>
      </c>
      <c r="C628" s="17">
        <f t="shared" si="36"/>
        <v>1.289496583945984</v>
      </c>
      <c r="D628" s="17">
        <f t="shared" si="37"/>
        <v>28.949658394598398</v>
      </c>
      <c r="F628" s="34">
        <v>44026</v>
      </c>
      <c r="G628" s="36">
        <v>1.9E-3</v>
      </c>
      <c r="H628" s="17">
        <f t="shared" si="38"/>
        <v>17.225152549055995</v>
      </c>
      <c r="I628" s="17">
        <f t="shared" si="39"/>
        <v>1622.5152549055995</v>
      </c>
    </row>
    <row r="629" spans="1:9" x14ac:dyDescent="0.25">
      <c r="A629" s="34">
        <v>44027</v>
      </c>
      <c r="B629" s="36">
        <v>1.3443915849256749E-2</v>
      </c>
      <c r="C629" s="17">
        <f t="shared" si="36"/>
        <v>1.3068324675084579</v>
      </c>
      <c r="D629" s="17">
        <f t="shared" si="37"/>
        <v>30.683246750845793</v>
      </c>
      <c r="F629" s="34">
        <v>44027</v>
      </c>
      <c r="G629" s="36">
        <v>1.9E-3</v>
      </c>
      <c r="H629" s="17">
        <f t="shared" si="38"/>
        <v>17.257880338899202</v>
      </c>
      <c r="I629" s="17">
        <f t="shared" si="39"/>
        <v>1625.7880338899201</v>
      </c>
    </row>
    <row r="630" spans="1:9" x14ac:dyDescent="0.25">
      <c r="A630" s="34">
        <v>44028</v>
      </c>
      <c r="B630" s="36">
        <v>-1.2155058809983577E-2</v>
      </c>
      <c r="C630" s="17">
        <f t="shared" si="36"/>
        <v>1.2909478420110967</v>
      </c>
      <c r="D630" s="17">
        <f t="shared" si="37"/>
        <v>29.094784201109668</v>
      </c>
      <c r="F630" s="34">
        <v>44028</v>
      </c>
      <c r="G630" s="36">
        <v>1.9E-3</v>
      </c>
      <c r="H630" s="17">
        <f t="shared" si="38"/>
        <v>17.29067031154311</v>
      </c>
      <c r="I630" s="17">
        <f t="shared" si="39"/>
        <v>1629.0670311543111</v>
      </c>
    </row>
    <row r="631" spans="1:9" x14ac:dyDescent="0.25">
      <c r="A631" s="34">
        <v>44029</v>
      </c>
      <c r="B631" s="36">
        <v>2.3221323384112758E-2</v>
      </c>
      <c r="C631" s="17">
        <f t="shared" si="36"/>
        <v>1.3209253593224588</v>
      </c>
      <c r="D631" s="17">
        <f t="shared" si="37"/>
        <v>32.09253593224588</v>
      </c>
      <c r="F631" s="34">
        <v>44029</v>
      </c>
      <c r="G631" s="36">
        <v>1.9E-3</v>
      </c>
      <c r="H631" s="17">
        <f t="shared" si="38"/>
        <v>17.323522585135041</v>
      </c>
      <c r="I631" s="17">
        <f t="shared" si="39"/>
        <v>1632.3522585135042</v>
      </c>
    </row>
    <row r="632" spans="1:9" x14ac:dyDescent="0.25">
      <c r="A632" s="34">
        <v>44032</v>
      </c>
      <c r="B632" s="36">
        <v>1.4949423282055951E-2</v>
      </c>
      <c r="C632" s="17">
        <f t="shared" si="36"/>
        <v>1.3406724316429721</v>
      </c>
      <c r="D632" s="17">
        <f t="shared" si="37"/>
        <v>34.06724316429721</v>
      </c>
      <c r="F632" s="34">
        <v>44032</v>
      </c>
      <c r="G632" s="36">
        <v>1.9E-3</v>
      </c>
      <c r="H632" s="17">
        <f t="shared" si="38"/>
        <v>17.356437278046798</v>
      </c>
      <c r="I632" s="17">
        <f t="shared" si="39"/>
        <v>1635.6437278046797</v>
      </c>
    </row>
    <row r="633" spans="1:9" x14ac:dyDescent="0.25">
      <c r="A633" s="34">
        <v>44033</v>
      </c>
      <c r="B633" s="36">
        <v>-1.1168634895571961E-3</v>
      </c>
      <c r="C633" s="17">
        <f t="shared" si="36"/>
        <v>1.3391750835526142</v>
      </c>
      <c r="D633" s="17">
        <f t="shared" si="37"/>
        <v>33.917508355261418</v>
      </c>
      <c r="F633" s="34">
        <v>44033</v>
      </c>
      <c r="G633" s="36">
        <v>1.9E-3</v>
      </c>
      <c r="H633" s="17">
        <f t="shared" si="38"/>
        <v>17.389414508875088</v>
      </c>
      <c r="I633" s="17">
        <f t="shared" si="39"/>
        <v>1638.9414508875088</v>
      </c>
    </row>
    <row r="634" spans="1:9" x14ac:dyDescent="0.25">
      <c r="A634" s="34">
        <v>44034</v>
      </c>
      <c r="B634" s="36">
        <v>-1.9336641046174829E-4</v>
      </c>
      <c r="C634" s="17">
        <f t="shared" si="36"/>
        <v>1.3389161320737277</v>
      </c>
      <c r="D634" s="17">
        <f t="shared" si="37"/>
        <v>33.891613207372771</v>
      </c>
      <c r="F634" s="34">
        <v>44034</v>
      </c>
      <c r="G634" s="36">
        <v>1.9E-3</v>
      </c>
      <c r="H634" s="17">
        <f t="shared" si="38"/>
        <v>17.42245439644195</v>
      </c>
      <c r="I634" s="17">
        <f t="shared" si="39"/>
        <v>1642.2454396441949</v>
      </c>
    </row>
    <row r="635" spans="1:9" x14ac:dyDescent="0.25">
      <c r="A635" s="34">
        <v>44035</v>
      </c>
      <c r="B635" s="36">
        <v>-1.9141511466582939E-2</v>
      </c>
      <c r="C635" s="17">
        <f t="shared" si="36"/>
        <v>1.3132872535788456</v>
      </c>
      <c r="D635" s="17">
        <f t="shared" si="37"/>
        <v>31.328725357884558</v>
      </c>
      <c r="F635" s="34">
        <v>44035</v>
      </c>
      <c r="G635" s="36">
        <v>1.9E-3</v>
      </c>
      <c r="H635" s="17">
        <f t="shared" si="38"/>
        <v>17.45555705979519</v>
      </c>
      <c r="I635" s="17">
        <f t="shared" si="39"/>
        <v>1645.555705979519</v>
      </c>
    </row>
    <row r="636" spans="1:9" x14ac:dyDescent="0.25">
      <c r="A636" s="34">
        <v>44036</v>
      </c>
      <c r="B636" s="36">
        <v>8.629107807733849E-4</v>
      </c>
      <c r="C636" s="17">
        <f t="shared" si="36"/>
        <v>1.314420503308211</v>
      </c>
      <c r="D636" s="17">
        <f t="shared" si="37"/>
        <v>31.442050330821104</v>
      </c>
      <c r="F636" s="34">
        <v>44036</v>
      </c>
      <c r="G636" s="36">
        <v>1.9E-3</v>
      </c>
      <c r="H636" s="17">
        <f t="shared" si="38"/>
        <v>17.488722618208801</v>
      </c>
      <c r="I636" s="17">
        <f t="shared" si="39"/>
        <v>1648.8722618208801</v>
      </c>
    </row>
    <row r="637" spans="1:9" x14ac:dyDescent="0.25">
      <c r="A637" s="34">
        <v>44039</v>
      </c>
      <c r="B637" s="36">
        <v>2.0467548947769698E-2</v>
      </c>
      <c r="C637" s="17">
        <f t="shared" si="36"/>
        <v>1.3413234692976239</v>
      </c>
      <c r="D637" s="17">
        <f t="shared" si="37"/>
        <v>34.132346929762392</v>
      </c>
      <c r="F637" s="34">
        <v>44039</v>
      </c>
      <c r="G637" s="36">
        <v>1.9E-3</v>
      </c>
      <c r="H637" s="17">
        <f t="shared" si="38"/>
        <v>17.521951191183398</v>
      </c>
      <c r="I637" s="17">
        <f t="shared" si="39"/>
        <v>1652.1951191183398</v>
      </c>
    </row>
    <row r="638" spans="1:9" x14ac:dyDescent="0.25">
      <c r="A638" s="34">
        <v>44040</v>
      </c>
      <c r="B638" s="36">
        <v>-3.5223993626161132E-3</v>
      </c>
      <c r="C638" s="17">
        <f t="shared" si="36"/>
        <v>1.3365987923643079</v>
      </c>
      <c r="D638" s="17">
        <f t="shared" si="37"/>
        <v>33.65987923643079</v>
      </c>
      <c r="F638" s="34">
        <v>44040</v>
      </c>
      <c r="G638" s="36">
        <v>1.9E-3</v>
      </c>
      <c r="H638" s="17">
        <f t="shared" si="38"/>
        <v>17.555242898446647</v>
      </c>
      <c r="I638" s="17">
        <f t="shared" si="39"/>
        <v>1655.5242898446647</v>
      </c>
    </row>
    <row r="639" spans="1:9" x14ac:dyDescent="0.25">
      <c r="A639" s="34">
        <v>44041</v>
      </c>
      <c r="B639" s="36">
        <v>1.4370505855061388E-2</v>
      </c>
      <c r="C639" s="17">
        <f t="shared" si="36"/>
        <v>1.3558063931358471</v>
      </c>
      <c r="D639" s="17">
        <f t="shared" si="37"/>
        <v>35.580639313584705</v>
      </c>
      <c r="F639" s="34">
        <v>44041</v>
      </c>
      <c r="G639" s="36">
        <v>1.9E-3</v>
      </c>
      <c r="H639" s="17">
        <f t="shared" si="38"/>
        <v>17.588597859953694</v>
      </c>
      <c r="I639" s="17">
        <f t="shared" si="39"/>
        <v>1658.8597859953693</v>
      </c>
    </row>
    <row r="640" spans="1:9" x14ac:dyDescent="0.25">
      <c r="A640" s="34">
        <v>44042</v>
      </c>
      <c r="B640" s="36">
        <v>-5.6481136292854117E-3</v>
      </c>
      <c r="C640" s="17">
        <f t="shared" si="36"/>
        <v>1.3481486445681041</v>
      </c>
      <c r="D640" s="17">
        <f t="shared" si="37"/>
        <v>34.814864456810412</v>
      </c>
      <c r="F640" s="34">
        <v>44042</v>
      </c>
      <c r="G640" s="36">
        <v>1.9E-3</v>
      </c>
      <c r="H640" s="17">
        <f t="shared" si="38"/>
        <v>17.622016195887607</v>
      </c>
      <c r="I640" s="17">
        <f t="shared" si="39"/>
        <v>1662.2016195887607</v>
      </c>
    </row>
    <row r="641" spans="1:9" x14ac:dyDescent="0.25">
      <c r="A641" s="34">
        <v>44043</v>
      </c>
      <c r="B641" s="36">
        <v>-1.996463150196115E-2</v>
      </c>
      <c r="C641" s="17">
        <f t="shared" si="36"/>
        <v>1.3212333536694336</v>
      </c>
      <c r="D641" s="17">
        <f t="shared" si="37"/>
        <v>32.123335366943365</v>
      </c>
      <c r="F641" s="34">
        <v>44043</v>
      </c>
      <c r="G641" s="36">
        <v>1.9E-3</v>
      </c>
      <c r="H641" s="17">
        <f t="shared" si="38"/>
        <v>17.655498026659792</v>
      </c>
      <c r="I641" s="17">
        <f t="shared" si="39"/>
        <v>1665.5498026659793</v>
      </c>
    </row>
    <row r="642" spans="1:9" x14ac:dyDescent="0.25">
      <c r="A642" s="34">
        <v>44046</v>
      </c>
      <c r="B642" s="36">
        <v>-7.9951617028251043E-4</v>
      </c>
      <c r="C642" s="17">
        <f t="shared" si="36"/>
        <v>1.3201770062384584</v>
      </c>
      <c r="D642" s="17">
        <f t="shared" si="37"/>
        <v>32.017700623845833</v>
      </c>
      <c r="F642" s="34">
        <v>44046</v>
      </c>
      <c r="G642" s="36">
        <v>1.6000000000000001E-3</v>
      </c>
      <c r="H642" s="17">
        <f t="shared" si="38"/>
        <v>17.68374682350245</v>
      </c>
      <c r="I642" s="17">
        <f t="shared" si="39"/>
        <v>1668.3746823502449</v>
      </c>
    </row>
    <row r="643" spans="1:9" x14ac:dyDescent="0.25">
      <c r="A643" s="34">
        <v>44047</v>
      </c>
      <c r="B643" s="36">
        <v>-1.5696689953005993E-2</v>
      </c>
      <c r="C643" s="17">
        <f t="shared" si="36"/>
        <v>1.2994545970884457</v>
      </c>
      <c r="D643" s="17">
        <f t="shared" si="37"/>
        <v>29.945459708844567</v>
      </c>
      <c r="F643" s="34">
        <v>44047</v>
      </c>
      <c r="G643" s="36">
        <v>1.6000000000000001E-3</v>
      </c>
      <c r="H643" s="17">
        <f t="shared" si="38"/>
        <v>17.712040818420054</v>
      </c>
      <c r="I643" s="17">
        <f t="shared" si="39"/>
        <v>1671.2040818420053</v>
      </c>
    </row>
    <row r="644" spans="1:9" x14ac:dyDescent="0.25">
      <c r="A644" s="34">
        <v>44048</v>
      </c>
      <c r="B644" s="36">
        <v>1.5668392713514168E-2</v>
      </c>
      <c r="C644" s="17">
        <f t="shared" si="36"/>
        <v>1.3198149620290087</v>
      </c>
      <c r="D644" s="17">
        <f t="shared" si="37"/>
        <v>31.981496202900871</v>
      </c>
      <c r="F644" s="34">
        <v>44048</v>
      </c>
      <c r="G644" s="36">
        <v>1.6000000000000001E-3</v>
      </c>
      <c r="H644" s="17">
        <f t="shared" si="38"/>
        <v>17.740380083729526</v>
      </c>
      <c r="I644" s="17">
        <f t="shared" si="39"/>
        <v>1674.0380083729526</v>
      </c>
    </row>
    <row r="645" spans="1:9" x14ac:dyDescent="0.25">
      <c r="A645" s="34">
        <v>44049</v>
      </c>
      <c r="B645" s="36">
        <v>1.2877989637531506E-2</v>
      </c>
      <c r="C645" s="17">
        <f t="shared" ref="C645:C708" si="40">C644*(1+B645)</f>
        <v>1.3368115254334774</v>
      </c>
      <c r="D645" s="17">
        <f t="shared" ref="D645:D708" si="41">(C645-1)*100</f>
        <v>33.681152543347736</v>
      </c>
      <c r="F645" s="34">
        <v>44049</v>
      </c>
      <c r="G645" s="36">
        <v>1.6000000000000001E-3</v>
      </c>
      <c r="H645" s="17">
        <f t="shared" ref="H645:H708" si="42">H644*(1+G645)</f>
        <v>17.768764691863495</v>
      </c>
      <c r="I645" s="17">
        <f t="shared" ref="I645:I708" si="43">(H645-1)*100</f>
        <v>1676.8764691863496</v>
      </c>
    </row>
    <row r="646" spans="1:9" x14ac:dyDescent="0.25">
      <c r="A646" s="34">
        <v>44050</v>
      </c>
      <c r="B646" s="36">
        <v>-1.2965970725365983E-2</v>
      </c>
      <c r="C646" s="17">
        <f t="shared" si="40"/>
        <v>1.319478466329375</v>
      </c>
      <c r="D646" s="17">
        <f t="shared" si="41"/>
        <v>31.947846632937505</v>
      </c>
      <c r="F646" s="34">
        <v>44050</v>
      </c>
      <c r="G646" s="36">
        <v>1.6000000000000001E-3</v>
      </c>
      <c r="H646" s="17">
        <f t="shared" si="42"/>
        <v>17.797194715370477</v>
      </c>
      <c r="I646" s="17">
        <f t="shared" si="43"/>
        <v>1679.7194715370476</v>
      </c>
    </row>
    <row r="647" spans="1:9" x14ac:dyDescent="0.25">
      <c r="A647" s="34">
        <v>44053</v>
      </c>
      <c r="B647" s="36">
        <v>6.5086491874768448E-3</v>
      </c>
      <c r="C647" s="17">
        <f t="shared" si="40"/>
        <v>1.328066488777143</v>
      </c>
      <c r="D647" s="17">
        <f t="shared" si="41"/>
        <v>32.806648877714295</v>
      </c>
      <c r="F647" s="34">
        <v>44053</v>
      </c>
      <c r="G647" s="36">
        <v>1.6000000000000001E-3</v>
      </c>
      <c r="H647" s="17">
        <f t="shared" si="42"/>
        <v>17.825670226915069</v>
      </c>
      <c r="I647" s="17">
        <f t="shared" si="43"/>
        <v>1682.567022691507</v>
      </c>
    </row>
    <row r="648" spans="1:9" x14ac:dyDescent="0.25">
      <c r="A648" s="34">
        <v>44054</v>
      </c>
      <c r="B648" s="36">
        <v>-1.227789051672934E-2</v>
      </c>
      <c r="C648" s="17">
        <f t="shared" si="40"/>
        <v>1.311760633829</v>
      </c>
      <c r="D648" s="17">
        <f t="shared" si="41"/>
        <v>31.176063382899997</v>
      </c>
      <c r="F648" s="34">
        <v>44054</v>
      </c>
      <c r="G648" s="36">
        <v>1.6000000000000001E-3</v>
      </c>
      <c r="H648" s="17">
        <f t="shared" si="42"/>
        <v>17.854191299278135</v>
      </c>
      <c r="I648" s="17">
        <f t="shared" si="43"/>
        <v>1685.4191299278134</v>
      </c>
    </row>
    <row r="649" spans="1:9" x14ac:dyDescent="0.25">
      <c r="A649" s="34">
        <v>44055</v>
      </c>
      <c r="B649" s="36">
        <v>-5.5405267855745954E-4</v>
      </c>
      <c r="C649" s="17">
        <f t="shared" si="40"/>
        <v>1.3110338493362008</v>
      </c>
      <c r="D649" s="17">
        <f t="shared" si="41"/>
        <v>31.103384933620081</v>
      </c>
      <c r="F649" s="34">
        <v>44055</v>
      </c>
      <c r="G649" s="36">
        <v>1.6000000000000001E-3</v>
      </c>
      <c r="H649" s="17">
        <f t="shared" si="42"/>
        <v>17.88275800535698</v>
      </c>
      <c r="I649" s="17">
        <f t="shared" si="43"/>
        <v>1688.275800535698</v>
      </c>
    </row>
    <row r="650" spans="1:9" x14ac:dyDescent="0.25">
      <c r="A650" s="34">
        <v>44056</v>
      </c>
      <c r="B650" s="36">
        <v>-1.6228220371788171E-2</v>
      </c>
      <c r="C650" s="17">
        <f t="shared" si="40"/>
        <v>1.2897581031142993</v>
      </c>
      <c r="D650" s="17">
        <f t="shared" si="41"/>
        <v>28.975810311429928</v>
      </c>
      <c r="F650" s="34">
        <v>44056</v>
      </c>
      <c r="G650" s="36">
        <v>1.6000000000000001E-3</v>
      </c>
      <c r="H650" s="17">
        <f t="shared" si="42"/>
        <v>17.91137041816555</v>
      </c>
      <c r="I650" s="17">
        <f t="shared" si="43"/>
        <v>1691.137041816555</v>
      </c>
    </row>
    <row r="651" spans="1:9" x14ac:dyDescent="0.25">
      <c r="A651" s="34">
        <v>44057</v>
      </c>
      <c r="B651" s="36">
        <v>8.8875638807650592E-3</v>
      </c>
      <c r="C651" s="17">
        <f t="shared" si="40"/>
        <v>1.3012209106464621</v>
      </c>
      <c r="D651" s="17">
        <f t="shared" si="41"/>
        <v>30.122091064646206</v>
      </c>
      <c r="F651" s="34">
        <v>44057</v>
      </c>
      <c r="G651" s="36">
        <v>1.6000000000000001E-3</v>
      </c>
      <c r="H651" s="17">
        <f t="shared" si="42"/>
        <v>17.940028610834617</v>
      </c>
      <c r="I651" s="17">
        <f t="shared" si="43"/>
        <v>1694.0028610834615</v>
      </c>
    </row>
    <row r="652" spans="1:9" x14ac:dyDescent="0.25">
      <c r="A652" s="34">
        <v>44060</v>
      </c>
      <c r="B652" s="36">
        <v>-1.7345635496374245E-2</v>
      </c>
      <c r="C652" s="17">
        <f t="shared" si="40"/>
        <v>1.2786504070301283</v>
      </c>
      <c r="D652" s="17">
        <f t="shared" si="41"/>
        <v>27.865040703012834</v>
      </c>
      <c r="F652" s="34">
        <v>44060</v>
      </c>
      <c r="G652" s="36">
        <v>1.6000000000000001E-3</v>
      </c>
      <c r="H652" s="17">
        <f t="shared" si="42"/>
        <v>17.968732656611952</v>
      </c>
      <c r="I652" s="17">
        <f t="shared" si="43"/>
        <v>1696.8732656611951</v>
      </c>
    </row>
    <row r="653" spans="1:9" x14ac:dyDescent="0.25">
      <c r="A653" s="34">
        <v>44061</v>
      </c>
      <c r="B653" s="36">
        <v>2.4799737256967935E-2</v>
      </c>
      <c r="C653" s="17">
        <f t="shared" si="40"/>
        <v>1.3103606011679907</v>
      </c>
      <c r="D653" s="17">
        <f t="shared" si="41"/>
        <v>31.036060116799071</v>
      </c>
      <c r="F653" s="34">
        <v>44061</v>
      </c>
      <c r="G653" s="36">
        <v>1.6000000000000001E-3</v>
      </c>
      <c r="H653" s="17">
        <f t="shared" si="42"/>
        <v>17.997482628862532</v>
      </c>
      <c r="I653" s="17">
        <f t="shared" si="43"/>
        <v>1699.7482628862531</v>
      </c>
    </row>
    <row r="654" spans="1:9" x14ac:dyDescent="0.25">
      <c r="A654" s="34">
        <v>44062</v>
      </c>
      <c r="B654" s="36">
        <v>-1.1871119826660115E-2</v>
      </c>
      <c r="C654" s="17">
        <f t="shared" si="40"/>
        <v>1.294805153455391</v>
      </c>
      <c r="D654" s="17">
        <f t="shared" si="41"/>
        <v>29.480515345539104</v>
      </c>
      <c r="F654" s="34">
        <v>44062</v>
      </c>
      <c r="G654" s="36">
        <v>1.6000000000000001E-3</v>
      </c>
      <c r="H654" s="17">
        <f t="shared" si="42"/>
        <v>18.026278601068711</v>
      </c>
      <c r="I654" s="17">
        <f t="shared" si="43"/>
        <v>1702.6278601068711</v>
      </c>
    </row>
    <row r="655" spans="1:9" x14ac:dyDescent="0.25">
      <c r="A655" s="34">
        <v>44063</v>
      </c>
      <c r="B655" s="36">
        <v>6.0895126129210109E-3</v>
      </c>
      <c r="C655" s="17">
        <f t="shared" si="40"/>
        <v>1.3026898857686329</v>
      </c>
      <c r="D655" s="17">
        <f t="shared" si="41"/>
        <v>30.268988576863286</v>
      </c>
      <c r="F655" s="34">
        <v>44063</v>
      </c>
      <c r="G655" s="36">
        <v>1.6000000000000001E-3</v>
      </c>
      <c r="H655" s="17">
        <f t="shared" si="42"/>
        <v>18.055120646830421</v>
      </c>
      <c r="I655" s="17">
        <f t="shared" si="43"/>
        <v>1705.5120646830421</v>
      </c>
    </row>
    <row r="656" spans="1:9" x14ac:dyDescent="0.25">
      <c r="A656" s="34">
        <v>44064</v>
      </c>
      <c r="B656" s="36">
        <v>5.2647207436207211E-4</v>
      </c>
      <c r="C656" s="17">
        <f t="shared" si="40"/>
        <v>1.3033757156150441</v>
      </c>
      <c r="D656" s="17">
        <f t="shared" si="41"/>
        <v>30.337571561504404</v>
      </c>
      <c r="F656" s="34">
        <v>44064</v>
      </c>
      <c r="G656" s="36">
        <v>1.6000000000000001E-3</v>
      </c>
      <c r="H656" s="17">
        <f t="shared" si="42"/>
        <v>18.084008839865351</v>
      </c>
      <c r="I656" s="17">
        <f t="shared" si="43"/>
        <v>1708.4008839865351</v>
      </c>
    </row>
    <row r="657" spans="1:9" x14ac:dyDescent="0.25">
      <c r="A657" s="34">
        <v>44067</v>
      </c>
      <c r="B657" s="36">
        <v>7.650217998609099E-3</v>
      </c>
      <c r="C657" s="17">
        <f t="shared" si="40"/>
        <v>1.3133468239735924</v>
      </c>
      <c r="D657" s="17">
        <f t="shared" si="41"/>
        <v>31.334682397359238</v>
      </c>
      <c r="F657" s="34">
        <v>44067</v>
      </c>
      <c r="G657" s="36">
        <v>1.6000000000000001E-3</v>
      </c>
      <c r="H657" s="17">
        <f t="shared" si="42"/>
        <v>18.112943254009135</v>
      </c>
      <c r="I657" s="17">
        <f t="shared" si="43"/>
        <v>1711.2943254009135</v>
      </c>
    </row>
    <row r="658" spans="1:9" x14ac:dyDescent="0.25">
      <c r="A658" s="34">
        <v>44068</v>
      </c>
      <c r="B658" s="36">
        <v>-1.7625964156662288E-3</v>
      </c>
      <c r="C658" s="17">
        <f t="shared" si="40"/>
        <v>1.3110319235691299</v>
      </c>
      <c r="D658" s="17">
        <f t="shared" si="41"/>
        <v>31.103192356912992</v>
      </c>
      <c r="F658" s="34">
        <v>44068</v>
      </c>
      <c r="G658" s="36">
        <v>1.6000000000000001E-3</v>
      </c>
      <c r="H658" s="17">
        <f t="shared" si="42"/>
        <v>18.14192396321555</v>
      </c>
      <c r="I658" s="17">
        <f t="shared" si="43"/>
        <v>1714.192396321555</v>
      </c>
    </row>
    <row r="659" spans="1:9" x14ac:dyDescent="0.25">
      <c r="A659" s="34">
        <v>44069</v>
      </c>
      <c r="B659" s="36">
        <v>-1.4594050547975801E-2</v>
      </c>
      <c r="C659" s="17">
        <f t="shared" si="40"/>
        <v>1.2918986574065521</v>
      </c>
      <c r="D659" s="17">
        <f t="shared" si="41"/>
        <v>29.189865740655208</v>
      </c>
      <c r="F659" s="34">
        <v>44069</v>
      </c>
      <c r="G659" s="36">
        <v>1.6000000000000001E-3</v>
      </c>
      <c r="H659" s="17">
        <f t="shared" si="42"/>
        <v>18.170951041556695</v>
      </c>
      <c r="I659" s="17">
        <f t="shared" si="43"/>
        <v>1717.0951041556696</v>
      </c>
    </row>
    <row r="660" spans="1:9" x14ac:dyDescent="0.25">
      <c r="A660" s="34">
        <v>44070</v>
      </c>
      <c r="B660" s="36">
        <v>-3.6669958350277199E-5</v>
      </c>
      <c r="C660" s="17">
        <f t="shared" si="40"/>
        <v>1.2918512835365923</v>
      </c>
      <c r="D660" s="17">
        <f t="shared" si="41"/>
        <v>29.185128353659231</v>
      </c>
      <c r="F660" s="34">
        <v>44070</v>
      </c>
      <c r="G660" s="36">
        <v>1.6000000000000001E-3</v>
      </c>
      <c r="H660" s="17">
        <f t="shared" si="42"/>
        <v>18.200024563223185</v>
      </c>
      <c r="I660" s="17">
        <f t="shared" si="43"/>
        <v>1720.0024563223185</v>
      </c>
    </row>
    <row r="661" spans="1:9" x14ac:dyDescent="0.25">
      <c r="A661" s="34">
        <v>44071</v>
      </c>
      <c r="B661" s="36">
        <v>1.509873822890917E-2</v>
      </c>
      <c r="C661" s="17">
        <f t="shared" si="40"/>
        <v>1.3113566078973915</v>
      </c>
      <c r="D661" s="17">
        <f t="shared" si="41"/>
        <v>31.135660789739148</v>
      </c>
      <c r="F661" s="34">
        <v>44071</v>
      </c>
      <c r="G661" s="36">
        <v>1.6000000000000001E-3</v>
      </c>
      <c r="H661" s="17">
        <f t="shared" si="42"/>
        <v>18.229144602524343</v>
      </c>
      <c r="I661" s="17">
        <f t="shared" si="43"/>
        <v>1722.9144602524343</v>
      </c>
    </row>
    <row r="662" spans="1:9" x14ac:dyDescent="0.25">
      <c r="A662" s="34">
        <v>44074</v>
      </c>
      <c r="B662" s="36">
        <v>-2.7155868741967737E-2</v>
      </c>
      <c r="C662" s="17">
        <f t="shared" si="40"/>
        <v>1.275745579979418</v>
      </c>
      <c r="D662" s="17">
        <f t="shared" si="41"/>
        <v>27.574557997941795</v>
      </c>
      <c r="F662" s="34">
        <v>44074</v>
      </c>
      <c r="G662" s="36">
        <v>1.6000000000000001E-3</v>
      </c>
      <c r="H662" s="17">
        <f t="shared" si="42"/>
        <v>18.258311233888382</v>
      </c>
      <c r="I662" s="17">
        <f t="shared" si="43"/>
        <v>1725.8311233888383</v>
      </c>
    </row>
    <row r="663" spans="1:9" x14ac:dyDescent="0.25">
      <c r="A663" s="34">
        <v>44075</v>
      </c>
      <c r="B663" s="36">
        <v>2.8162664166896834E-2</v>
      </c>
      <c r="C663" s="17">
        <f t="shared" si="40"/>
        <v>1.3116739743107813</v>
      </c>
      <c r="D663" s="17">
        <f t="shared" si="41"/>
        <v>31.167397431078125</v>
      </c>
      <c r="F663" s="34">
        <v>44075</v>
      </c>
      <c r="G663" s="36">
        <v>1.6000000000000001E-3</v>
      </c>
      <c r="H663" s="17">
        <f t="shared" si="42"/>
        <v>18.287524531862605</v>
      </c>
      <c r="I663" s="17">
        <f t="shared" si="43"/>
        <v>1728.7524531862605</v>
      </c>
    </row>
    <row r="664" spans="1:9" x14ac:dyDescent="0.25">
      <c r="A664" s="34">
        <v>44076</v>
      </c>
      <c r="B664" s="36">
        <v>-2.510775181772229E-3</v>
      </c>
      <c r="C664" s="17">
        <f t="shared" si="40"/>
        <v>1.3083806558495052</v>
      </c>
      <c r="D664" s="17">
        <f t="shared" si="41"/>
        <v>30.838065584950524</v>
      </c>
      <c r="F664" s="34">
        <v>44076</v>
      </c>
      <c r="G664" s="36">
        <v>1.6000000000000001E-3</v>
      </c>
      <c r="H664" s="17">
        <f t="shared" si="42"/>
        <v>18.316784571113587</v>
      </c>
      <c r="I664" s="17">
        <f t="shared" si="43"/>
        <v>1731.6784571113587</v>
      </c>
    </row>
    <row r="665" spans="1:9" x14ac:dyDescent="0.25">
      <c r="A665" s="34">
        <v>44077</v>
      </c>
      <c r="B665" s="36">
        <v>-1.167458353174966E-2</v>
      </c>
      <c r="C665" s="17">
        <f t="shared" si="40"/>
        <v>1.2931058565914648</v>
      </c>
      <c r="D665" s="17">
        <f t="shared" si="41"/>
        <v>29.310585659146483</v>
      </c>
      <c r="F665" s="34">
        <v>44077</v>
      </c>
      <c r="G665" s="36">
        <v>1.6000000000000001E-3</v>
      </c>
      <c r="H665" s="17">
        <f t="shared" si="42"/>
        <v>18.346091426427371</v>
      </c>
      <c r="I665" s="17">
        <f t="shared" si="43"/>
        <v>1734.6091426427372</v>
      </c>
    </row>
    <row r="666" spans="1:9" x14ac:dyDescent="0.25">
      <c r="A666" s="34">
        <v>44078</v>
      </c>
      <c r="B666" s="36">
        <v>5.1664314302348746E-3</v>
      </c>
      <c r="C666" s="17">
        <f t="shared" si="40"/>
        <v>1.2997865993315798</v>
      </c>
      <c r="D666" s="17">
        <f t="shared" si="41"/>
        <v>29.978659933157981</v>
      </c>
      <c r="F666" s="34">
        <v>44078</v>
      </c>
      <c r="G666" s="36">
        <v>1.6000000000000001E-3</v>
      </c>
      <c r="H666" s="17">
        <f t="shared" si="42"/>
        <v>18.375445172709657</v>
      </c>
      <c r="I666" s="17">
        <f t="shared" si="43"/>
        <v>1737.5445172709658</v>
      </c>
    </row>
    <row r="667" spans="1:9" x14ac:dyDescent="0.25">
      <c r="A667" s="34">
        <v>44082</v>
      </c>
      <c r="B667" s="36">
        <v>-1.1766887033637263E-2</v>
      </c>
      <c r="C667" s="17">
        <f t="shared" si="40"/>
        <v>1.2844921572494095</v>
      </c>
      <c r="D667" s="17">
        <f t="shared" si="41"/>
        <v>28.449215724940945</v>
      </c>
      <c r="F667" s="34">
        <v>44082</v>
      </c>
      <c r="G667" s="36">
        <v>1.6000000000000001E-3</v>
      </c>
      <c r="H667" s="17">
        <f t="shared" si="42"/>
        <v>18.404845884985992</v>
      </c>
      <c r="I667" s="17">
        <f t="shared" si="43"/>
        <v>1740.4845884985991</v>
      </c>
    </row>
    <row r="668" spans="1:9" x14ac:dyDescent="0.25">
      <c r="A668" s="34">
        <v>44083</v>
      </c>
      <c r="B668" s="36">
        <v>1.2409941666417623E-2</v>
      </c>
      <c r="C668" s="17">
        <f t="shared" si="40"/>
        <v>1.3004326299918456</v>
      </c>
      <c r="D668" s="17">
        <f t="shared" si="41"/>
        <v>30.043262999184563</v>
      </c>
      <c r="F668" s="34">
        <v>44083</v>
      </c>
      <c r="G668" s="36">
        <v>1.6000000000000001E-3</v>
      </c>
      <c r="H668" s="17">
        <f t="shared" si="42"/>
        <v>18.434293638401972</v>
      </c>
      <c r="I668" s="17">
        <f t="shared" si="43"/>
        <v>1743.4293638401971</v>
      </c>
    </row>
    <row r="669" spans="1:9" x14ac:dyDescent="0.25">
      <c r="A669" s="34">
        <v>44084</v>
      </c>
      <c r="B669" s="36">
        <v>-2.4261134017921515E-2</v>
      </c>
      <c r="C669" s="17">
        <f t="shared" si="40"/>
        <v>1.2688826596743352</v>
      </c>
      <c r="D669" s="17">
        <f t="shared" si="41"/>
        <v>26.888265967433522</v>
      </c>
      <c r="F669" s="34">
        <v>44084</v>
      </c>
      <c r="G669" s="36">
        <v>1.6000000000000001E-3</v>
      </c>
      <c r="H669" s="17">
        <f t="shared" si="42"/>
        <v>18.463788508223416</v>
      </c>
      <c r="I669" s="17">
        <f t="shared" si="43"/>
        <v>1746.3788508223415</v>
      </c>
    </row>
    <row r="670" spans="1:9" x14ac:dyDescent="0.25">
      <c r="A670" s="34">
        <v>44085</v>
      </c>
      <c r="B670" s="36">
        <v>-4.7692816856932385E-3</v>
      </c>
      <c r="C670" s="17">
        <f t="shared" si="40"/>
        <v>1.2628310008442567</v>
      </c>
      <c r="D670" s="17">
        <f t="shared" si="41"/>
        <v>26.283100084425669</v>
      </c>
      <c r="F670" s="34">
        <v>44085</v>
      </c>
      <c r="G670" s="36">
        <v>1.6000000000000001E-3</v>
      </c>
      <c r="H670" s="17">
        <f t="shared" si="42"/>
        <v>18.493330569836576</v>
      </c>
      <c r="I670" s="17">
        <f t="shared" si="43"/>
        <v>1749.3330569836576</v>
      </c>
    </row>
    <row r="671" spans="1:9" x14ac:dyDescent="0.25">
      <c r="A671" s="34">
        <v>44088</v>
      </c>
      <c r="B671" s="36">
        <v>1.9431043432697637E-2</v>
      </c>
      <c r="C671" s="17">
        <f t="shared" si="40"/>
        <v>1.2873691248698185</v>
      </c>
      <c r="D671" s="17">
        <f t="shared" si="41"/>
        <v>28.736912486981847</v>
      </c>
      <c r="F671" s="34">
        <v>44088</v>
      </c>
      <c r="G671" s="36">
        <v>1.6000000000000001E-3</v>
      </c>
      <c r="H671" s="17">
        <f t="shared" si="42"/>
        <v>18.522919898748317</v>
      </c>
      <c r="I671" s="17">
        <f t="shared" si="43"/>
        <v>1752.2919898748316</v>
      </c>
    </row>
    <row r="672" spans="1:9" x14ac:dyDescent="0.25">
      <c r="A672" s="34">
        <v>44089</v>
      </c>
      <c r="B672" s="36">
        <v>2.3325965559339856E-4</v>
      </c>
      <c r="C672" s="17">
        <f t="shared" si="40"/>
        <v>1.2876694161485072</v>
      </c>
      <c r="D672" s="17">
        <f t="shared" si="41"/>
        <v>28.766941614850715</v>
      </c>
      <c r="F672" s="34">
        <v>44089</v>
      </c>
      <c r="G672" s="36">
        <v>1.6000000000000001E-3</v>
      </c>
      <c r="H672" s="17">
        <f t="shared" si="42"/>
        <v>18.552556570586315</v>
      </c>
      <c r="I672" s="17">
        <f t="shared" si="43"/>
        <v>1755.2556570586314</v>
      </c>
    </row>
    <row r="673" spans="1:9" x14ac:dyDescent="0.25">
      <c r="A673" s="34">
        <v>44090</v>
      </c>
      <c r="B673" s="36">
        <v>-6.2038182051850077E-3</v>
      </c>
      <c r="C673" s="17">
        <f t="shared" si="40"/>
        <v>1.2796809491823451</v>
      </c>
      <c r="D673" s="17">
        <f t="shared" si="41"/>
        <v>27.96809491823451</v>
      </c>
      <c r="F673" s="34">
        <v>44090</v>
      </c>
      <c r="G673" s="36">
        <v>1.6000000000000001E-3</v>
      </c>
      <c r="H673" s="17">
        <f t="shared" si="42"/>
        <v>18.582240661099252</v>
      </c>
      <c r="I673" s="17">
        <f t="shared" si="43"/>
        <v>1758.2240661099252</v>
      </c>
    </row>
    <row r="674" spans="1:9" x14ac:dyDescent="0.25">
      <c r="A674" s="34">
        <v>44091</v>
      </c>
      <c r="B674" s="36">
        <v>4.2352357164756604E-3</v>
      </c>
      <c r="C674" s="17">
        <f t="shared" si="40"/>
        <v>1.2851006996440157</v>
      </c>
      <c r="D674" s="17">
        <f t="shared" si="41"/>
        <v>28.510069964401573</v>
      </c>
      <c r="F674" s="34">
        <v>44091</v>
      </c>
      <c r="G674" s="36">
        <v>1.6000000000000001E-3</v>
      </c>
      <c r="H674" s="17">
        <f t="shared" si="42"/>
        <v>18.611972246157013</v>
      </c>
      <c r="I674" s="17">
        <f t="shared" si="43"/>
        <v>1761.1972246157013</v>
      </c>
    </row>
    <row r="675" spans="1:9" x14ac:dyDescent="0.25">
      <c r="A675" s="34">
        <v>44092</v>
      </c>
      <c r="B675" s="36">
        <v>-1.8063528450117161E-2</v>
      </c>
      <c r="C675" s="17">
        <f t="shared" si="40"/>
        <v>1.2618872465947306</v>
      </c>
      <c r="D675" s="17">
        <f t="shared" si="41"/>
        <v>26.18872465947306</v>
      </c>
      <c r="F675" s="34">
        <v>44092</v>
      </c>
      <c r="G675" s="36">
        <v>1.6000000000000001E-3</v>
      </c>
      <c r="H675" s="17">
        <f t="shared" si="42"/>
        <v>18.641751401750867</v>
      </c>
      <c r="I675" s="17">
        <f t="shared" si="43"/>
        <v>1764.1751401750867</v>
      </c>
    </row>
    <row r="676" spans="1:9" x14ac:dyDescent="0.25">
      <c r="A676" s="34">
        <v>44095</v>
      </c>
      <c r="B676" s="36">
        <v>-1.3215930741885429E-2</v>
      </c>
      <c r="C676" s="17">
        <f t="shared" si="40"/>
        <v>1.2452102321396661</v>
      </c>
      <c r="D676" s="17">
        <f t="shared" si="41"/>
        <v>24.521023213966608</v>
      </c>
      <c r="F676" s="34">
        <v>44095</v>
      </c>
      <c r="G676" s="36">
        <v>1.6000000000000001E-3</v>
      </c>
      <c r="H676" s="17">
        <f t="shared" si="42"/>
        <v>18.671578203993668</v>
      </c>
      <c r="I676" s="17">
        <f t="shared" si="43"/>
        <v>1767.1578203993668</v>
      </c>
    </row>
    <row r="677" spans="1:9" x14ac:dyDescent="0.25">
      <c r="A677" s="34">
        <v>44096</v>
      </c>
      <c r="B677" s="36">
        <v>3.1221543669330831E-3</v>
      </c>
      <c r="C677" s="17">
        <f t="shared" si="40"/>
        <v>1.2490979707036907</v>
      </c>
      <c r="D677" s="17">
        <f t="shared" si="41"/>
        <v>24.909797070369066</v>
      </c>
      <c r="F677" s="34">
        <v>44096</v>
      </c>
      <c r="G677" s="36">
        <v>1.6000000000000001E-3</v>
      </c>
      <c r="H677" s="17">
        <f t="shared" si="42"/>
        <v>18.70145272912006</v>
      </c>
      <c r="I677" s="17">
        <f t="shared" si="43"/>
        <v>1770.145272912006</v>
      </c>
    </row>
    <row r="678" spans="1:9" x14ac:dyDescent="0.25">
      <c r="A678" s="34">
        <v>44097</v>
      </c>
      <c r="B678" s="36">
        <v>-1.6020796447533736E-2</v>
      </c>
      <c r="C678" s="17">
        <f t="shared" si="40"/>
        <v>1.2290864263720194</v>
      </c>
      <c r="D678" s="17">
        <f t="shared" si="41"/>
        <v>22.908642637201936</v>
      </c>
      <c r="F678" s="34">
        <v>44097</v>
      </c>
      <c r="G678" s="36">
        <v>1.6000000000000001E-3</v>
      </c>
      <c r="H678" s="17">
        <f t="shared" si="42"/>
        <v>18.731375053486651</v>
      </c>
      <c r="I678" s="17">
        <f t="shared" si="43"/>
        <v>1773.1375053486652</v>
      </c>
    </row>
    <row r="679" spans="1:9" x14ac:dyDescent="0.25">
      <c r="A679" s="34">
        <v>44098</v>
      </c>
      <c r="B679" s="36">
        <v>1.3341540726770074E-2</v>
      </c>
      <c r="C679" s="17">
        <f t="shared" si="40"/>
        <v>1.245484332986182</v>
      </c>
      <c r="D679" s="17">
        <f t="shared" si="41"/>
        <v>24.5484332986182</v>
      </c>
      <c r="F679" s="34">
        <v>44098</v>
      </c>
      <c r="G679" s="36">
        <v>1.6000000000000001E-3</v>
      </c>
      <c r="H679" s="17">
        <f t="shared" si="42"/>
        <v>18.76134525357223</v>
      </c>
      <c r="I679" s="17">
        <f t="shared" si="43"/>
        <v>1776.1345253572231</v>
      </c>
    </row>
    <row r="680" spans="1:9" x14ac:dyDescent="0.25">
      <c r="A680" s="34">
        <v>44099</v>
      </c>
      <c r="B680" s="36">
        <v>-1.30808465379606E-4</v>
      </c>
      <c r="C680" s="17">
        <f t="shared" si="40"/>
        <v>1.2453214130919297</v>
      </c>
      <c r="D680" s="17">
        <f t="shared" si="41"/>
        <v>24.532141309192966</v>
      </c>
      <c r="F680" s="34">
        <v>44099</v>
      </c>
      <c r="G680" s="36">
        <v>1.6000000000000001E-3</v>
      </c>
      <c r="H680" s="17">
        <f t="shared" si="42"/>
        <v>18.791363405977947</v>
      </c>
      <c r="I680" s="17">
        <f t="shared" si="43"/>
        <v>1779.1363405977947</v>
      </c>
    </row>
    <row r="681" spans="1:9" x14ac:dyDescent="0.25">
      <c r="A681" s="34">
        <v>44102</v>
      </c>
      <c r="B681" s="36">
        <v>-2.4051803217711387E-2</v>
      </c>
      <c r="C681" s="17">
        <f t="shared" si="40"/>
        <v>1.2153691875214403</v>
      </c>
      <c r="D681" s="17">
        <f t="shared" si="41"/>
        <v>21.536918752144029</v>
      </c>
      <c r="F681" s="34">
        <v>44102</v>
      </c>
      <c r="G681" s="36">
        <v>1.6000000000000001E-3</v>
      </c>
      <c r="H681" s="17">
        <f t="shared" si="42"/>
        <v>18.821429587427513</v>
      </c>
      <c r="I681" s="17">
        <f t="shared" si="43"/>
        <v>1782.1429587427513</v>
      </c>
    </row>
    <row r="682" spans="1:9" x14ac:dyDescent="0.25">
      <c r="A682" s="34">
        <v>44103</v>
      </c>
      <c r="B682" s="36">
        <v>-1.1472078204752045E-2</v>
      </c>
      <c r="C682" s="17">
        <f t="shared" si="40"/>
        <v>1.2014263771545484</v>
      </c>
      <c r="D682" s="17">
        <f t="shared" si="41"/>
        <v>20.142637715454836</v>
      </c>
      <c r="F682" s="34">
        <v>44103</v>
      </c>
      <c r="G682" s="36">
        <v>1.6000000000000001E-3</v>
      </c>
      <c r="H682" s="17">
        <f t="shared" si="42"/>
        <v>18.851543874767398</v>
      </c>
      <c r="I682" s="17">
        <f t="shared" si="43"/>
        <v>1785.1543874767397</v>
      </c>
    </row>
    <row r="683" spans="1:9" x14ac:dyDescent="0.25">
      <c r="A683" s="34">
        <v>44104</v>
      </c>
      <c r="B683" s="36">
        <v>1.0932102733105742E-2</v>
      </c>
      <c r="C683" s="17">
        <f t="shared" si="40"/>
        <v>1.2145604937358649</v>
      </c>
      <c r="D683" s="17">
        <f t="shared" si="41"/>
        <v>21.456049373586495</v>
      </c>
      <c r="F683" s="34">
        <v>44104</v>
      </c>
      <c r="G683" s="36">
        <v>1.6000000000000001E-3</v>
      </c>
      <c r="H683" s="17">
        <f t="shared" si="42"/>
        <v>18.881706344967025</v>
      </c>
      <c r="I683" s="17">
        <f t="shared" si="43"/>
        <v>1788.1706344967024</v>
      </c>
    </row>
    <row r="684" spans="1:9" x14ac:dyDescent="0.25">
      <c r="A684" s="34">
        <v>44105</v>
      </c>
      <c r="B684" s="36">
        <v>9.2506208551956792E-3</v>
      </c>
      <c r="C684" s="17">
        <f t="shared" si="40"/>
        <v>1.2257959323691148</v>
      </c>
      <c r="D684" s="17">
        <f t="shared" si="41"/>
        <v>22.579593236911478</v>
      </c>
      <c r="F684" s="34">
        <v>44105</v>
      </c>
      <c r="G684" s="36">
        <v>1.6000000000000001E-3</v>
      </c>
      <c r="H684" s="17">
        <f t="shared" si="42"/>
        <v>18.911917075118975</v>
      </c>
      <c r="I684" s="17">
        <f t="shared" si="43"/>
        <v>1791.1917075118974</v>
      </c>
    </row>
    <row r="685" spans="1:9" x14ac:dyDescent="0.25">
      <c r="A685" s="34">
        <v>44106</v>
      </c>
      <c r="B685" s="36">
        <v>-1.5321142388885045E-2</v>
      </c>
      <c r="C685" s="17">
        <f t="shared" si="40"/>
        <v>1.2070153383495714</v>
      </c>
      <c r="D685" s="17">
        <f t="shared" si="41"/>
        <v>20.701533834957143</v>
      </c>
      <c r="F685" s="34">
        <v>44106</v>
      </c>
      <c r="G685" s="36">
        <v>1.6000000000000001E-3</v>
      </c>
      <c r="H685" s="17">
        <f t="shared" si="42"/>
        <v>18.942176142439166</v>
      </c>
      <c r="I685" s="17">
        <f t="shared" si="43"/>
        <v>1794.2176142439166</v>
      </c>
    </row>
    <row r="686" spans="1:9" x14ac:dyDescent="0.25">
      <c r="A686" s="34">
        <v>44109</v>
      </c>
      <c r="B686" s="36">
        <v>2.2054938069905106E-2</v>
      </c>
      <c r="C686" s="17">
        <f t="shared" si="40"/>
        <v>1.2336359868862967</v>
      </c>
      <c r="D686" s="17">
        <f t="shared" si="41"/>
        <v>23.363598688629672</v>
      </c>
      <c r="F686" s="34">
        <v>44109</v>
      </c>
      <c r="G686" s="36">
        <v>1.6000000000000001E-3</v>
      </c>
      <c r="H686" s="17">
        <f t="shared" si="42"/>
        <v>18.97248362426707</v>
      </c>
      <c r="I686" s="17">
        <f t="shared" si="43"/>
        <v>1797.248362426707</v>
      </c>
    </row>
    <row r="687" spans="1:9" x14ac:dyDescent="0.25">
      <c r="A687" s="34">
        <v>44110</v>
      </c>
      <c r="B687" s="36">
        <v>-4.9345821314551452E-3</v>
      </c>
      <c r="C687" s="17">
        <f t="shared" si="40"/>
        <v>1.2275485087886875</v>
      </c>
      <c r="D687" s="17">
        <f t="shared" si="41"/>
        <v>22.754850878868748</v>
      </c>
      <c r="F687" s="34">
        <v>44110</v>
      </c>
      <c r="G687" s="36">
        <v>1.6000000000000001E-3</v>
      </c>
      <c r="H687" s="17">
        <f t="shared" si="42"/>
        <v>19.002839598065897</v>
      </c>
      <c r="I687" s="17">
        <f t="shared" si="43"/>
        <v>1800.2839598065898</v>
      </c>
    </row>
    <row r="688" spans="1:9" x14ac:dyDescent="0.25">
      <c r="A688" s="34">
        <v>44111</v>
      </c>
      <c r="B688" s="36">
        <v>-9.2841052290637549E-4</v>
      </c>
      <c r="C688" s="17">
        <f t="shared" si="40"/>
        <v>1.22640883983575</v>
      </c>
      <c r="D688" s="17">
        <f t="shared" si="41"/>
        <v>22.640883983575002</v>
      </c>
      <c r="F688" s="34">
        <v>44111</v>
      </c>
      <c r="G688" s="36">
        <v>1.6000000000000001E-3</v>
      </c>
      <c r="H688" s="17">
        <f t="shared" si="42"/>
        <v>19.033244141422802</v>
      </c>
      <c r="I688" s="17">
        <f t="shared" si="43"/>
        <v>1803.3244141422801</v>
      </c>
    </row>
    <row r="689" spans="1:9" x14ac:dyDescent="0.25">
      <c r="A689" s="34">
        <v>44112</v>
      </c>
      <c r="B689" s="36">
        <v>2.5055623448463349E-2</v>
      </c>
      <c r="C689" s="17">
        <f t="shared" si="40"/>
        <v>1.2571372779205414</v>
      </c>
      <c r="D689" s="17">
        <f t="shared" si="41"/>
        <v>25.713727792054144</v>
      </c>
      <c r="F689" s="34">
        <v>44112</v>
      </c>
      <c r="G689" s="36">
        <v>1.6000000000000001E-3</v>
      </c>
      <c r="H689" s="17">
        <f t="shared" si="42"/>
        <v>19.063697332049081</v>
      </c>
      <c r="I689" s="17">
        <f t="shared" si="43"/>
        <v>1806.369733204908</v>
      </c>
    </row>
    <row r="690" spans="1:9" x14ac:dyDescent="0.25">
      <c r="A690" s="34">
        <v>44113</v>
      </c>
      <c r="B690" s="36">
        <v>-4.4569158840613854E-3</v>
      </c>
      <c r="C690" s="17">
        <f t="shared" si="40"/>
        <v>1.2515343228181317</v>
      </c>
      <c r="D690" s="17">
        <f t="shared" si="41"/>
        <v>25.153432281813171</v>
      </c>
      <c r="F690" s="34">
        <v>44113</v>
      </c>
      <c r="G690" s="36">
        <v>1.6000000000000001E-3</v>
      </c>
      <c r="H690" s="17">
        <f t="shared" si="42"/>
        <v>19.094199247780359</v>
      </c>
      <c r="I690" s="17">
        <f t="shared" si="43"/>
        <v>1809.4199247780359</v>
      </c>
    </row>
    <row r="691" spans="1:9" x14ac:dyDescent="0.25">
      <c r="A691" s="34">
        <v>44117</v>
      </c>
      <c r="B691" s="36">
        <v>1.0458303067468755E-2</v>
      </c>
      <c r="C691" s="17">
        <f t="shared" si="40"/>
        <v>1.2646232480655031</v>
      </c>
      <c r="D691" s="17">
        <f t="shared" si="41"/>
        <v>26.462324806550306</v>
      </c>
      <c r="F691" s="34">
        <v>44117</v>
      </c>
      <c r="G691" s="36">
        <v>1.6000000000000001E-3</v>
      </c>
      <c r="H691" s="17">
        <f t="shared" si="42"/>
        <v>19.124749966576807</v>
      </c>
      <c r="I691" s="17">
        <f t="shared" si="43"/>
        <v>1812.4749966576808</v>
      </c>
    </row>
    <row r="692" spans="1:9" x14ac:dyDescent="0.25">
      <c r="A692" s="34">
        <v>44118</v>
      </c>
      <c r="B692" s="36">
        <v>8.4424994127070274E-3</v>
      </c>
      <c r="C692" s="17">
        <f t="shared" si="40"/>
        <v>1.2752998290945918</v>
      </c>
      <c r="D692" s="17">
        <f t="shared" si="41"/>
        <v>27.529982909459182</v>
      </c>
      <c r="F692" s="34">
        <v>44118</v>
      </c>
      <c r="G692" s="36">
        <v>1.6000000000000001E-3</v>
      </c>
      <c r="H692" s="17">
        <f t="shared" si="42"/>
        <v>19.155349566523331</v>
      </c>
      <c r="I692" s="17">
        <f t="shared" si="43"/>
        <v>1815.534956652333</v>
      </c>
    </row>
    <row r="693" spans="1:9" x14ac:dyDescent="0.25">
      <c r="A693" s="34">
        <v>44119</v>
      </c>
      <c r="B693" s="36">
        <v>-2.8224856175245172E-3</v>
      </c>
      <c r="C693" s="17">
        <f t="shared" si="40"/>
        <v>1.2717003136689409</v>
      </c>
      <c r="D693" s="17">
        <f t="shared" si="41"/>
        <v>27.170031366894086</v>
      </c>
      <c r="F693" s="34">
        <v>44119</v>
      </c>
      <c r="G693" s="36">
        <v>1.6000000000000001E-3</v>
      </c>
      <c r="H693" s="17">
        <f t="shared" si="42"/>
        <v>19.185998125829769</v>
      </c>
      <c r="I693" s="17">
        <f t="shared" si="43"/>
        <v>1818.5998125829769</v>
      </c>
    </row>
    <row r="694" spans="1:9" x14ac:dyDescent="0.25">
      <c r="A694" s="34">
        <v>44120</v>
      </c>
      <c r="B694" s="36">
        <v>-7.520539794128589E-3</v>
      </c>
      <c r="C694" s="17">
        <f t="shared" si="40"/>
        <v>1.2621364408537878</v>
      </c>
      <c r="D694" s="17">
        <f t="shared" si="41"/>
        <v>26.213644085378785</v>
      </c>
      <c r="F694" s="34">
        <v>44120</v>
      </c>
      <c r="G694" s="36">
        <v>1.6000000000000001E-3</v>
      </c>
      <c r="H694" s="17">
        <f t="shared" si="42"/>
        <v>19.216695722831098</v>
      </c>
      <c r="I694" s="17">
        <f t="shared" si="43"/>
        <v>1821.6695722831098</v>
      </c>
    </row>
    <row r="695" spans="1:9" x14ac:dyDescent="0.25">
      <c r="A695" s="34">
        <v>44123</v>
      </c>
      <c r="B695" s="36">
        <v>3.5452458530804698E-3</v>
      </c>
      <c r="C695" s="17">
        <f t="shared" si="40"/>
        <v>1.2666110248367464</v>
      </c>
      <c r="D695" s="17">
        <f t="shared" si="41"/>
        <v>26.661102483674636</v>
      </c>
      <c r="F695" s="34">
        <v>44123</v>
      </c>
      <c r="G695" s="36">
        <v>1.6000000000000001E-3</v>
      </c>
      <c r="H695" s="17">
        <f t="shared" si="42"/>
        <v>19.247442435987629</v>
      </c>
      <c r="I695" s="17">
        <f t="shared" si="43"/>
        <v>1824.744243598763</v>
      </c>
    </row>
    <row r="696" spans="1:9" x14ac:dyDescent="0.25">
      <c r="A696" s="34">
        <v>44124</v>
      </c>
      <c r="B696" s="36">
        <v>1.9077892084395032E-2</v>
      </c>
      <c r="C696" s="17">
        <f t="shared" si="40"/>
        <v>1.2907752932814869</v>
      </c>
      <c r="D696" s="17">
        <f t="shared" si="41"/>
        <v>29.077529328148689</v>
      </c>
      <c r="F696" s="34">
        <v>44124</v>
      </c>
      <c r="G696" s="36">
        <v>1.6000000000000001E-3</v>
      </c>
      <c r="H696" s="17">
        <f t="shared" si="42"/>
        <v>19.27823834388521</v>
      </c>
      <c r="I696" s="17">
        <f t="shared" si="43"/>
        <v>1827.8238343885209</v>
      </c>
    </row>
    <row r="697" spans="1:9" x14ac:dyDescent="0.25">
      <c r="A697" s="34">
        <v>44125</v>
      </c>
      <c r="B697" s="36">
        <v>1.2542292940032063E-4</v>
      </c>
      <c r="C697" s="17">
        <f t="shared" si="40"/>
        <v>1.2909371860999679</v>
      </c>
      <c r="D697" s="17">
        <f t="shared" si="41"/>
        <v>29.093718609996788</v>
      </c>
      <c r="F697" s="34">
        <v>44125</v>
      </c>
      <c r="G697" s="36">
        <v>1.6000000000000001E-3</v>
      </c>
      <c r="H697" s="17">
        <f t="shared" si="42"/>
        <v>19.309083525235426</v>
      </c>
      <c r="I697" s="17">
        <f t="shared" si="43"/>
        <v>1830.9083525235426</v>
      </c>
    </row>
    <row r="698" spans="1:9" x14ac:dyDescent="0.25">
      <c r="A698" s="34">
        <v>44126</v>
      </c>
      <c r="B698" s="36">
        <v>1.357789030281098E-2</v>
      </c>
      <c r="C698" s="17">
        <f t="shared" si="40"/>
        <v>1.3084653896006528</v>
      </c>
      <c r="D698" s="17">
        <f t="shared" si="41"/>
        <v>30.846538960065285</v>
      </c>
      <c r="F698" s="34">
        <v>44126</v>
      </c>
      <c r="G698" s="36">
        <v>1.6000000000000001E-3</v>
      </c>
      <c r="H698" s="17">
        <f t="shared" si="42"/>
        <v>19.339978058875804</v>
      </c>
      <c r="I698" s="17">
        <f t="shared" si="43"/>
        <v>1833.9978058875804</v>
      </c>
    </row>
    <row r="699" spans="1:9" x14ac:dyDescent="0.25">
      <c r="A699" s="34">
        <v>44127</v>
      </c>
      <c r="B699" s="36">
        <v>-6.4559915139397184E-3</v>
      </c>
      <c r="C699" s="17">
        <f t="shared" si="40"/>
        <v>1.3000179481491072</v>
      </c>
      <c r="D699" s="17">
        <f t="shared" si="41"/>
        <v>30.001794814910721</v>
      </c>
      <c r="F699" s="34">
        <v>44127</v>
      </c>
      <c r="G699" s="36">
        <v>1.6000000000000001E-3</v>
      </c>
      <c r="H699" s="17">
        <f t="shared" si="42"/>
        <v>19.370922023770007</v>
      </c>
      <c r="I699" s="17">
        <f t="shared" si="43"/>
        <v>1837.0922023770006</v>
      </c>
    </row>
    <row r="700" spans="1:9" x14ac:dyDescent="0.25">
      <c r="A700" s="34">
        <v>44130</v>
      </c>
      <c r="B700" s="36">
        <v>-2.3976950367742278E-3</v>
      </c>
      <c r="C700" s="17">
        <f t="shared" si="40"/>
        <v>1.2969009015671127</v>
      </c>
      <c r="D700" s="17">
        <f t="shared" si="41"/>
        <v>29.690090156711268</v>
      </c>
      <c r="F700" s="34">
        <v>44130</v>
      </c>
      <c r="G700" s="36">
        <v>1.6000000000000001E-3</v>
      </c>
      <c r="H700" s="17">
        <f t="shared" si="42"/>
        <v>19.401915499008041</v>
      </c>
      <c r="I700" s="17">
        <f t="shared" si="43"/>
        <v>1840.1915499008041</v>
      </c>
    </row>
    <row r="701" spans="1:9" x14ac:dyDescent="0.25">
      <c r="A701" s="34">
        <v>44131</v>
      </c>
      <c r="B701" s="36">
        <v>-1.3972109237894381E-2</v>
      </c>
      <c r="C701" s="17">
        <f t="shared" si="40"/>
        <v>1.2787804604996933</v>
      </c>
      <c r="D701" s="17">
        <f t="shared" si="41"/>
        <v>27.878046049969328</v>
      </c>
      <c r="F701" s="34">
        <v>44131</v>
      </c>
      <c r="G701" s="36">
        <v>1.6000000000000001E-3</v>
      </c>
      <c r="H701" s="17">
        <f t="shared" si="42"/>
        <v>19.432958563806455</v>
      </c>
      <c r="I701" s="17">
        <f t="shared" si="43"/>
        <v>1843.2958563806455</v>
      </c>
    </row>
    <row r="702" spans="1:9" x14ac:dyDescent="0.25">
      <c r="A702" s="34">
        <v>44132</v>
      </c>
      <c r="B702" s="36">
        <v>-4.2535585872030768E-2</v>
      </c>
      <c r="C702" s="17">
        <f t="shared" si="40"/>
        <v>1.2243867844106335</v>
      </c>
      <c r="D702" s="17">
        <f t="shared" si="41"/>
        <v>22.438678441063352</v>
      </c>
      <c r="F702" s="34">
        <v>44132</v>
      </c>
      <c r="G702" s="36">
        <v>1.6000000000000001E-3</v>
      </c>
      <c r="H702" s="17">
        <f t="shared" si="42"/>
        <v>19.464051297508547</v>
      </c>
      <c r="I702" s="17">
        <f t="shared" si="43"/>
        <v>1846.4051297508547</v>
      </c>
    </row>
    <row r="703" spans="1:9" x14ac:dyDescent="0.25">
      <c r="A703" s="34">
        <v>44133</v>
      </c>
      <c r="B703" s="36">
        <v>1.27232439637468E-2</v>
      </c>
      <c r="C703" s="17">
        <f t="shared" si="40"/>
        <v>1.2399649561746775</v>
      </c>
      <c r="D703" s="17">
        <f t="shared" si="41"/>
        <v>23.996495617467751</v>
      </c>
      <c r="F703" s="34">
        <v>44133</v>
      </c>
      <c r="G703" s="36">
        <v>1.6000000000000001E-3</v>
      </c>
      <c r="H703" s="17">
        <f t="shared" si="42"/>
        <v>19.495193779584561</v>
      </c>
      <c r="I703" s="17">
        <f t="shared" si="43"/>
        <v>1849.5193779584561</v>
      </c>
    </row>
    <row r="704" spans="1:9" x14ac:dyDescent="0.25">
      <c r="A704" s="34">
        <v>44134</v>
      </c>
      <c r="B704" s="36">
        <v>-2.7228216888087964E-2</v>
      </c>
      <c r="C704" s="17">
        <f t="shared" si="40"/>
        <v>1.2062029214143248</v>
      </c>
      <c r="D704" s="17">
        <f t="shared" si="41"/>
        <v>20.620292141432483</v>
      </c>
      <c r="F704" s="34">
        <v>44134</v>
      </c>
      <c r="G704" s="36">
        <v>1.6000000000000001E-3</v>
      </c>
      <c r="H704" s="17">
        <f t="shared" si="42"/>
        <v>19.526386089631899</v>
      </c>
      <c r="I704" s="17">
        <f t="shared" si="43"/>
        <v>1852.6386089631899</v>
      </c>
    </row>
    <row r="705" spans="1:9" x14ac:dyDescent="0.25">
      <c r="A705" s="34">
        <v>44138</v>
      </c>
      <c r="B705" s="36">
        <v>2.1578054419046477E-2</v>
      </c>
      <c r="C705" s="17">
        <f t="shared" si="40"/>
        <v>1.2322304336930159</v>
      </c>
      <c r="D705" s="17">
        <f t="shared" si="41"/>
        <v>23.223043369301589</v>
      </c>
      <c r="F705" s="34">
        <v>44138</v>
      </c>
      <c r="G705" s="36">
        <v>1.5E-3</v>
      </c>
      <c r="H705" s="17">
        <f t="shared" si="42"/>
        <v>19.555675668766348</v>
      </c>
      <c r="I705" s="17">
        <f t="shared" si="43"/>
        <v>1855.5675668766348</v>
      </c>
    </row>
    <row r="706" spans="1:9" x14ac:dyDescent="0.25">
      <c r="A706" s="34">
        <v>44139</v>
      </c>
      <c r="B706" s="36">
        <v>1.9661447195453929E-2</v>
      </c>
      <c r="C706" s="17">
        <f t="shared" si="40"/>
        <v>1.2564578672977025</v>
      </c>
      <c r="D706" s="17">
        <f t="shared" si="41"/>
        <v>25.645786729770247</v>
      </c>
      <c r="F706" s="34">
        <v>44139</v>
      </c>
      <c r="G706" s="36">
        <v>1.5E-3</v>
      </c>
      <c r="H706" s="17">
        <f t="shared" si="42"/>
        <v>19.585009182269498</v>
      </c>
      <c r="I706" s="17">
        <f t="shared" si="43"/>
        <v>1858.5009182269498</v>
      </c>
    </row>
    <row r="707" spans="1:9" x14ac:dyDescent="0.25">
      <c r="A707" s="34">
        <v>44140</v>
      </c>
      <c r="B707" s="36">
        <v>2.9474650292576232E-2</v>
      </c>
      <c r="C707" s="17">
        <f t="shared" si="40"/>
        <v>1.2934915235436584</v>
      </c>
      <c r="D707" s="17">
        <f t="shared" si="41"/>
        <v>29.349152354365838</v>
      </c>
      <c r="F707" s="34">
        <v>44140</v>
      </c>
      <c r="G707" s="36">
        <v>1.5E-3</v>
      </c>
      <c r="H707" s="17">
        <f t="shared" si="42"/>
        <v>19.614386696042903</v>
      </c>
      <c r="I707" s="17">
        <f t="shared" si="43"/>
        <v>1861.4386696042902</v>
      </c>
    </row>
    <row r="708" spans="1:9" x14ac:dyDescent="0.25">
      <c r="A708" s="34">
        <v>44141</v>
      </c>
      <c r="B708" s="36">
        <v>1.7241447761520146E-3</v>
      </c>
      <c r="C708" s="17">
        <f t="shared" si="40"/>
        <v>1.295721690196973</v>
      </c>
      <c r="D708" s="17">
        <f t="shared" si="41"/>
        <v>29.572169019697302</v>
      </c>
      <c r="F708" s="34">
        <v>44141</v>
      </c>
      <c r="G708" s="36">
        <v>1.5E-3</v>
      </c>
      <c r="H708" s="17">
        <f t="shared" si="42"/>
        <v>19.643808276086968</v>
      </c>
      <c r="I708" s="17">
        <f t="shared" si="43"/>
        <v>1864.3808276086968</v>
      </c>
    </row>
    <row r="709" spans="1:9" x14ac:dyDescent="0.25">
      <c r="A709" s="34">
        <v>44144</v>
      </c>
      <c r="B709" s="36">
        <v>2.5663088204709528E-2</v>
      </c>
      <c r="C709" s="17">
        <f t="shared" ref="C709:C772" si="44">C708*(1+B709)</f>
        <v>1.3289739102212532</v>
      </c>
      <c r="D709" s="17">
        <f t="shared" ref="D709:D772" si="45">(C709-1)*100</f>
        <v>32.897391022125319</v>
      </c>
      <c r="F709" s="34">
        <v>44144</v>
      </c>
      <c r="G709" s="36">
        <v>1.5E-3</v>
      </c>
      <c r="H709" s="17">
        <f t="shared" ref="H709:H772" si="46">H708*(1+G709)</f>
        <v>19.673273988501101</v>
      </c>
      <c r="I709" s="17">
        <f t="shared" ref="I709:I772" si="47">(H709-1)*100</f>
        <v>1867.3273988501101</v>
      </c>
    </row>
    <row r="710" spans="1:9" x14ac:dyDescent="0.25">
      <c r="A710" s="34">
        <v>44145</v>
      </c>
      <c r="B710" s="36">
        <v>1.4991040925792953E-2</v>
      </c>
      <c r="C710" s="17">
        <f t="shared" si="44"/>
        <v>1.3488966124986912</v>
      </c>
      <c r="D710" s="17">
        <f t="shared" si="45"/>
        <v>34.889661249869121</v>
      </c>
      <c r="F710" s="34">
        <v>44145</v>
      </c>
      <c r="G710" s="36">
        <v>1.5E-3</v>
      </c>
      <c r="H710" s="17">
        <f t="shared" si="46"/>
        <v>19.702783899483855</v>
      </c>
      <c r="I710" s="17">
        <f t="shared" si="47"/>
        <v>1870.2783899483854</v>
      </c>
    </row>
    <row r="711" spans="1:9" x14ac:dyDescent="0.25">
      <c r="A711" s="34">
        <v>44146</v>
      </c>
      <c r="B711" s="36">
        <v>-2.4568142068639442E-3</v>
      </c>
      <c r="C711" s="17">
        <f t="shared" si="44"/>
        <v>1.3455826241375137</v>
      </c>
      <c r="D711" s="17">
        <f t="shared" si="45"/>
        <v>34.558262413751372</v>
      </c>
      <c r="F711" s="34">
        <v>44146</v>
      </c>
      <c r="G711" s="36">
        <v>1.5E-3</v>
      </c>
      <c r="H711" s="17">
        <f t="shared" si="46"/>
        <v>19.732338075333082</v>
      </c>
      <c r="I711" s="17">
        <f t="shared" si="47"/>
        <v>1873.2338075333082</v>
      </c>
    </row>
    <row r="712" spans="1:9" x14ac:dyDescent="0.25">
      <c r="A712" s="34">
        <v>44147</v>
      </c>
      <c r="B712" s="36">
        <v>-2.196208086665985E-2</v>
      </c>
      <c r="C712" s="17">
        <f t="shared" si="44"/>
        <v>1.3160308297334333</v>
      </c>
      <c r="D712" s="17">
        <f t="shared" si="45"/>
        <v>31.603082973343334</v>
      </c>
      <c r="F712" s="34">
        <v>44147</v>
      </c>
      <c r="G712" s="36">
        <v>1.5E-3</v>
      </c>
      <c r="H712" s="17">
        <f t="shared" si="46"/>
        <v>19.761936582446083</v>
      </c>
      <c r="I712" s="17">
        <f t="shared" si="47"/>
        <v>1876.1936582446083</v>
      </c>
    </row>
    <row r="713" spans="1:9" x14ac:dyDescent="0.25">
      <c r="A713" s="34">
        <v>44148</v>
      </c>
      <c r="B713" s="36">
        <v>2.16179361782185E-2</v>
      </c>
      <c r="C713" s="17">
        <f t="shared" si="44"/>
        <v>1.3444807002191785</v>
      </c>
      <c r="D713" s="17">
        <f t="shared" si="45"/>
        <v>34.448070021917857</v>
      </c>
      <c r="F713" s="34">
        <v>44148</v>
      </c>
      <c r="G713" s="36">
        <v>1.5E-3</v>
      </c>
      <c r="H713" s="17">
        <f t="shared" si="46"/>
        <v>19.791579487319755</v>
      </c>
      <c r="I713" s="17">
        <f t="shared" si="47"/>
        <v>1879.1579487319755</v>
      </c>
    </row>
    <row r="714" spans="1:9" x14ac:dyDescent="0.25">
      <c r="A714" s="34">
        <v>44151</v>
      </c>
      <c r="B714" s="36">
        <v>1.629938026985478E-2</v>
      </c>
      <c r="C714" s="17">
        <f t="shared" si="44"/>
        <v>1.3663949024175315</v>
      </c>
      <c r="D714" s="17">
        <f t="shared" si="45"/>
        <v>36.639490241753151</v>
      </c>
      <c r="F714" s="34">
        <v>44151</v>
      </c>
      <c r="G714" s="36">
        <v>1.5E-3</v>
      </c>
      <c r="H714" s="17">
        <f t="shared" si="46"/>
        <v>19.821266856550736</v>
      </c>
      <c r="I714" s="17">
        <f t="shared" si="47"/>
        <v>1882.1266856550735</v>
      </c>
    </row>
    <row r="715" spans="1:9" x14ac:dyDescent="0.25">
      <c r="A715" s="34">
        <v>44152</v>
      </c>
      <c r="B715" s="36">
        <v>7.6924797087134511E-3</v>
      </c>
      <c r="C715" s="17">
        <f t="shared" si="44"/>
        <v>1.3769058674784678</v>
      </c>
      <c r="D715" s="17">
        <f t="shared" si="45"/>
        <v>37.69058674784678</v>
      </c>
      <c r="F715" s="34">
        <v>44152</v>
      </c>
      <c r="G715" s="36">
        <v>1.5E-3</v>
      </c>
      <c r="H715" s="17">
        <f t="shared" si="46"/>
        <v>19.850998756835562</v>
      </c>
      <c r="I715" s="17">
        <f t="shared" si="47"/>
        <v>1885.0998756835561</v>
      </c>
    </row>
    <row r="716" spans="1:9" x14ac:dyDescent="0.25">
      <c r="A716" s="34">
        <v>44153</v>
      </c>
      <c r="B716" s="36">
        <v>-1.0531976026174061E-2</v>
      </c>
      <c r="C716" s="17">
        <f t="shared" si="44"/>
        <v>1.3624043278918863</v>
      </c>
      <c r="D716" s="17">
        <f t="shared" si="45"/>
        <v>36.240432789188624</v>
      </c>
      <c r="F716" s="34">
        <v>44153</v>
      </c>
      <c r="G716" s="36">
        <v>1.5E-3</v>
      </c>
      <c r="H716" s="17">
        <f t="shared" si="46"/>
        <v>19.880775254970818</v>
      </c>
      <c r="I716" s="17">
        <f t="shared" si="47"/>
        <v>1888.0775254970818</v>
      </c>
    </row>
    <row r="717" spans="1:9" x14ac:dyDescent="0.25">
      <c r="A717" s="34">
        <v>44154</v>
      </c>
      <c r="B717" s="36">
        <v>5.1904892889675924E-3</v>
      </c>
      <c r="C717" s="17">
        <f t="shared" si="44"/>
        <v>1.3694758729630523</v>
      </c>
      <c r="D717" s="17">
        <f t="shared" si="45"/>
        <v>36.94758729630523</v>
      </c>
      <c r="F717" s="34">
        <v>44154</v>
      </c>
      <c r="G717" s="36">
        <v>1.5E-3</v>
      </c>
      <c r="H717" s="17">
        <f t="shared" si="46"/>
        <v>19.910596417853274</v>
      </c>
      <c r="I717" s="17">
        <f t="shared" si="47"/>
        <v>1891.0596417853274</v>
      </c>
    </row>
    <row r="718" spans="1:9" x14ac:dyDescent="0.25">
      <c r="A718" s="34">
        <v>44155</v>
      </c>
      <c r="B718" s="36">
        <v>-5.8818842053850462E-3</v>
      </c>
      <c r="C718" s="17">
        <f t="shared" si="44"/>
        <v>1.361420774456215</v>
      </c>
      <c r="D718" s="17">
        <f t="shared" si="45"/>
        <v>36.142077445621503</v>
      </c>
      <c r="F718" s="34">
        <v>44155</v>
      </c>
      <c r="G718" s="36">
        <v>1.5E-3</v>
      </c>
      <c r="H718" s="17">
        <f t="shared" si="46"/>
        <v>19.940462312480054</v>
      </c>
      <c r="I718" s="17">
        <f t="shared" si="47"/>
        <v>1894.0462312480054</v>
      </c>
    </row>
    <row r="719" spans="1:9" x14ac:dyDescent="0.25">
      <c r="A719" s="34">
        <v>44158</v>
      </c>
      <c r="B719" s="36">
        <v>1.2602873867152198E-2</v>
      </c>
      <c r="C719" s="17">
        <f t="shared" si="44"/>
        <v>1.3785785887568074</v>
      </c>
      <c r="D719" s="17">
        <f t="shared" si="45"/>
        <v>37.857858875680741</v>
      </c>
      <c r="F719" s="34">
        <v>44158</v>
      </c>
      <c r="G719" s="36">
        <v>1.5E-3</v>
      </c>
      <c r="H719" s="17">
        <f t="shared" si="46"/>
        <v>19.970373005948776</v>
      </c>
      <c r="I719" s="17">
        <f t="shared" si="47"/>
        <v>1897.0373005948777</v>
      </c>
    </row>
    <row r="720" spans="1:9" x14ac:dyDescent="0.25">
      <c r="A720" s="34">
        <v>44159</v>
      </c>
      <c r="B720" s="36">
        <v>2.2419484196712025E-2</v>
      </c>
      <c r="C720" s="17">
        <f t="shared" si="44"/>
        <v>1.4094856096413662</v>
      </c>
      <c r="D720" s="17">
        <f t="shared" si="45"/>
        <v>40.948560964136618</v>
      </c>
      <c r="F720" s="34">
        <v>44159</v>
      </c>
      <c r="G720" s="36">
        <v>1.5E-3</v>
      </c>
      <c r="H720" s="17">
        <f t="shared" si="46"/>
        <v>20.0003285654577</v>
      </c>
      <c r="I720" s="17">
        <f t="shared" si="47"/>
        <v>1900.0328565457701</v>
      </c>
    </row>
    <row r="721" spans="1:9" x14ac:dyDescent="0.25">
      <c r="A721" s="34">
        <v>44160</v>
      </c>
      <c r="B721" s="36">
        <v>3.1536721794978018E-3</v>
      </c>
      <c r="C721" s="17">
        <f t="shared" si="44"/>
        <v>1.4139306651958947</v>
      </c>
      <c r="D721" s="17">
        <f t="shared" si="45"/>
        <v>41.393066519589475</v>
      </c>
      <c r="F721" s="34">
        <v>44160</v>
      </c>
      <c r="G721" s="36">
        <v>1.5E-3</v>
      </c>
      <c r="H721" s="17">
        <f t="shared" si="46"/>
        <v>20.030329058305888</v>
      </c>
      <c r="I721" s="17">
        <f t="shared" si="47"/>
        <v>1903.0329058305888</v>
      </c>
    </row>
    <row r="722" spans="1:9" x14ac:dyDescent="0.25">
      <c r="A722" s="34">
        <v>44161</v>
      </c>
      <c r="B722" s="36">
        <v>8.5860190445097295E-4</v>
      </c>
      <c r="C722" s="17">
        <f t="shared" si="44"/>
        <v>1.4151446687577935</v>
      </c>
      <c r="D722" s="17">
        <f t="shared" si="45"/>
        <v>41.514466875779355</v>
      </c>
      <c r="F722" s="34">
        <v>44161</v>
      </c>
      <c r="G722" s="36">
        <v>1.5E-3</v>
      </c>
      <c r="H722" s="17">
        <f t="shared" si="46"/>
        <v>20.060374551893347</v>
      </c>
      <c r="I722" s="17">
        <f t="shared" si="47"/>
        <v>1906.0374551893347</v>
      </c>
    </row>
    <row r="723" spans="1:9" x14ac:dyDescent="0.25">
      <c r="A723" s="34">
        <v>44162</v>
      </c>
      <c r="B723" s="36">
        <v>3.1605660641136346E-3</v>
      </c>
      <c r="C723" s="17">
        <f t="shared" si="44"/>
        <v>1.4196173269736807</v>
      </c>
      <c r="D723" s="17">
        <f t="shared" si="45"/>
        <v>41.96173269736807</v>
      </c>
      <c r="F723" s="34">
        <v>44162</v>
      </c>
      <c r="G723" s="36">
        <v>1.5E-3</v>
      </c>
      <c r="H723" s="17">
        <f t="shared" si="46"/>
        <v>20.090465113721187</v>
      </c>
      <c r="I723" s="17">
        <f t="shared" si="47"/>
        <v>1909.0465113721186</v>
      </c>
    </row>
    <row r="724" spans="1:9" x14ac:dyDescent="0.25">
      <c r="A724" s="34">
        <v>44165</v>
      </c>
      <c r="B724" s="36">
        <v>-1.5212686864455538E-2</v>
      </c>
      <c r="C724" s="17">
        <f t="shared" si="44"/>
        <v>1.3980211331110748</v>
      </c>
      <c r="D724" s="17">
        <f t="shared" si="45"/>
        <v>39.802113311107476</v>
      </c>
      <c r="F724" s="34">
        <v>44165</v>
      </c>
      <c r="G724" s="36">
        <v>1.5E-3</v>
      </c>
      <c r="H724" s="17">
        <f t="shared" si="46"/>
        <v>20.120600811391771</v>
      </c>
      <c r="I724" s="17">
        <f t="shared" si="47"/>
        <v>1912.0600811391771</v>
      </c>
    </row>
    <row r="725" spans="1:9" x14ac:dyDescent="0.25">
      <c r="A725" s="34">
        <v>44166</v>
      </c>
      <c r="B725" s="36">
        <v>2.3018767358732317E-2</v>
      </c>
      <c r="C725" s="17">
        <f t="shared" si="44"/>
        <v>1.43020185633675</v>
      </c>
      <c r="D725" s="17">
        <f t="shared" si="45"/>
        <v>43.020185633674998</v>
      </c>
      <c r="F725" s="34">
        <v>44166</v>
      </c>
      <c r="G725" s="36">
        <v>1.6000000000000001E-3</v>
      </c>
      <c r="H725" s="17">
        <f t="shared" si="46"/>
        <v>20.15279377269</v>
      </c>
      <c r="I725" s="17">
        <f t="shared" si="47"/>
        <v>1915.279377269</v>
      </c>
    </row>
    <row r="726" spans="1:9" x14ac:dyDescent="0.25">
      <c r="A726" s="34">
        <v>44167</v>
      </c>
      <c r="B726" s="36">
        <v>4.2964128067966012E-3</v>
      </c>
      <c r="C726" s="17">
        <f t="shared" si="44"/>
        <v>1.4363465939086195</v>
      </c>
      <c r="D726" s="17">
        <f t="shared" si="45"/>
        <v>43.634659390861955</v>
      </c>
      <c r="F726" s="34">
        <v>44167</v>
      </c>
      <c r="G726" s="36">
        <v>1.6000000000000001E-3</v>
      </c>
      <c r="H726" s="17">
        <f t="shared" si="46"/>
        <v>20.185038242726304</v>
      </c>
      <c r="I726" s="17">
        <f t="shared" si="47"/>
        <v>1918.5038242726303</v>
      </c>
    </row>
    <row r="727" spans="1:9" x14ac:dyDescent="0.25">
      <c r="A727" s="34">
        <v>44168</v>
      </c>
      <c r="B727" s="36">
        <v>3.6920399293769446E-3</v>
      </c>
      <c r="C727" s="17">
        <f t="shared" si="44"/>
        <v>1.4416496428857548</v>
      </c>
      <c r="D727" s="17">
        <f t="shared" si="45"/>
        <v>44.164964288575483</v>
      </c>
      <c r="F727" s="34">
        <v>44168</v>
      </c>
      <c r="G727" s="36">
        <v>1.6000000000000001E-3</v>
      </c>
      <c r="H727" s="17">
        <f t="shared" si="46"/>
        <v>20.217334303914665</v>
      </c>
      <c r="I727" s="17">
        <f t="shared" si="47"/>
        <v>1921.7334303914665</v>
      </c>
    </row>
    <row r="728" spans="1:9" x14ac:dyDescent="0.25">
      <c r="A728" s="34">
        <v>44169</v>
      </c>
      <c r="B728" s="36">
        <v>1.2989663785150762E-2</v>
      </c>
      <c r="C728" s="17">
        <f t="shared" si="44"/>
        <v>1.4603761870428233</v>
      </c>
      <c r="D728" s="17">
        <f t="shared" si="45"/>
        <v>46.037618704282337</v>
      </c>
      <c r="F728" s="34">
        <v>44169</v>
      </c>
      <c r="G728" s="36">
        <v>1.6000000000000001E-3</v>
      </c>
      <c r="H728" s="17">
        <f t="shared" si="46"/>
        <v>20.24968203880093</v>
      </c>
      <c r="I728" s="17">
        <f t="shared" si="47"/>
        <v>1924.9682038800931</v>
      </c>
    </row>
    <row r="729" spans="1:9" x14ac:dyDescent="0.25">
      <c r="A729" s="34">
        <v>44172</v>
      </c>
      <c r="B729" s="36">
        <v>-1.4105467224591051E-3</v>
      </c>
      <c r="C729" s="17">
        <f t="shared" si="44"/>
        <v>1.4583162581986329</v>
      </c>
      <c r="D729" s="17">
        <f t="shared" si="45"/>
        <v>45.831625819863284</v>
      </c>
      <c r="F729" s="34">
        <v>44172</v>
      </c>
      <c r="G729" s="36">
        <v>1.6000000000000001E-3</v>
      </c>
      <c r="H729" s="17">
        <f t="shared" si="46"/>
        <v>20.282081530063014</v>
      </c>
      <c r="I729" s="17">
        <f t="shared" si="47"/>
        <v>1928.2081530063015</v>
      </c>
    </row>
    <row r="730" spans="1:9" x14ac:dyDescent="0.25">
      <c r="A730" s="34">
        <v>44173</v>
      </c>
      <c r="B730" s="36">
        <v>1.7896858141361882E-3</v>
      </c>
      <c r="C730" s="17">
        <f t="shared" si="44"/>
        <v>1.460926186118455</v>
      </c>
      <c r="D730" s="17">
        <f t="shared" si="45"/>
        <v>46.092618611845502</v>
      </c>
      <c r="F730" s="34">
        <v>44173</v>
      </c>
      <c r="G730" s="36">
        <v>1.6000000000000001E-3</v>
      </c>
      <c r="H730" s="17">
        <f t="shared" si="46"/>
        <v>20.314532860511115</v>
      </c>
      <c r="I730" s="17">
        <f t="shared" si="47"/>
        <v>1931.4532860511115</v>
      </c>
    </row>
    <row r="731" spans="1:9" x14ac:dyDescent="0.25">
      <c r="A731" s="34">
        <v>44174</v>
      </c>
      <c r="B731" s="36">
        <v>-6.959123869241135E-3</v>
      </c>
      <c r="C731" s="17">
        <f t="shared" si="44"/>
        <v>1.4507594198254388</v>
      </c>
      <c r="D731" s="17">
        <f t="shared" si="45"/>
        <v>45.075941982543874</v>
      </c>
      <c r="F731" s="34">
        <v>44174</v>
      </c>
      <c r="G731" s="36">
        <v>1.6000000000000001E-3</v>
      </c>
      <c r="H731" s="17">
        <f t="shared" si="46"/>
        <v>20.347036113087935</v>
      </c>
      <c r="I731" s="17">
        <f t="shared" si="47"/>
        <v>1934.7036113087934</v>
      </c>
    </row>
    <row r="732" spans="1:9" x14ac:dyDescent="0.25">
      <c r="A732" s="34">
        <v>44175</v>
      </c>
      <c r="B732" s="36">
        <v>1.8826974873532354E-2</v>
      </c>
      <c r="C732" s="17">
        <f t="shared" si="44"/>
        <v>1.4780728309700326</v>
      </c>
      <c r="D732" s="17">
        <f t="shared" si="45"/>
        <v>47.807283097003264</v>
      </c>
      <c r="F732" s="34">
        <v>44175</v>
      </c>
      <c r="G732" s="36">
        <v>1.6000000000000001E-3</v>
      </c>
      <c r="H732" s="17">
        <f t="shared" si="46"/>
        <v>20.379591370868877</v>
      </c>
      <c r="I732" s="17">
        <f t="shared" si="47"/>
        <v>1937.9591370868877</v>
      </c>
    </row>
    <row r="733" spans="1:9" x14ac:dyDescent="0.25">
      <c r="A733" s="34">
        <v>44176</v>
      </c>
      <c r="B733" s="36">
        <v>-5.4721401618884613E-6</v>
      </c>
      <c r="C733" s="17">
        <f t="shared" si="44"/>
        <v>1.478064742748332</v>
      </c>
      <c r="D733" s="17">
        <f t="shared" si="45"/>
        <v>47.806474274833199</v>
      </c>
      <c r="F733" s="34">
        <v>44176</v>
      </c>
      <c r="G733" s="36">
        <v>1.6000000000000001E-3</v>
      </c>
      <c r="H733" s="17">
        <f t="shared" si="46"/>
        <v>20.412198717062267</v>
      </c>
      <c r="I733" s="17">
        <f t="shared" si="47"/>
        <v>1941.2198717062267</v>
      </c>
    </row>
    <row r="734" spans="1:9" x14ac:dyDescent="0.25">
      <c r="A734" s="34">
        <v>44179</v>
      </c>
      <c r="B734" s="36">
        <v>-4.4896115627823807E-3</v>
      </c>
      <c r="C734" s="17">
        <f t="shared" si="44"/>
        <v>1.4714288061887482</v>
      </c>
      <c r="D734" s="17">
        <f t="shared" si="45"/>
        <v>47.142880618874813</v>
      </c>
      <c r="F734" s="34">
        <v>44179</v>
      </c>
      <c r="G734" s="36">
        <v>1.6000000000000001E-3</v>
      </c>
      <c r="H734" s="17">
        <f t="shared" si="46"/>
        <v>20.444858235009569</v>
      </c>
      <c r="I734" s="17">
        <f t="shared" si="47"/>
        <v>1944.4858235009569</v>
      </c>
    </row>
    <row r="735" spans="1:9" x14ac:dyDescent="0.25">
      <c r="A735" s="34">
        <v>44180</v>
      </c>
      <c r="B735" s="36">
        <v>1.3415015925156482E-2</v>
      </c>
      <c r="C735" s="17">
        <f t="shared" si="44"/>
        <v>1.4911680470565043</v>
      </c>
      <c r="D735" s="17">
        <f t="shared" si="45"/>
        <v>49.116804705650431</v>
      </c>
      <c r="F735" s="34">
        <v>44180</v>
      </c>
      <c r="G735" s="36">
        <v>1.6000000000000001E-3</v>
      </c>
      <c r="H735" s="17">
        <f t="shared" si="46"/>
        <v>20.477570008185584</v>
      </c>
      <c r="I735" s="17">
        <f t="shared" si="47"/>
        <v>1947.7570008185585</v>
      </c>
    </row>
    <row r="736" spans="1:9" x14ac:dyDescent="0.25">
      <c r="A736" s="34">
        <v>44181</v>
      </c>
      <c r="B736" s="36">
        <v>1.4711495090385496E-2</v>
      </c>
      <c r="C736" s="17">
        <f t="shared" si="44"/>
        <v>1.5131053584597158</v>
      </c>
      <c r="D736" s="17">
        <f t="shared" si="45"/>
        <v>51.310535845971586</v>
      </c>
      <c r="F736" s="34">
        <v>44181</v>
      </c>
      <c r="G736" s="36">
        <v>1.6000000000000001E-3</v>
      </c>
      <c r="H736" s="17">
        <f t="shared" si="46"/>
        <v>20.510334120198682</v>
      </c>
      <c r="I736" s="17">
        <f t="shared" si="47"/>
        <v>1951.0334120198681</v>
      </c>
    </row>
    <row r="737" spans="1:9" x14ac:dyDescent="0.25">
      <c r="A737" s="34">
        <v>44182</v>
      </c>
      <c r="B737" s="36">
        <v>4.6091312930420791E-3</v>
      </c>
      <c r="C737" s="17">
        <f t="shared" si="44"/>
        <v>1.5200794597170622</v>
      </c>
      <c r="D737" s="17">
        <f t="shared" si="45"/>
        <v>52.007945971706214</v>
      </c>
      <c r="F737" s="34">
        <v>44182</v>
      </c>
      <c r="G737" s="36">
        <v>1.6000000000000001E-3</v>
      </c>
      <c r="H737" s="17">
        <f t="shared" si="46"/>
        <v>20.543150654790999</v>
      </c>
      <c r="I737" s="17">
        <f t="shared" si="47"/>
        <v>1954.3150654791</v>
      </c>
    </row>
    <row r="738" spans="1:9" x14ac:dyDescent="0.25">
      <c r="A738" s="34">
        <v>44183</v>
      </c>
      <c r="B738" s="36">
        <v>-3.1832617022030663E-3</v>
      </c>
      <c r="C738" s="17">
        <f t="shared" si="44"/>
        <v>1.5152406489886392</v>
      </c>
      <c r="D738" s="17">
        <f t="shared" si="45"/>
        <v>51.524064898863919</v>
      </c>
      <c r="F738" s="34">
        <v>44183</v>
      </c>
      <c r="G738" s="36">
        <v>1.6000000000000001E-3</v>
      </c>
      <c r="H738" s="17">
        <f t="shared" si="46"/>
        <v>20.576019695838667</v>
      </c>
      <c r="I738" s="17">
        <f t="shared" si="47"/>
        <v>1957.6019695838668</v>
      </c>
    </row>
    <row r="739" spans="1:9" x14ac:dyDescent="0.25">
      <c r="A739" s="34">
        <v>44186</v>
      </c>
      <c r="B739" s="36">
        <v>-1.8649648837389954E-2</v>
      </c>
      <c r="C739" s="17">
        <f t="shared" si="44"/>
        <v>1.4869819429808622</v>
      </c>
      <c r="D739" s="17">
        <f t="shared" si="45"/>
        <v>48.698194298086214</v>
      </c>
      <c r="F739" s="34">
        <v>44186</v>
      </c>
      <c r="G739" s="36">
        <v>1.6000000000000001E-3</v>
      </c>
      <c r="H739" s="17">
        <f t="shared" si="46"/>
        <v>20.60894132735201</v>
      </c>
      <c r="I739" s="17">
        <f t="shared" si="47"/>
        <v>1960.8941327352011</v>
      </c>
    </row>
    <row r="740" spans="1:9" x14ac:dyDescent="0.25">
      <c r="A740" s="34">
        <v>44187</v>
      </c>
      <c r="B740" s="36">
        <v>7.0246239571440938E-3</v>
      </c>
      <c r="C740" s="17">
        <f t="shared" si="44"/>
        <v>1.4974274319613663</v>
      </c>
      <c r="D740" s="17">
        <f t="shared" si="45"/>
        <v>49.74274319613663</v>
      </c>
      <c r="F740" s="34">
        <v>44187</v>
      </c>
      <c r="G740" s="36">
        <v>1.6000000000000001E-3</v>
      </c>
      <c r="H740" s="17">
        <f t="shared" si="46"/>
        <v>20.641915633475776</v>
      </c>
      <c r="I740" s="17">
        <f t="shared" si="47"/>
        <v>1964.1915633475776</v>
      </c>
    </row>
    <row r="741" spans="1:9" x14ac:dyDescent="0.25">
      <c r="A741" s="34">
        <v>44188</v>
      </c>
      <c r="B741" s="36">
        <v>1.0036937080758479E-2</v>
      </c>
      <c r="C741" s="17">
        <f t="shared" si="44"/>
        <v>1.5124570168789642</v>
      </c>
      <c r="D741" s="17">
        <f t="shared" si="45"/>
        <v>51.245701687896414</v>
      </c>
      <c r="F741" s="34">
        <v>44188</v>
      </c>
      <c r="G741" s="36">
        <v>1.6000000000000001E-3</v>
      </c>
      <c r="H741" s="17">
        <f t="shared" si="46"/>
        <v>20.674942698489339</v>
      </c>
      <c r="I741" s="17">
        <f t="shared" si="47"/>
        <v>1967.494269848934</v>
      </c>
    </row>
    <row r="742" spans="1:9" x14ac:dyDescent="0.25">
      <c r="A742" s="34">
        <v>44193</v>
      </c>
      <c r="B742" s="36">
        <v>1.1178042702949753E-2</v>
      </c>
      <c r="C742" s="17">
        <f t="shared" si="44"/>
        <v>1.5293633260000132</v>
      </c>
      <c r="D742" s="17">
        <f t="shared" si="45"/>
        <v>52.936332600001322</v>
      </c>
      <c r="F742" s="34">
        <v>44193</v>
      </c>
      <c r="G742" s="36">
        <v>1.6000000000000001E-3</v>
      </c>
      <c r="H742" s="17">
        <f t="shared" si="46"/>
        <v>20.708022606806924</v>
      </c>
      <c r="I742" s="17">
        <f t="shared" si="47"/>
        <v>1970.8022606806924</v>
      </c>
    </row>
    <row r="743" spans="1:9" x14ac:dyDescent="0.25">
      <c r="A743" s="34">
        <v>44194</v>
      </c>
      <c r="B743" s="36">
        <v>2.3962486054411869E-3</v>
      </c>
      <c r="C743" s="17">
        <f t="shared" si="44"/>
        <v>1.5330280607371536</v>
      </c>
      <c r="D743" s="17">
        <f t="shared" si="45"/>
        <v>53.30280607371536</v>
      </c>
      <c r="F743" s="34">
        <v>44194</v>
      </c>
      <c r="G743" s="36">
        <v>1.6000000000000001E-3</v>
      </c>
      <c r="H743" s="17">
        <f t="shared" si="46"/>
        <v>20.741155442977817</v>
      </c>
      <c r="I743" s="17">
        <f t="shared" si="47"/>
        <v>1974.1155442977818</v>
      </c>
    </row>
    <row r="744" spans="1:9" x14ac:dyDescent="0.25">
      <c r="A744" s="34">
        <v>44195</v>
      </c>
      <c r="B744" s="36">
        <v>-3.282076792272548E-3</v>
      </c>
      <c r="C744" s="17">
        <f t="shared" si="44"/>
        <v>1.5279965449171056</v>
      </c>
      <c r="D744" s="17">
        <f t="shared" si="45"/>
        <v>52.799654491710555</v>
      </c>
      <c r="F744" s="34">
        <v>44195</v>
      </c>
      <c r="G744" s="36">
        <v>1.6000000000000001E-3</v>
      </c>
      <c r="H744" s="17">
        <f t="shared" si="46"/>
        <v>20.774341291686582</v>
      </c>
      <c r="I744" s="17">
        <f t="shared" si="47"/>
        <v>1977.4341291686583</v>
      </c>
    </row>
    <row r="745" spans="1:9" x14ac:dyDescent="0.25">
      <c r="A745" s="34">
        <v>44200</v>
      </c>
      <c r="B745" s="36">
        <v>-1.3656004793927146E-3</v>
      </c>
      <c r="C745" s="17">
        <f t="shared" si="44"/>
        <v>1.5259099121028563</v>
      </c>
      <c r="D745" s="17">
        <f t="shared" si="45"/>
        <v>52.59099121028563</v>
      </c>
      <c r="F745" s="34">
        <v>44200</v>
      </c>
      <c r="G745" s="36">
        <v>1.5E-3</v>
      </c>
      <c r="H745" s="17">
        <f t="shared" si="46"/>
        <v>20.805502803624112</v>
      </c>
      <c r="I745" s="17">
        <f t="shared" si="47"/>
        <v>1980.5502803624113</v>
      </c>
    </row>
    <row r="746" spans="1:9" x14ac:dyDescent="0.25">
      <c r="A746" s="34">
        <v>44201</v>
      </c>
      <c r="B746" s="36">
        <v>4.3877100032467808E-3</v>
      </c>
      <c r="C746" s="17">
        <f t="shared" si="44"/>
        <v>1.5326051622882435</v>
      </c>
      <c r="D746" s="17">
        <f t="shared" si="45"/>
        <v>53.260516228824351</v>
      </c>
      <c r="F746" s="34">
        <v>44201</v>
      </c>
      <c r="G746" s="36">
        <v>1.5E-3</v>
      </c>
      <c r="H746" s="17">
        <f t="shared" si="46"/>
        <v>20.83671105782955</v>
      </c>
      <c r="I746" s="17">
        <f t="shared" si="47"/>
        <v>1983.671105782955</v>
      </c>
    </row>
    <row r="747" spans="1:9" x14ac:dyDescent="0.25">
      <c r="A747" s="34">
        <v>44202</v>
      </c>
      <c r="B747" s="36">
        <v>-2.3131074441047339E-3</v>
      </c>
      <c r="C747" s="17">
        <f t="shared" si="44"/>
        <v>1.5290600818784812</v>
      </c>
      <c r="D747" s="17">
        <f t="shared" si="45"/>
        <v>52.906008187848116</v>
      </c>
      <c r="F747" s="34">
        <v>44202</v>
      </c>
      <c r="G747" s="36">
        <v>1.5E-3</v>
      </c>
      <c r="H747" s="17">
        <f t="shared" si="46"/>
        <v>20.867966124416295</v>
      </c>
      <c r="I747" s="17">
        <f t="shared" si="47"/>
        <v>1986.7966124416296</v>
      </c>
    </row>
    <row r="748" spans="1:9" x14ac:dyDescent="0.25">
      <c r="A748" s="34">
        <v>44203</v>
      </c>
      <c r="B748" s="36">
        <v>2.7588898344988566E-2</v>
      </c>
      <c r="C748" s="17">
        <f t="shared" si="44"/>
        <v>1.5712451650408066</v>
      </c>
      <c r="D748" s="17">
        <f t="shared" si="45"/>
        <v>57.12451650408066</v>
      </c>
      <c r="F748" s="34">
        <v>44203</v>
      </c>
      <c r="G748" s="36">
        <v>1.5E-3</v>
      </c>
      <c r="H748" s="17">
        <f t="shared" si="46"/>
        <v>20.899268073602922</v>
      </c>
      <c r="I748" s="17">
        <f t="shared" si="47"/>
        <v>1989.9268073602923</v>
      </c>
    </row>
    <row r="749" spans="1:9" x14ac:dyDescent="0.25">
      <c r="A749" s="34">
        <v>44204</v>
      </c>
      <c r="B749" s="36">
        <v>2.1985453882276795E-2</v>
      </c>
      <c r="C749" s="17">
        <f t="shared" si="44"/>
        <v>1.6057897031545616</v>
      </c>
      <c r="D749" s="17">
        <f t="shared" si="45"/>
        <v>60.578970315456161</v>
      </c>
      <c r="F749" s="34">
        <v>44204</v>
      </c>
      <c r="G749" s="36">
        <v>1.5E-3</v>
      </c>
      <c r="H749" s="17">
        <f t="shared" si="46"/>
        <v>20.930616975713328</v>
      </c>
      <c r="I749" s="17">
        <f t="shared" si="47"/>
        <v>1993.0616975713328</v>
      </c>
    </row>
    <row r="750" spans="1:9" x14ac:dyDescent="0.25">
      <c r="A750" s="34">
        <v>44207</v>
      </c>
      <c r="B750" s="36">
        <v>-1.4563072254185294E-2</v>
      </c>
      <c r="C750" s="17">
        <f t="shared" si="44"/>
        <v>1.582404471682495</v>
      </c>
      <c r="D750" s="17">
        <f t="shared" si="45"/>
        <v>58.240447168249496</v>
      </c>
      <c r="F750" s="34">
        <v>44207</v>
      </c>
      <c r="G750" s="36">
        <v>1.5E-3</v>
      </c>
      <c r="H750" s="17">
        <f t="shared" si="46"/>
        <v>20.962012901176898</v>
      </c>
      <c r="I750" s="17">
        <f t="shared" si="47"/>
        <v>1996.2012901176897</v>
      </c>
    </row>
    <row r="751" spans="1:9" x14ac:dyDescent="0.25">
      <c r="A751" s="34">
        <v>44208</v>
      </c>
      <c r="B751" s="36">
        <v>6.0270919352403141E-3</v>
      </c>
      <c r="C751" s="17">
        <f t="shared" si="44"/>
        <v>1.5919417689120607</v>
      </c>
      <c r="D751" s="17">
        <f t="shared" si="45"/>
        <v>59.194176891206077</v>
      </c>
      <c r="F751" s="34">
        <v>44208</v>
      </c>
      <c r="G751" s="36">
        <v>1.5E-3</v>
      </c>
      <c r="H751" s="17">
        <f t="shared" si="46"/>
        <v>20.993455920528664</v>
      </c>
      <c r="I751" s="17">
        <f t="shared" si="47"/>
        <v>1999.3455920528663</v>
      </c>
    </row>
    <row r="752" spans="1:9" x14ac:dyDescent="0.25">
      <c r="A752" s="34">
        <v>44209</v>
      </c>
      <c r="B752" s="36">
        <v>-1.6652849239503831E-2</v>
      </c>
      <c r="C752" s="17">
        <f t="shared" si="44"/>
        <v>1.5654314026362992</v>
      </c>
      <c r="D752" s="17">
        <f t="shared" si="45"/>
        <v>56.543140263629923</v>
      </c>
      <c r="F752" s="34">
        <v>44209</v>
      </c>
      <c r="G752" s="36">
        <v>1.5E-3</v>
      </c>
      <c r="H752" s="17">
        <f t="shared" si="46"/>
        <v>21.024946104409459</v>
      </c>
      <c r="I752" s="17">
        <f t="shared" si="47"/>
        <v>2002.494610440946</v>
      </c>
    </row>
    <row r="753" spans="1:9" x14ac:dyDescent="0.25">
      <c r="A753" s="34">
        <v>44210</v>
      </c>
      <c r="B753" s="36">
        <v>1.2690895694589255E-2</v>
      </c>
      <c r="C753" s="17">
        <f t="shared" si="44"/>
        <v>1.585298129284191</v>
      </c>
      <c r="D753" s="17">
        <f t="shared" si="45"/>
        <v>58.529812928419098</v>
      </c>
      <c r="F753" s="34">
        <v>44210</v>
      </c>
      <c r="G753" s="36">
        <v>1.5E-3</v>
      </c>
      <c r="H753" s="17">
        <f t="shared" si="46"/>
        <v>21.056483523566076</v>
      </c>
      <c r="I753" s="17">
        <f t="shared" si="47"/>
        <v>2005.6483523566076</v>
      </c>
    </row>
    <row r="754" spans="1:9" x14ac:dyDescent="0.25">
      <c r="A754" s="34">
        <v>44211</v>
      </c>
      <c r="B754" s="36">
        <v>-2.5362057108279101E-2</v>
      </c>
      <c r="C754" s="17">
        <f t="shared" si="44"/>
        <v>1.5450917075956374</v>
      </c>
      <c r="D754" s="17">
        <f t="shared" si="45"/>
        <v>54.509170759563744</v>
      </c>
      <c r="F754" s="34">
        <v>44211</v>
      </c>
      <c r="G754" s="36">
        <v>1.5E-3</v>
      </c>
      <c r="H754" s="17">
        <f t="shared" si="46"/>
        <v>21.088068248851425</v>
      </c>
      <c r="I754" s="17">
        <f t="shared" si="47"/>
        <v>2008.8068248851425</v>
      </c>
    </row>
    <row r="755" spans="1:9" x14ac:dyDescent="0.25">
      <c r="A755" s="34">
        <v>44214</v>
      </c>
      <c r="B755" s="36">
        <v>7.4186863516711998E-3</v>
      </c>
      <c r="C755" s="17">
        <f t="shared" si="44"/>
        <v>1.5565542583588574</v>
      </c>
      <c r="D755" s="17">
        <f t="shared" si="45"/>
        <v>55.655425835885744</v>
      </c>
      <c r="F755" s="34">
        <v>44214</v>
      </c>
      <c r="G755" s="36">
        <v>1.5E-3</v>
      </c>
      <c r="H755" s="17">
        <f t="shared" si="46"/>
        <v>21.119700351224704</v>
      </c>
      <c r="I755" s="17">
        <f t="shared" si="47"/>
        <v>2011.9700351224703</v>
      </c>
    </row>
    <row r="756" spans="1:9" x14ac:dyDescent="0.25">
      <c r="A756" s="34">
        <v>44215</v>
      </c>
      <c r="B756" s="36">
        <v>-4.9920147064997922E-3</v>
      </c>
      <c r="C756" s="17">
        <f t="shared" si="44"/>
        <v>1.5487839166096651</v>
      </c>
      <c r="D756" s="17">
        <f t="shared" si="45"/>
        <v>54.878391660966507</v>
      </c>
      <c r="F756" s="34">
        <v>44215</v>
      </c>
      <c r="G756" s="36">
        <v>1.5E-3</v>
      </c>
      <c r="H756" s="17">
        <f t="shared" si="46"/>
        <v>21.151379901751543</v>
      </c>
      <c r="I756" s="17">
        <f t="shared" si="47"/>
        <v>2015.1379901751543</v>
      </c>
    </row>
    <row r="757" spans="1:9" x14ac:dyDescent="0.25">
      <c r="A757" s="34">
        <v>44216</v>
      </c>
      <c r="B757" s="36">
        <v>-8.2063960965675919E-3</v>
      </c>
      <c r="C757" s="17">
        <f t="shared" si="44"/>
        <v>1.5360739823219729</v>
      </c>
      <c r="D757" s="17">
        <f t="shared" si="45"/>
        <v>53.607398232197291</v>
      </c>
      <c r="F757" s="34">
        <v>44216</v>
      </c>
      <c r="G757" s="36">
        <v>1.5E-3</v>
      </c>
      <c r="H757" s="17">
        <f t="shared" si="46"/>
        <v>21.183106971604172</v>
      </c>
      <c r="I757" s="17">
        <f t="shared" si="47"/>
        <v>2018.3106971604172</v>
      </c>
    </row>
    <row r="758" spans="1:9" x14ac:dyDescent="0.25">
      <c r="A758" s="34">
        <v>44217</v>
      </c>
      <c r="B758" s="36">
        <v>-1.1010862006712974E-2</v>
      </c>
      <c r="C758" s="17">
        <f t="shared" si="44"/>
        <v>1.5191604836705237</v>
      </c>
      <c r="D758" s="17">
        <f t="shared" si="45"/>
        <v>51.916048367052369</v>
      </c>
      <c r="F758" s="34">
        <v>44217</v>
      </c>
      <c r="G758" s="36">
        <v>1.5E-3</v>
      </c>
      <c r="H758" s="17">
        <f t="shared" si="46"/>
        <v>21.21488163206158</v>
      </c>
      <c r="I758" s="17">
        <f t="shared" si="47"/>
        <v>2021.4881632061581</v>
      </c>
    </row>
    <row r="759" spans="1:9" x14ac:dyDescent="0.25">
      <c r="A759" s="34">
        <v>44218</v>
      </c>
      <c r="B759" s="36">
        <v>-8.0157871710051509E-3</v>
      </c>
      <c r="C759" s="17">
        <f t="shared" si="44"/>
        <v>1.5069832165548196</v>
      </c>
      <c r="D759" s="17">
        <f t="shared" si="45"/>
        <v>50.698321655481962</v>
      </c>
      <c r="F759" s="34">
        <v>44218</v>
      </c>
      <c r="G759" s="36">
        <v>1.5E-3</v>
      </c>
      <c r="H759" s="17">
        <f t="shared" si="46"/>
        <v>21.246703954509673</v>
      </c>
      <c r="I759" s="17">
        <f t="shared" si="47"/>
        <v>2024.6703954509674</v>
      </c>
    </row>
    <row r="760" spans="1:9" x14ac:dyDescent="0.25">
      <c r="A760" s="34">
        <v>44222</v>
      </c>
      <c r="B760" s="36">
        <v>-7.807345155911416E-3</v>
      </c>
      <c r="C760" s="17">
        <f t="shared" si="44"/>
        <v>1.4952176784390105</v>
      </c>
      <c r="D760" s="17">
        <f t="shared" si="45"/>
        <v>49.521767843901053</v>
      </c>
      <c r="F760" s="34">
        <v>44222</v>
      </c>
      <c r="G760" s="36">
        <v>1.5E-3</v>
      </c>
      <c r="H760" s="17">
        <f t="shared" si="46"/>
        <v>21.278574010441439</v>
      </c>
      <c r="I760" s="17">
        <f t="shared" si="47"/>
        <v>2027.8574010441439</v>
      </c>
    </row>
    <row r="761" spans="1:9" x14ac:dyDescent="0.25">
      <c r="A761" s="34">
        <v>44223</v>
      </c>
      <c r="B761" s="36">
        <v>-4.9951890737794935E-3</v>
      </c>
      <c r="C761" s="17">
        <f t="shared" si="44"/>
        <v>1.4877487834287502</v>
      </c>
      <c r="D761" s="17">
        <f t="shared" si="45"/>
        <v>48.774878342875013</v>
      </c>
      <c r="F761" s="34">
        <v>44223</v>
      </c>
      <c r="G761" s="36">
        <v>1.5E-3</v>
      </c>
      <c r="H761" s="17">
        <f t="shared" si="46"/>
        <v>21.310491871457103</v>
      </c>
      <c r="I761" s="17">
        <f t="shared" si="47"/>
        <v>2031.0491871457102</v>
      </c>
    </row>
    <row r="762" spans="1:9" x14ac:dyDescent="0.25">
      <c r="A762" s="34">
        <v>44224</v>
      </c>
      <c r="B762" s="36">
        <v>2.5896534673543803E-2</v>
      </c>
      <c r="C762" s="17">
        <f t="shared" si="44"/>
        <v>1.5262763213843353</v>
      </c>
      <c r="D762" s="17">
        <f t="shared" si="45"/>
        <v>52.627632138433533</v>
      </c>
      <c r="F762" s="34">
        <v>44224</v>
      </c>
      <c r="G762" s="36">
        <v>1.5E-3</v>
      </c>
      <c r="H762" s="17">
        <f t="shared" si="46"/>
        <v>21.34245760926429</v>
      </c>
      <c r="I762" s="17">
        <f t="shared" si="47"/>
        <v>2034.2457609264291</v>
      </c>
    </row>
    <row r="763" spans="1:9" x14ac:dyDescent="0.25">
      <c r="A763" s="34">
        <v>44225</v>
      </c>
      <c r="B763" s="36">
        <v>-3.2096195216735679E-2</v>
      </c>
      <c r="C763" s="17">
        <f t="shared" si="44"/>
        <v>1.4772886586185026</v>
      </c>
      <c r="D763" s="17">
        <f t="shared" si="45"/>
        <v>47.728865861850252</v>
      </c>
      <c r="F763" s="34">
        <v>44225</v>
      </c>
      <c r="G763" s="36">
        <v>1.5E-3</v>
      </c>
      <c r="H763" s="17">
        <f t="shared" si="46"/>
        <v>21.374471295678187</v>
      </c>
      <c r="I763" s="17">
        <f t="shared" si="47"/>
        <v>2037.4471295678188</v>
      </c>
    </row>
    <row r="764" spans="1:9" x14ac:dyDescent="0.25">
      <c r="A764" s="34">
        <v>44228</v>
      </c>
      <c r="B764" s="36">
        <v>2.1292014994670483E-2</v>
      </c>
      <c r="C764" s="17">
        <f t="shared" si="44"/>
        <v>1.5087431108892644</v>
      </c>
      <c r="D764" s="17">
        <f t="shared" si="45"/>
        <v>50.87431108892644</v>
      </c>
      <c r="F764" s="34">
        <v>44228</v>
      </c>
      <c r="G764" s="36">
        <v>1.2999999999999999E-3</v>
      </c>
      <c r="H764" s="17">
        <f t="shared" si="46"/>
        <v>21.40225810836257</v>
      </c>
      <c r="I764" s="17">
        <f t="shared" si="47"/>
        <v>2040.2258108362571</v>
      </c>
    </row>
    <row r="765" spans="1:9" x14ac:dyDescent="0.25">
      <c r="A765" s="34">
        <v>44229</v>
      </c>
      <c r="B765" s="36">
        <v>6.0947482150965904E-3</v>
      </c>
      <c r="C765" s="17">
        <f t="shared" si="44"/>
        <v>1.517938520271396</v>
      </c>
      <c r="D765" s="17">
        <f t="shared" si="45"/>
        <v>51.7938520271396</v>
      </c>
      <c r="F765" s="34">
        <v>44229</v>
      </c>
      <c r="G765" s="36">
        <v>1.2999999999999999E-3</v>
      </c>
      <c r="H765" s="17">
        <f t="shared" si="46"/>
        <v>21.430081043903442</v>
      </c>
      <c r="I765" s="17">
        <f t="shared" si="47"/>
        <v>2043.0081043903442</v>
      </c>
    </row>
    <row r="766" spans="1:9" x14ac:dyDescent="0.25">
      <c r="A766" s="34">
        <v>44230</v>
      </c>
      <c r="B766" s="36">
        <v>1.2609844848948004E-2</v>
      </c>
      <c r="C766" s="17">
        <f t="shared" si="44"/>
        <v>1.5370794895022599</v>
      </c>
      <c r="D766" s="17">
        <f t="shared" si="45"/>
        <v>53.70794895022599</v>
      </c>
      <c r="F766" s="34">
        <v>44230</v>
      </c>
      <c r="G766" s="36">
        <v>1.2999999999999999E-3</v>
      </c>
      <c r="H766" s="17">
        <f t="shared" si="46"/>
        <v>21.457940149260519</v>
      </c>
      <c r="I766" s="17">
        <f t="shared" si="47"/>
        <v>2045.7940149260519</v>
      </c>
    </row>
    <row r="767" spans="1:9" x14ac:dyDescent="0.25">
      <c r="A767" s="34">
        <v>44231</v>
      </c>
      <c r="B767" s="36">
        <v>-3.8747219454762227E-3</v>
      </c>
      <c r="C767" s="17">
        <f t="shared" si="44"/>
        <v>1.531123733872344</v>
      </c>
      <c r="D767" s="17">
        <f t="shared" si="45"/>
        <v>53.112373387234399</v>
      </c>
      <c r="F767" s="34">
        <v>44231</v>
      </c>
      <c r="G767" s="36">
        <v>1.2999999999999999E-3</v>
      </c>
      <c r="H767" s="17">
        <f t="shared" si="46"/>
        <v>21.485835471454561</v>
      </c>
      <c r="I767" s="17">
        <f t="shared" si="47"/>
        <v>2048.5835471454561</v>
      </c>
    </row>
    <row r="768" spans="1:9" x14ac:dyDescent="0.25">
      <c r="A768" s="34">
        <v>44232</v>
      </c>
      <c r="B768" s="36">
        <v>8.2125881743895235E-3</v>
      </c>
      <c r="C768" s="17">
        <f t="shared" si="44"/>
        <v>1.5436982225426712</v>
      </c>
      <c r="D768" s="17">
        <f t="shared" si="45"/>
        <v>54.36982225426712</v>
      </c>
      <c r="F768" s="34">
        <v>44232</v>
      </c>
      <c r="G768" s="36">
        <v>1.2999999999999999E-3</v>
      </c>
      <c r="H768" s="17">
        <f t="shared" si="46"/>
        <v>21.513767057567453</v>
      </c>
      <c r="I768" s="17">
        <f t="shared" si="47"/>
        <v>2051.3767057567452</v>
      </c>
    </row>
    <row r="769" spans="1:9" x14ac:dyDescent="0.25">
      <c r="A769" s="34">
        <v>44235</v>
      </c>
      <c r="B769" s="36">
        <v>-4.5234433125809215E-3</v>
      </c>
      <c r="C769" s="17">
        <f t="shared" si="44"/>
        <v>1.5367153911412674</v>
      </c>
      <c r="D769" s="17">
        <f t="shared" si="45"/>
        <v>53.671539114126745</v>
      </c>
      <c r="F769" s="34">
        <v>44235</v>
      </c>
      <c r="G769" s="36">
        <v>1.2999999999999999E-3</v>
      </c>
      <c r="H769" s="17">
        <f t="shared" si="46"/>
        <v>21.541734954742292</v>
      </c>
      <c r="I769" s="17">
        <f t="shared" si="47"/>
        <v>2054.1734954742292</v>
      </c>
    </row>
    <row r="770" spans="1:9" x14ac:dyDescent="0.25">
      <c r="A770" s="34">
        <v>44236</v>
      </c>
      <c r="B770" s="36">
        <v>-1.8775842473405246E-3</v>
      </c>
      <c r="C770" s="17">
        <f t="shared" si="44"/>
        <v>1.5338300785302148</v>
      </c>
      <c r="D770" s="17">
        <f t="shared" si="45"/>
        <v>53.383007853021482</v>
      </c>
      <c r="F770" s="34">
        <v>44236</v>
      </c>
      <c r="G770" s="36">
        <v>1.2999999999999999E-3</v>
      </c>
      <c r="H770" s="17">
        <f t="shared" si="46"/>
        <v>21.56973921018346</v>
      </c>
      <c r="I770" s="17">
        <f t="shared" si="47"/>
        <v>2056.9739210183461</v>
      </c>
    </row>
    <row r="771" spans="1:9" x14ac:dyDescent="0.25">
      <c r="A771" s="34">
        <v>44237</v>
      </c>
      <c r="B771" s="36">
        <v>-8.6739428158754128E-3</v>
      </c>
      <c r="C771" s="17">
        <f t="shared" si="44"/>
        <v>1.520525724139774</v>
      </c>
      <c r="D771" s="17">
        <f t="shared" si="45"/>
        <v>52.052572413977401</v>
      </c>
      <c r="F771" s="34">
        <v>44237</v>
      </c>
      <c r="G771" s="36">
        <v>1.2999999999999999E-3</v>
      </c>
      <c r="H771" s="17">
        <f t="shared" si="46"/>
        <v>21.5977798711567</v>
      </c>
      <c r="I771" s="17">
        <f t="shared" si="47"/>
        <v>2059.7779871156699</v>
      </c>
    </row>
    <row r="772" spans="1:9" x14ac:dyDescent="0.25">
      <c r="A772" s="34">
        <v>44238</v>
      </c>
      <c r="B772" s="36">
        <v>7.2993421810874093E-3</v>
      </c>
      <c r="C772" s="17">
        <f t="shared" si="44"/>
        <v>1.5316245616954161</v>
      </c>
      <c r="D772" s="17">
        <f t="shared" si="45"/>
        <v>53.162456169541606</v>
      </c>
      <c r="F772" s="34">
        <v>44238</v>
      </c>
      <c r="G772" s="36">
        <v>1.2999999999999999E-3</v>
      </c>
      <c r="H772" s="17">
        <f t="shared" si="46"/>
        <v>21.625856984989206</v>
      </c>
      <c r="I772" s="17">
        <f t="shared" si="47"/>
        <v>2062.5856984989205</v>
      </c>
    </row>
    <row r="773" spans="1:9" x14ac:dyDescent="0.25">
      <c r="A773" s="34">
        <v>44239</v>
      </c>
      <c r="B773" s="36">
        <v>1.0803871220939065E-3</v>
      </c>
      <c r="C773" s="17">
        <f t="shared" ref="C773:C836" si="48">C772*(1+B773)</f>
        <v>1.5332793091477546</v>
      </c>
      <c r="D773" s="17">
        <f t="shared" ref="D773:D836" si="49">(C773-1)*100</f>
        <v>53.327930914775457</v>
      </c>
      <c r="F773" s="34">
        <v>44239</v>
      </c>
      <c r="G773" s="36">
        <v>1.2999999999999999E-3</v>
      </c>
      <c r="H773" s="17">
        <f t="shared" ref="H773:H836" si="50">H772*(1+G773)</f>
        <v>21.653970599069694</v>
      </c>
      <c r="I773" s="17">
        <f t="shared" ref="I773:I836" si="51">(H773-1)*100</f>
        <v>2065.3970599069694</v>
      </c>
    </row>
    <row r="774" spans="1:9" x14ac:dyDescent="0.25">
      <c r="A774" s="34">
        <v>44244</v>
      </c>
      <c r="B774" s="36">
        <v>7.7625381901438306E-3</v>
      </c>
      <c r="C774" s="17">
        <f t="shared" si="48"/>
        <v>1.5451814483411714</v>
      </c>
      <c r="D774" s="17">
        <f t="shared" si="49"/>
        <v>54.518144834117145</v>
      </c>
      <c r="F774" s="34">
        <v>44244</v>
      </c>
      <c r="G774" s="36">
        <v>1.2999999999999999E-3</v>
      </c>
      <c r="H774" s="17">
        <f t="shared" si="50"/>
        <v>21.682120760848488</v>
      </c>
      <c r="I774" s="17">
        <f t="shared" si="51"/>
        <v>2068.2120760848488</v>
      </c>
    </row>
    <row r="775" spans="1:9" x14ac:dyDescent="0.25">
      <c r="A775" s="34">
        <v>44245</v>
      </c>
      <c r="B775" s="36">
        <v>-9.6116688694410923E-3</v>
      </c>
      <c r="C775" s="17">
        <f t="shared" si="48"/>
        <v>1.5303296759165128</v>
      </c>
      <c r="D775" s="17">
        <f t="shared" si="49"/>
        <v>53.032967591651278</v>
      </c>
      <c r="F775" s="34">
        <v>44245</v>
      </c>
      <c r="G775" s="36">
        <v>1.2999999999999999E-3</v>
      </c>
      <c r="H775" s="17">
        <f t="shared" si="50"/>
        <v>21.710307517837592</v>
      </c>
      <c r="I775" s="17">
        <f t="shared" si="51"/>
        <v>2071.0307517837591</v>
      </c>
    </row>
    <row r="776" spans="1:9" x14ac:dyDescent="0.25">
      <c r="A776" s="34">
        <v>44246</v>
      </c>
      <c r="B776" s="36">
        <v>-6.4467000008473496E-3</v>
      </c>
      <c r="C776" s="17">
        <f t="shared" si="48"/>
        <v>1.5204640995934851</v>
      </c>
      <c r="D776" s="17">
        <f t="shared" si="49"/>
        <v>52.046409959348509</v>
      </c>
      <c r="F776" s="34">
        <v>44246</v>
      </c>
      <c r="G776" s="36">
        <v>1.2999999999999999E-3</v>
      </c>
      <c r="H776" s="17">
        <f t="shared" si="50"/>
        <v>21.738530917610781</v>
      </c>
      <c r="I776" s="17">
        <f t="shared" si="51"/>
        <v>2073.8530917610783</v>
      </c>
    </row>
    <row r="777" spans="1:9" x14ac:dyDescent="0.25">
      <c r="A777" s="34">
        <v>44249</v>
      </c>
      <c r="B777" s="36">
        <v>-4.8660003463633972E-2</v>
      </c>
      <c r="C777" s="17">
        <f t="shared" si="48"/>
        <v>1.446478311240935</v>
      </c>
      <c r="D777" s="17">
        <f t="shared" si="49"/>
        <v>44.647831124093493</v>
      </c>
      <c r="F777" s="34">
        <v>44249</v>
      </c>
      <c r="G777" s="36">
        <v>1.2999999999999999E-3</v>
      </c>
      <c r="H777" s="17">
        <f t="shared" si="50"/>
        <v>21.766791007803675</v>
      </c>
      <c r="I777" s="17">
        <f t="shared" si="51"/>
        <v>2076.6791007803677</v>
      </c>
    </row>
    <row r="778" spans="1:9" x14ac:dyDescent="0.25">
      <c r="A778" s="34">
        <v>44250</v>
      </c>
      <c r="B778" s="36">
        <v>2.2719554938993136E-2</v>
      </c>
      <c r="C778" s="17">
        <f t="shared" si="48"/>
        <v>1.4793416547012355</v>
      </c>
      <c r="D778" s="17">
        <f t="shared" si="49"/>
        <v>47.934165470123546</v>
      </c>
      <c r="F778" s="34">
        <v>44250</v>
      </c>
      <c r="G778" s="36">
        <v>1.2999999999999999E-3</v>
      </c>
      <c r="H778" s="17">
        <f t="shared" si="50"/>
        <v>21.795087836113822</v>
      </c>
      <c r="I778" s="17">
        <f t="shared" si="51"/>
        <v>2079.5087836113821</v>
      </c>
    </row>
    <row r="779" spans="1:9" x14ac:dyDescent="0.25">
      <c r="A779" s="34">
        <v>44251</v>
      </c>
      <c r="B779" s="36">
        <v>3.8213113436675883E-3</v>
      </c>
      <c r="C779" s="17">
        <f t="shared" si="48"/>
        <v>1.4849946797475053</v>
      </c>
      <c r="D779" s="17">
        <f t="shared" si="49"/>
        <v>48.49946797475053</v>
      </c>
      <c r="F779" s="34">
        <v>44251</v>
      </c>
      <c r="G779" s="36">
        <v>1.2999999999999999E-3</v>
      </c>
      <c r="H779" s="17">
        <f t="shared" si="50"/>
        <v>21.823421450300771</v>
      </c>
      <c r="I779" s="17">
        <f t="shared" si="51"/>
        <v>2082.3421450300771</v>
      </c>
    </row>
    <row r="780" spans="1:9" x14ac:dyDescent="0.25">
      <c r="A780" s="34">
        <v>44252</v>
      </c>
      <c r="B780" s="36">
        <v>-2.9493260785328435E-2</v>
      </c>
      <c r="C780" s="17">
        <f t="shared" si="48"/>
        <v>1.4411973443928869</v>
      </c>
      <c r="D780" s="17">
        <f t="shared" si="49"/>
        <v>44.119734439288692</v>
      </c>
      <c r="F780" s="34">
        <v>44252</v>
      </c>
      <c r="G780" s="36">
        <v>1.2999999999999999E-3</v>
      </c>
      <c r="H780" s="17">
        <f t="shared" si="50"/>
        <v>21.851791898186164</v>
      </c>
      <c r="I780" s="17">
        <f t="shared" si="51"/>
        <v>2085.1791898186166</v>
      </c>
    </row>
    <row r="781" spans="1:9" x14ac:dyDescent="0.25">
      <c r="A781" s="34">
        <v>44253</v>
      </c>
      <c r="B781" s="36">
        <v>-1.9786763084069348E-2</v>
      </c>
      <c r="C781" s="17">
        <f t="shared" si="48"/>
        <v>1.412680713981995</v>
      </c>
      <c r="D781" s="17">
        <f t="shared" si="49"/>
        <v>41.268071398199503</v>
      </c>
      <c r="F781" s="34">
        <v>44253</v>
      </c>
      <c r="G781" s="36">
        <v>1.2999999999999999E-3</v>
      </c>
      <c r="H781" s="17">
        <f t="shared" si="50"/>
        <v>21.880199227653808</v>
      </c>
      <c r="I781" s="17">
        <f t="shared" si="51"/>
        <v>2088.0199227653807</v>
      </c>
    </row>
    <row r="782" spans="1:9" x14ac:dyDescent="0.25">
      <c r="A782" s="34">
        <v>44256</v>
      </c>
      <c r="B782" s="36">
        <v>2.7233111013507116E-3</v>
      </c>
      <c r="C782" s="17">
        <f t="shared" si="48"/>
        <v>1.4165278830530463</v>
      </c>
      <c r="D782" s="17">
        <f t="shared" si="49"/>
        <v>41.652788305304632</v>
      </c>
      <c r="F782" s="34">
        <v>44256</v>
      </c>
      <c r="G782" s="36">
        <v>2E-3</v>
      </c>
      <c r="H782" s="17">
        <f t="shared" si="50"/>
        <v>21.923959626109117</v>
      </c>
      <c r="I782" s="17">
        <f t="shared" si="51"/>
        <v>2092.3959626109117</v>
      </c>
    </row>
    <row r="783" spans="1:9" x14ac:dyDescent="0.25">
      <c r="A783" s="34">
        <v>44257</v>
      </c>
      <c r="B783" s="36">
        <v>1.0921030104455776E-2</v>
      </c>
      <c r="C783" s="17">
        <f t="shared" si="48"/>
        <v>1.4319978267076696</v>
      </c>
      <c r="D783" s="17">
        <f t="shared" si="49"/>
        <v>43.199782670766965</v>
      </c>
      <c r="F783" s="34">
        <v>44257</v>
      </c>
      <c r="G783" s="36">
        <v>2E-3</v>
      </c>
      <c r="H783" s="17">
        <f t="shared" si="50"/>
        <v>21.967807545361335</v>
      </c>
      <c r="I783" s="17">
        <f t="shared" si="51"/>
        <v>2096.7807545361334</v>
      </c>
    </row>
    <row r="784" spans="1:9" x14ac:dyDescent="0.25">
      <c r="A784" s="34">
        <v>44258</v>
      </c>
      <c r="B784" s="36">
        <v>-3.1903410262525966E-3</v>
      </c>
      <c r="C784" s="17">
        <f t="shared" si="48"/>
        <v>1.4274292652916196</v>
      </c>
      <c r="D784" s="17">
        <f t="shared" si="49"/>
        <v>42.742926529161963</v>
      </c>
      <c r="F784" s="34">
        <v>44258</v>
      </c>
      <c r="G784" s="36">
        <v>2E-3</v>
      </c>
      <c r="H784" s="17">
        <f t="shared" si="50"/>
        <v>22.01174316045206</v>
      </c>
      <c r="I784" s="17">
        <f t="shared" si="51"/>
        <v>2101.1743160452061</v>
      </c>
    </row>
    <row r="785" spans="1:9" x14ac:dyDescent="0.25">
      <c r="A785" s="34">
        <v>44259</v>
      </c>
      <c r="B785" s="36">
        <v>1.3547099199120005E-2</v>
      </c>
      <c r="C785" s="17">
        <f t="shared" si="48"/>
        <v>1.4467667911482522</v>
      </c>
      <c r="D785" s="17">
        <f t="shared" si="49"/>
        <v>44.676679114825227</v>
      </c>
      <c r="F785" s="34">
        <v>44259</v>
      </c>
      <c r="G785" s="36">
        <v>2E-3</v>
      </c>
      <c r="H785" s="17">
        <f t="shared" si="50"/>
        <v>22.055766646772963</v>
      </c>
      <c r="I785" s="17">
        <f t="shared" si="51"/>
        <v>2105.5766646772963</v>
      </c>
    </row>
    <row r="786" spans="1:9" x14ac:dyDescent="0.25">
      <c r="A786" s="34">
        <v>44260</v>
      </c>
      <c r="B786" s="36">
        <v>2.229174026447911E-2</v>
      </c>
      <c r="C786" s="17">
        <f t="shared" si="48"/>
        <v>1.4790177406798031</v>
      </c>
      <c r="D786" s="17">
        <f t="shared" si="49"/>
        <v>47.901774067980305</v>
      </c>
      <c r="F786" s="34">
        <v>44260</v>
      </c>
      <c r="G786" s="36">
        <v>2E-3</v>
      </c>
      <c r="H786" s="17">
        <f t="shared" si="50"/>
        <v>22.099878180066508</v>
      </c>
      <c r="I786" s="17">
        <f t="shared" si="51"/>
        <v>2109.9878180066507</v>
      </c>
    </row>
    <row r="787" spans="1:9" x14ac:dyDescent="0.25">
      <c r="A787" s="34">
        <v>44263</v>
      </c>
      <c r="B787" s="36">
        <v>-3.9848620985895811E-2</v>
      </c>
      <c r="C787" s="17">
        <f t="shared" si="48"/>
        <v>1.4200809233000378</v>
      </c>
      <c r="D787" s="17">
        <f t="shared" si="49"/>
        <v>42.008092330003777</v>
      </c>
      <c r="F787" s="34">
        <v>44263</v>
      </c>
      <c r="G787" s="36">
        <v>2E-3</v>
      </c>
      <c r="H787" s="17">
        <f t="shared" si="50"/>
        <v>22.14407793642664</v>
      </c>
      <c r="I787" s="17">
        <f t="shared" si="51"/>
        <v>2114.4077936426638</v>
      </c>
    </row>
    <row r="788" spans="1:9" x14ac:dyDescent="0.25">
      <c r="A788" s="34">
        <v>44264</v>
      </c>
      <c r="B788" s="36">
        <v>6.5005852009345499E-3</v>
      </c>
      <c r="C788" s="17">
        <f t="shared" si="48"/>
        <v>1.4293122803341716</v>
      </c>
      <c r="D788" s="17">
        <f t="shared" si="49"/>
        <v>42.931228033417156</v>
      </c>
      <c r="F788" s="34">
        <v>44264</v>
      </c>
      <c r="G788" s="36">
        <v>2E-3</v>
      </c>
      <c r="H788" s="17">
        <f t="shared" si="50"/>
        <v>22.188366092299493</v>
      </c>
      <c r="I788" s="17">
        <f t="shared" si="51"/>
        <v>2118.8366092299493</v>
      </c>
    </row>
    <row r="789" spans="1:9" x14ac:dyDescent="0.25">
      <c r="A789" s="34">
        <v>44265</v>
      </c>
      <c r="B789" s="36">
        <v>1.2987172801157687E-2</v>
      </c>
      <c r="C789" s="17">
        <f t="shared" si="48"/>
        <v>1.4478750059056882</v>
      </c>
      <c r="D789" s="17">
        <f t="shared" si="49"/>
        <v>44.787500590568818</v>
      </c>
      <c r="F789" s="34">
        <v>44265</v>
      </c>
      <c r="G789" s="36">
        <v>2E-3</v>
      </c>
      <c r="H789" s="17">
        <f t="shared" si="50"/>
        <v>22.232742824484092</v>
      </c>
      <c r="I789" s="17">
        <f t="shared" si="51"/>
        <v>2123.2742824484094</v>
      </c>
    </row>
    <row r="790" spans="1:9" x14ac:dyDescent="0.25">
      <c r="A790" s="34">
        <v>44266</v>
      </c>
      <c r="B790" s="36">
        <v>1.9572075704785474E-2</v>
      </c>
      <c r="C790" s="17">
        <f t="shared" si="48"/>
        <v>1.476212925132341</v>
      </c>
      <c r="D790" s="17">
        <f t="shared" si="49"/>
        <v>47.621292513234103</v>
      </c>
      <c r="F790" s="34">
        <v>44266</v>
      </c>
      <c r="G790" s="36">
        <v>2E-3</v>
      </c>
      <c r="H790" s="17">
        <f t="shared" si="50"/>
        <v>22.277208310133059</v>
      </c>
      <c r="I790" s="17">
        <f t="shared" si="51"/>
        <v>2127.720831013306</v>
      </c>
    </row>
    <row r="791" spans="1:9" x14ac:dyDescent="0.25">
      <c r="A791" s="34">
        <v>44267</v>
      </c>
      <c r="B791" s="36">
        <v>-7.1606633841161393E-3</v>
      </c>
      <c r="C791" s="17">
        <f t="shared" si="48"/>
        <v>1.4656422612921869</v>
      </c>
      <c r="D791" s="17">
        <f t="shared" si="49"/>
        <v>46.564226129218689</v>
      </c>
      <c r="F791" s="34">
        <v>44267</v>
      </c>
      <c r="G791" s="36">
        <v>2E-3</v>
      </c>
      <c r="H791" s="17">
        <f t="shared" si="50"/>
        <v>22.321762726753324</v>
      </c>
      <c r="I791" s="17">
        <f t="shared" si="51"/>
        <v>2132.1762726753323</v>
      </c>
    </row>
    <row r="792" spans="1:9" x14ac:dyDescent="0.25">
      <c r="A792" s="34">
        <v>44270</v>
      </c>
      <c r="B792" s="36">
        <v>6.0471056513466959E-3</v>
      </c>
      <c r="C792" s="17">
        <f t="shared" si="48"/>
        <v>1.4745051548932995</v>
      </c>
      <c r="D792" s="17">
        <f t="shared" si="49"/>
        <v>47.450515489329945</v>
      </c>
      <c r="F792" s="34">
        <v>44270</v>
      </c>
      <c r="G792" s="36">
        <v>2E-3</v>
      </c>
      <c r="H792" s="17">
        <f t="shared" si="50"/>
        <v>22.366406252206829</v>
      </c>
      <c r="I792" s="17">
        <f t="shared" si="51"/>
        <v>2136.640625220683</v>
      </c>
    </row>
    <row r="793" spans="1:9" x14ac:dyDescent="0.25">
      <c r="A793" s="34">
        <v>44271</v>
      </c>
      <c r="B793" s="36">
        <v>-7.2438366526851317E-3</v>
      </c>
      <c r="C793" s="17">
        <f t="shared" si="48"/>
        <v>1.4638240804077103</v>
      </c>
      <c r="D793" s="17">
        <f t="shared" si="49"/>
        <v>46.382408040771026</v>
      </c>
      <c r="F793" s="34">
        <v>44271</v>
      </c>
      <c r="G793" s="36">
        <v>2E-3</v>
      </c>
      <c r="H793" s="17">
        <f t="shared" si="50"/>
        <v>22.411139064711243</v>
      </c>
      <c r="I793" s="17">
        <f t="shared" si="51"/>
        <v>2141.1139064711242</v>
      </c>
    </row>
    <row r="794" spans="1:9" x14ac:dyDescent="0.25">
      <c r="A794" s="34">
        <v>44272</v>
      </c>
      <c r="B794" s="36">
        <v>2.2195115576574276E-2</v>
      </c>
      <c r="C794" s="17">
        <f t="shared" si="48"/>
        <v>1.4963138250561319</v>
      </c>
      <c r="D794" s="17">
        <f t="shared" si="49"/>
        <v>49.631382505613189</v>
      </c>
      <c r="F794" s="34">
        <v>44272</v>
      </c>
      <c r="G794" s="36">
        <v>2E-3</v>
      </c>
      <c r="H794" s="17">
        <f t="shared" si="50"/>
        <v>22.455961342840666</v>
      </c>
      <c r="I794" s="17">
        <f t="shared" si="51"/>
        <v>2145.5961342840665</v>
      </c>
    </row>
    <row r="795" spans="1:9" x14ac:dyDescent="0.25">
      <c r="A795" s="34">
        <v>44273</v>
      </c>
      <c r="B795" s="36">
        <v>-1.4706291167079E-2</v>
      </c>
      <c r="C795" s="17">
        <f t="shared" si="48"/>
        <v>1.4743085982675306</v>
      </c>
      <c r="D795" s="17">
        <f t="shared" si="49"/>
        <v>47.430859826753057</v>
      </c>
      <c r="F795" s="34">
        <v>44273</v>
      </c>
      <c r="G795" s="36">
        <v>2E-3</v>
      </c>
      <c r="H795" s="17">
        <f t="shared" si="50"/>
        <v>22.500873265526348</v>
      </c>
      <c r="I795" s="17">
        <f t="shared" si="51"/>
        <v>2150.0873265526347</v>
      </c>
    </row>
    <row r="796" spans="1:9" x14ac:dyDescent="0.25">
      <c r="A796" s="34">
        <v>44274</v>
      </c>
      <c r="B796" s="36">
        <v>1.2070752031842602E-2</v>
      </c>
      <c r="C796" s="17">
        <f t="shared" si="48"/>
        <v>1.4921046117756314</v>
      </c>
      <c r="D796" s="17">
        <f t="shared" si="49"/>
        <v>49.210461177563133</v>
      </c>
      <c r="F796" s="34">
        <v>44274</v>
      </c>
      <c r="G796" s="36">
        <v>2E-3</v>
      </c>
      <c r="H796" s="17">
        <f t="shared" si="50"/>
        <v>22.545875012057401</v>
      </c>
      <c r="I796" s="17">
        <f t="shared" si="51"/>
        <v>2154.58750120574</v>
      </c>
    </row>
    <row r="797" spans="1:9" x14ac:dyDescent="0.25">
      <c r="A797" s="34">
        <v>44277</v>
      </c>
      <c r="B797" s="36">
        <v>-1.0692678588606341E-2</v>
      </c>
      <c r="C797" s="17">
        <f t="shared" si="48"/>
        <v>1.4761500167413373</v>
      </c>
      <c r="D797" s="17">
        <f t="shared" si="49"/>
        <v>47.61500167413373</v>
      </c>
      <c r="F797" s="34">
        <v>44277</v>
      </c>
      <c r="G797" s="36">
        <v>2E-3</v>
      </c>
      <c r="H797" s="17">
        <f t="shared" si="50"/>
        <v>22.590966762081514</v>
      </c>
      <c r="I797" s="17">
        <f t="shared" si="51"/>
        <v>2159.0966762081516</v>
      </c>
    </row>
    <row r="798" spans="1:9" x14ac:dyDescent="0.25">
      <c r="A798" s="34">
        <v>44278</v>
      </c>
      <c r="B798" s="36">
        <v>-1.4933701725691084E-2</v>
      </c>
      <c r="C798" s="17">
        <f t="shared" si="48"/>
        <v>1.4541056326889483</v>
      </c>
      <c r="D798" s="17">
        <f t="shared" si="49"/>
        <v>45.410563268894833</v>
      </c>
      <c r="F798" s="34">
        <v>44278</v>
      </c>
      <c r="G798" s="36">
        <v>2E-3</v>
      </c>
      <c r="H798" s="17">
        <f t="shared" si="50"/>
        <v>22.636148695605677</v>
      </c>
      <c r="I798" s="17">
        <f t="shared" si="51"/>
        <v>2163.6148695605675</v>
      </c>
    </row>
    <row r="799" spans="1:9" x14ac:dyDescent="0.25">
      <c r="A799" s="34">
        <v>44279</v>
      </c>
      <c r="B799" s="36">
        <v>-1.0573821005846584E-2</v>
      </c>
      <c r="C799" s="17">
        <f t="shared" si="48"/>
        <v>1.4387301800053021</v>
      </c>
      <c r="D799" s="17">
        <f t="shared" si="49"/>
        <v>43.873018000530209</v>
      </c>
      <c r="F799" s="34">
        <v>44279</v>
      </c>
      <c r="G799" s="36">
        <v>2E-3</v>
      </c>
      <c r="H799" s="17">
        <f t="shared" si="50"/>
        <v>22.681420992996888</v>
      </c>
      <c r="I799" s="17">
        <f t="shared" si="51"/>
        <v>2168.1420992996887</v>
      </c>
    </row>
    <row r="800" spans="1:9" x14ac:dyDescent="0.25">
      <c r="A800" s="34">
        <v>44280</v>
      </c>
      <c r="B800" s="36">
        <v>1.5042360989714787E-2</v>
      </c>
      <c r="C800" s="17">
        <f t="shared" si="48"/>
        <v>1.4603720787397392</v>
      </c>
      <c r="D800" s="17">
        <f t="shared" si="49"/>
        <v>46.037207873973919</v>
      </c>
      <c r="F800" s="34">
        <v>44280</v>
      </c>
      <c r="G800" s="36">
        <v>2E-3</v>
      </c>
      <c r="H800" s="17">
        <f t="shared" si="50"/>
        <v>22.726783834982882</v>
      </c>
      <c r="I800" s="17">
        <f t="shared" si="51"/>
        <v>2172.678383498288</v>
      </c>
    </row>
    <row r="801" spans="1:9" x14ac:dyDescent="0.25">
      <c r="A801" s="34">
        <v>44281</v>
      </c>
      <c r="B801" s="36">
        <v>9.0612826912375155E-3</v>
      </c>
      <c r="C801" s="17">
        <f t="shared" si="48"/>
        <v>1.4736049229795902</v>
      </c>
      <c r="D801" s="17">
        <f t="shared" si="49"/>
        <v>47.36049229795902</v>
      </c>
      <c r="F801" s="34">
        <v>44281</v>
      </c>
      <c r="G801" s="36">
        <v>2E-3</v>
      </c>
      <c r="H801" s="17">
        <f t="shared" si="50"/>
        <v>22.772237402652848</v>
      </c>
      <c r="I801" s="17">
        <f t="shared" si="51"/>
        <v>2177.223740265285</v>
      </c>
    </row>
    <row r="802" spans="1:9" x14ac:dyDescent="0.25">
      <c r="A802" s="34">
        <v>44284</v>
      </c>
      <c r="B802" s="36">
        <v>5.5593008645535846E-3</v>
      </c>
      <c r="C802" s="17">
        <f t="shared" si="48"/>
        <v>1.4817971361019211</v>
      </c>
      <c r="D802" s="17">
        <f t="shared" si="49"/>
        <v>48.17971361019211</v>
      </c>
      <c r="F802" s="34">
        <v>44284</v>
      </c>
      <c r="G802" s="36">
        <v>2E-3</v>
      </c>
      <c r="H802" s="17">
        <f t="shared" si="50"/>
        <v>22.817781877458152</v>
      </c>
      <c r="I802" s="17">
        <f t="shared" si="51"/>
        <v>2181.7781877458151</v>
      </c>
    </row>
    <row r="803" spans="1:9" x14ac:dyDescent="0.25">
      <c r="A803" s="34">
        <v>44285</v>
      </c>
      <c r="B803" s="36">
        <v>1.2397902177393672E-2</v>
      </c>
      <c r="C803" s="17">
        <f t="shared" si="48"/>
        <v>1.5001683120420548</v>
      </c>
      <c r="D803" s="17">
        <f t="shared" si="49"/>
        <v>50.016831204205481</v>
      </c>
      <c r="F803" s="34">
        <v>44285</v>
      </c>
      <c r="G803" s="36">
        <v>2E-3</v>
      </c>
      <c r="H803" s="17">
        <f t="shared" si="50"/>
        <v>22.86341744121307</v>
      </c>
      <c r="I803" s="17">
        <f t="shared" si="51"/>
        <v>2186.3417441213069</v>
      </c>
    </row>
    <row r="804" spans="1:9" x14ac:dyDescent="0.25">
      <c r="A804" s="34">
        <v>44286</v>
      </c>
      <c r="B804" s="36">
        <v>-1.8481010686636212E-3</v>
      </c>
      <c r="C804" s="17">
        <f t="shared" si="48"/>
        <v>1.4973958493813946</v>
      </c>
      <c r="D804" s="17">
        <f t="shared" si="49"/>
        <v>49.739584938139458</v>
      </c>
      <c r="F804" s="34">
        <v>44286</v>
      </c>
      <c r="G804" s="36">
        <v>2E-3</v>
      </c>
      <c r="H804" s="17">
        <f t="shared" si="50"/>
        <v>22.909144276095496</v>
      </c>
      <c r="I804" s="17">
        <f t="shared" si="51"/>
        <v>2190.9144276095494</v>
      </c>
    </row>
    <row r="805" spans="1:9" x14ac:dyDescent="0.25">
      <c r="A805" s="34">
        <v>44287</v>
      </c>
      <c r="B805" s="36">
        <v>-1.1835428039164042E-2</v>
      </c>
      <c r="C805" s="17">
        <f t="shared" si="48"/>
        <v>1.4796735285598981</v>
      </c>
      <c r="D805" s="17">
        <f t="shared" si="49"/>
        <v>47.967352855989809</v>
      </c>
      <c r="F805" s="34">
        <v>44287</v>
      </c>
      <c r="G805" s="36">
        <v>2.0999999999999999E-3</v>
      </c>
      <c r="H805" s="17">
        <f t="shared" si="50"/>
        <v>22.957253479075298</v>
      </c>
      <c r="I805" s="17">
        <f t="shared" si="51"/>
        <v>2195.7253479075298</v>
      </c>
    </row>
    <row r="806" spans="1:9" x14ac:dyDescent="0.25">
      <c r="A806" s="34">
        <v>44291</v>
      </c>
      <c r="B806" s="36">
        <v>1.9653491947433155E-2</v>
      </c>
      <c r="C806" s="17">
        <f t="shared" si="48"/>
        <v>1.5087542803382801</v>
      </c>
      <c r="D806" s="17">
        <f t="shared" si="49"/>
        <v>50.875428033828008</v>
      </c>
      <c r="F806" s="34">
        <v>44291</v>
      </c>
      <c r="G806" s="36">
        <v>2.0999999999999999E-3</v>
      </c>
      <c r="H806" s="17">
        <f t="shared" si="50"/>
        <v>23.005463711381356</v>
      </c>
      <c r="I806" s="17">
        <f t="shared" si="51"/>
        <v>2200.5463711381358</v>
      </c>
    </row>
    <row r="807" spans="1:9" x14ac:dyDescent="0.25">
      <c r="A807" s="34">
        <v>44292</v>
      </c>
      <c r="B807" s="36">
        <v>-1.6652705737074669E-4</v>
      </c>
      <c r="C807" s="17">
        <f t="shared" si="48"/>
        <v>1.5085030319276798</v>
      </c>
      <c r="D807" s="17">
        <f t="shared" si="49"/>
        <v>50.850303192767974</v>
      </c>
      <c r="F807" s="34">
        <v>44292</v>
      </c>
      <c r="G807" s="36">
        <v>2.0999999999999999E-3</v>
      </c>
      <c r="H807" s="17">
        <f t="shared" si="50"/>
        <v>23.053775185175258</v>
      </c>
      <c r="I807" s="17">
        <f t="shared" si="51"/>
        <v>2205.3775185175259</v>
      </c>
    </row>
    <row r="808" spans="1:9" x14ac:dyDescent="0.25">
      <c r="A808" s="34">
        <v>44293</v>
      </c>
      <c r="B808" s="36">
        <v>1.0613719093639506E-3</v>
      </c>
      <c r="C808" s="17">
        <f t="shared" si="48"/>
        <v>1.5101041146709582</v>
      </c>
      <c r="D808" s="17">
        <f t="shared" si="49"/>
        <v>51.010411467095821</v>
      </c>
      <c r="F808" s="34">
        <v>44293</v>
      </c>
      <c r="G808" s="36">
        <v>2.0999999999999999E-3</v>
      </c>
      <c r="H808" s="17">
        <f t="shared" si="50"/>
        <v>23.102188113064127</v>
      </c>
      <c r="I808" s="17">
        <f t="shared" si="51"/>
        <v>2210.2188113064126</v>
      </c>
    </row>
    <row r="809" spans="1:9" x14ac:dyDescent="0.25">
      <c r="A809" s="34">
        <v>44294</v>
      </c>
      <c r="B809" s="36">
        <v>5.8631951178496067E-3</v>
      </c>
      <c r="C809" s="17">
        <f t="shared" si="48"/>
        <v>1.5189581497435416</v>
      </c>
      <c r="D809" s="17">
        <f t="shared" si="49"/>
        <v>51.89581497435416</v>
      </c>
      <c r="F809" s="34">
        <v>44294</v>
      </c>
      <c r="G809" s="36">
        <v>2.0999999999999999E-3</v>
      </c>
      <c r="H809" s="17">
        <f t="shared" si="50"/>
        <v>23.150702708101562</v>
      </c>
      <c r="I809" s="17">
        <f t="shared" si="51"/>
        <v>2215.0702708101562</v>
      </c>
    </row>
    <row r="810" spans="1:9" x14ac:dyDescent="0.25">
      <c r="A810" s="34">
        <v>44295</v>
      </c>
      <c r="B810" s="36">
        <v>-5.4375153142214305E-3</v>
      </c>
      <c r="C810" s="17">
        <f t="shared" si="48"/>
        <v>1.5106987915426497</v>
      </c>
      <c r="D810" s="17">
        <f t="shared" si="49"/>
        <v>51.069879154264974</v>
      </c>
      <c r="F810" s="34">
        <v>44295</v>
      </c>
      <c r="G810" s="36">
        <v>2.0999999999999999E-3</v>
      </c>
      <c r="H810" s="17">
        <f t="shared" si="50"/>
        <v>23.199319183788575</v>
      </c>
      <c r="I810" s="17">
        <f t="shared" si="51"/>
        <v>2219.9319183788575</v>
      </c>
    </row>
    <row r="811" spans="1:9" x14ac:dyDescent="0.25">
      <c r="A811" s="34">
        <v>44298</v>
      </c>
      <c r="B811" s="36">
        <v>9.7037560157695602E-3</v>
      </c>
      <c r="C811" s="17">
        <f t="shared" si="48"/>
        <v>1.5253582440290976</v>
      </c>
      <c r="D811" s="17">
        <f t="shared" si="49"/>
        <v>52.535824402909761</v>
      </c>
      <c r="F811" s="34">
        <v>44298</v>
      </c>
      <c r="G811" s="36">
        <v>2.0999999999999999E-3</v>
      </c>
      <c r="H811" s="17">
        <f t="shared" si="50"/>
        <v>23.248037754074531</v>
      </c>
      <c r="I811" s="17">
        <f t="shared" si="51"/>
        <v>2224.803775407453</v>
      </c>
    </row>
    <row r="812" spans="1:9" x14ac:dyDescent="0.25">
      <c r="A812" s="34">
        <v>44299</v>
      </c>
      <c r="B812" s="36">
        <v>4.0853706881154306E-3</v>
      </c>
      <c r="C812" s="17">
        <f t="shared" si="48"/>
        <v>1.5315898978881293</v>
      </c>
      <c r="D812" s="17">
        <f t="shared" si="49"/>
        <v>53.158989788812924</v>
      </c>
      <c r="F812" s="34">
        <v>44299</v>
      </c>
      <c r="G812" s="36">
        <v>2.0999999999999999E-3</v>
      </c>
      <c r="H812" s="17">
        <f t="shared" si="50"/>
        <v>23.296858633358088</v>
      </c>
      <c r="I812" s="17">
        <f t="shared" si="51"/>
        <v>2229.6858633358088</v>
      </c>
    </row>
    <row r="813" spans="1:9" x14ac:dyDescent="0.25">
      <c r="A813" s="34">
        <v>44300</v>
      </c>
      <c r="B813" s="36">
        <v>8.3618943724796946E-3</v>
      </c>
      <c r="C813" s="17">
        <f t="shared" si="48"/>
        <v>1.5443968908362267</v>
      </c>
      <c r="D813" s="17">
        <f t="shared" si="49"/>
        <v>54.439689083622667</v>
      </c>
      <c r="F813" s="34">
        <v>44300</v>
      </c>
      <c r="G813" s="36">
        <v>2.0999999999999999E-3</v>
      </c>
      <c r="H813" s="17">
        <f t="shared" si="50"/>
        <v>23.345782036488139</v>
      </c>
      <c r="I813" s="17">
        <f t="shared" si="51"/>
        <v>2234.578203648814</v>
      </c>
    </row>
    <row r="814" spans="1:9" x14ac:dyDescent="0.25">
      <c r="A814" s="34">
        <v>44301</v>
      </c>
      <c r="B814" s="36">
        <v>3.3749622177805527E-3</v>
      </c>
      <c r="C814" s="17">
        <f t="shared" si="48"/>
        <v>1.5496091719920566</v>
      </c>
      <c r="D814" s="17">
        <f t="shared" si="49"/>
        <v>54.96091719920566</v>
      </c>
      <c r="F814" s="34">
        <v>44301</v>
      </c>
      <c r="G814" s="36">
        <v>2.0999999999999999E-3</v>
      </c>
      <c r="H814" s="17">
        <f t="shared" si="50"/>
        <v>23.394808178764762</v>
      </c>
      <c r="I814" s="17">
        <f t="shared" si="51"/>
        <v>2239.4808178764761</v>
      </c>
    </row>
    <row r="815" spans="1:9" x14ac:dyDescent="0.25">
      <c r="A815" s="34">
        <v>44302</v>
      </c>
      <c r="B815" s="36">
        <v>3.4238418063461395E-3</v>
      </c>
      <c r="C815" s="17">
        <f t="shared" si="48"/>
        <v>1.5549147886586205</v>
      </c>
      <c r="D815" s="17">
        <f t="shared" si="49"/>
        <v>55.491478865862057</v>
      </c>
      <c r="F815" s="34">
        <v>44302</v>
      </c>
      <c r="G815" s="36">
        <v>2.0999999999999999E-3</v>
      </c>
      <c r="H815" s="17">
        <f t="shared" si="50"/>
        <v>23.443937275940169</v>
      </c>
      <c r="I815" s="17">
        <f t="shared" si="51"/>
        <v>2244.393727594017</v>
      </c>
    </row>
    <row r="816" spans="1:9" x14ac:dyDescent="0.25">
      <c r="A816" s="34">
        <v>44305</v>
      </c>
      <c r="B816" s="36">
        <v>-1.4874424436560618E-3</v>
      </c>
      <c r="C816" s="17">
        <f t="shared" si="48"/>
        <v>1.5526019424057012</v>
      </c>
      <c r="D816" s="17">
        <f t="shared" si="49"/>
        <v>55.260194240570115</v>
      </c>
      <c r="F816" s="34">
        <v>44305</v>
      </c>
      <c r="G816" s="36">
        <v>2.0999999999999999E-3</v>
      </c>
      <c r="H816" s="17">
        <f t="shared" si="50"/>
        <v>23.493169544219644</v>
      </c>
      <c r="I816" s="17">
        <f t="shared" si="51"/>
        <v>2249.3169544219645</v>
      </c>
    </row>
    <row r="817" spans="1:9" x14ac:dyDescent="0.25">
      <c r="A817" s="34">
        <v>44306</v>
      </c>
      <c r="B817" s="36">
        <v>-7.2088212243096583E-3</v>
      </c>
      <c r="C817" s="17">
        <f t="shared" si="48"/>
        <v>1.5414095125703826</v>
      </c>
      <c r="D817" s="17">
        <f t="shared" si="49"/>
        <v>54.14095125703826</v>
      </c>
      <c r="F817" s="34">
        <v>44306</v>
      </c>
      <c r="G817" s="36">
        <v>2.0999999999999999E-3</v>
      </c>
      <c r="H817" s="17">
        <f t="shared" si="50"/>
        <v>23.542505200262504</v>
      </c>
      <c r="I817" s="17">
        <f t="shared" si="51"/>
        <v>2254.2505200262503</v>
      </c>
    </row>
    <row r="818" spans="1:9" x14ac:dyDescent="0.25">
      <c r="A818" s="34">
        <v>44308</v>
      </c>
      <c r="B818" s="36">
        <v>-5.7512789851310586E-3</v>
      </c>
      <c r="C818" s="17">
        <f t="shared" si="48"/>
        <v>1.5325444364332554</v>
      </c>
      <c r="D818" s="17">
        <f t="shared" si="49"/>
        <v>53.254443643325544</v>
      </c>
      <c r="F818" s="34">
        <v>44308</v>
      </c>
      <c r="G818" s="36">
        <v>2.0999999999999999E-3</v>
      </c>
      <c r="H818" s="17">
        <f t="shared" si="50"/>
        <v>23.591944461183054</v>
      </c>
      <c r="I818" s="17">
        <f t="shared" si="51"/>
        <v>2259.1944461183052</v>
      </c>
    </row>
    <row r="819" spans="1:9" x14ac:dyDescent="0.25">
      <c r="A819" s="34">
        <v>44309</v>
      </c>
      <c r="B819" s="36">
        <v>9.7056683891327822E-3</v>
      </c>
      <c r="C819" s="17">
        <f t="shared" si="48"/>
        <v>1.5474188045248869</v>
      </c>
      <c r="D819" s="17">
        <f t="shared" si="49"/>
        <v>54.741880452488687</v>
      </c>
      <c r="F819" s="34">
        <v>44309</v>
      </c>
      <c r="G819" s="36">
        <v>2.0999999999999999E-3</v>
      </c>
      <c r="H819" s="17">
        <f t="shared" si="50"/>
        <v>23.641487544551538</v>
      </c>
      <c r="I819" s="17">
        <f t="shared" si="51"/>
        <v>2264.1487544551537</v>
      </c>
    </row>
    <row r="820" spans="1:9" x14ac:dyDescent="0.25">
      <c r="A820" s="34">
        <v>44312</v>
      </c>
      <c r="B820" s="36">
        <v>5.3555104842728518E-4</v>
      </c>
      <c r="C820" s="17">
        <f t="shared" si="48"/>
        <v>1.5482475262880062</v>
      </c>
      <c r="D820" s="17">
        <f t="shared" si="49"/>
        <v>54.824752628800624</v>
      </c>
      <c r="F820" s="34">
        <v>44312</v>
      </c>
      <c r="G820" s="36">
        <v>2.0999999999999999E-3</v>
      </c>
      <c r="H820" s="17">
        <f t="shared" si="50"/>
        <v>23.691134668395097</v>
      </c>
      <c r="I820" s="17">
        <f t="shared" si="51"/>
        <v>2269.1134668395098</v>
      </c>
    </row>
    <row r="821" spans="1:9" x14ac:dyDescent="0.25">
      <c r="A821" s="34">
        <v>44313</v>
      </c>
      <c r="B821" s="36">
        <v>-1.0002437090679273E-2</v>
      </c>
      <c r="C821" s="17">
        <f t="shared" si="48"/>
        <v>1.5327612778055106</v>
      </c>
      <c r="D821" s="17">
        <f t="shared" si="49"/>
        <v>53.276127780551064</v>
      </c>
      <c r="F821" s="34">
        <v>44313</v>
      </c>
      <c r="G821" s="36">
        <v>2.0999999999999999E-3</v>
      </c>
      <c r="H821" s="17">
        <f t="shared" si="50"/>
        <v>23.740886051198729</v>
      </c>
      <c r="I821" s="17">
        <f t="shared" si="51"/>
        <v>2274.0886051198727</v>
      </c>
    </row>
    <row r="822" spans="1:9" x14ac:dyDescent="0.25">
      <c r="A822" s="34">
        <v>44314</v>
      </c>
      <c r="B822" s="36">
        <v>1.3938962396421006E-2</v>
      </c>
      <c r="C822" s="17">
        <f t="shared" si="48"/>
        <v>1.5541263796195319</v>
      </c>
      <c r="D822" s="17">
        <f t="shared" si="49"/>
        <v>55.412637961953195</v>
      </c>
      <c r="F822" s="34">
        <v>44314</v>
      </c>
      <c r="G822" s="36">
        <v>2.0999999999999999E-3</v>
      </c>
      <c r="H822" s="17">
        <f t="shared" si="50"/>
        <v>23.790741911906245</v>
      </c>
      <c r="I822" s="17">
        <f t="shared" si="51"/>
        <v>2279.0741911906243</v>
      </c>
    </row>
    <row r="823" spans="1:9" x14ac:dyDescent="0.25">
      <c r="A823" s="34">
        <v>44315</v>
      </c>
      <c r="B823" s="36">
        <v>-8.1515857745051434E-3</v>
      </c>
      <c r="C823" s="17">
        <f t="shared" si="48"/>
        <v>1.5414577851316422</v>
      </c>
      <c r="D823" s="17">
        <f t="shared" si="49"/>
        <v>54.145778513164224</v>
      </c>
      <c r="F823" s="34">
        <v>44315</v>
      </c>
      <c r="G823" s="36">
        <v>2.0999999999999999E-3</v>
      </c>
      <c r="H823" s="17">
        <f t="shared" si="50"/>
        <v>23.840702469921247</v>
      </c>
      <c r="I823" s="17">
        <f t="shared" si="51"/>
        <v>2284.0702469921248</v>
      </c>
    </row>
    <row r="824" spans="1:9" x14ac:dyDescent="0.25">
      <c r="A824" s="34">
        <v>44316</v>
      </c>
      <c r="B824" s="36">
        <v>-9.7605686884061349E-3</v>
      </c>
      <c r="C824" s="17">
        <f t="shared" si="48"/>
        <v>1.5264122805395866</v>
      </c>
      <c r="D824" s="17">
        <f t="shared" si="49"/>
        <v>52.641228053958656</v>
      </c>
      <c r="F824" s="34">
        <v>44316</v>
      </c>
      <c r="G824" s="36">
        <v>2.0999999999999999E-3</v>
      </c>
      <c r="H824" s="17">
        <f t="shared" si="50"/>
        <v>23.890767945108081</v>
      </c>
      <c r="I824" s="17">
        <f t="shared" si="51"/>
        <v>2289.0767945108082</v>
      </c>
    </row>
    <row r="825" spans="1:9" x14ac:dyDescent="0.25">
      <c r="A825" s="34">
        <v>44319</v>
      </c>
      <c r="B825" s="36">
        <v>2.654805328854648E-3</v>
      </c>
      <c r="C825" s="17">
        <f t="shared" si="48"/>
        <v>1.5304646079959923</v>
      </c>
      <c r="D825" s="17">
        <f t="shared" si="49"/>
        <v>53.046460799599224</v>
      </c>
      <c r="F825" s="34">
        <v>44319</v>
      </c>
      <c r="G825" s="36">
        <v>2.7000000000000001E-3</v>
      </c>
      <c r="H825" s="17">
        <f t="shared" si="50"/>
        <v>23.955273018559872</v>
      </c>
      <c r="I825" s="17">
        <f t="shared" si="51"/>
        <v>2295.5273018559874</v>
      </c>
    </row>
    <row r="826" spans="1:9" x14ac:dyDescent="0.25">
      <c r="A826" s="34">
        <v>44320</v>
      </c>
      <c r="B826" s="36">
        <v>-1.2561752639135726E-2</v>
      </c>
      <c r="C826" s="17">
        <f t="shared" si="48"/>
        <v>1.5112392901673948</v>
      </c>
      <c r="D826" s="17">
        <f t="shared" si="49"/>
        <v>51.123929016739481</v>
      </c>
      <c r="F826" s="34">
        <v>44320</v>
      </c>
      <c r="G826" s="36">
        <v>2.7000000000000001E-3</v>
      </c>
      <c r="H826" s="17">
        <f t="shared" si="50"/>
        <v>24.019952255709981</v>
      </c>
      <c r="I826" s="17">
        <f t="shared" si="51"/>
        <v>2301.9952255709982</v>
      </c>
    </row>
    <row r="827" spans="1:9" x14ac:dyDescent="0.25">
      <c r="A827" s="34">
        <v>44321</v>
      </c>
      <c r="B827" s="36">
        <v>1.573705314666296E-2</v>
      </c>
      <c r="C827" s="17">
        <f t="shared" si="48"/>
        <v>1.5350217431940842</v>
      </c>
      <c r="D827" s="17">
        <f t="shared" si="49"/>
        <v>53.502174319408425</v>
      </c>
      <c r="F827" s="34">
        <v>44321</v>
      </c>
      <c r="G827" s="36">
        <v>2.7000000000000001E-3</v>
      </c>
      <c r="H827" s="17">
        <f t="shared" si="50"/>
        <v>24.084806126800395</v>
      </c>
      <c r="I827" s="17">
        <f t="shared" si="51"/>
        <v>2308.4806126800395</v>
      </c>
    </row>
    <row r="828" spans="1:9" x14ac:dyDescent="0.25">
      <c r="A828" s="34">
        <v>44322</v>
      </c>
      <c r="B828" s="36">
        <v>2.9788957318748199E-3</v>
      </c>
      <c r="C828" s="17">
        <f t="shared" si="48"/>
        <v>1.5395944129132202</v>
      </c>
      <c r="D828" s="17">
        <f t="shared" si="49"/>
        <v>53.959441291322022</v>
      </c>
      <c r="F828" s="34">
        <v>44322</v>
      </c>
      <c r="G828" s="36">
        <v>2.7000000000000001E-3</v>
      </c>
      <c r="H828" s="17">
        <f t="shared" si="50"/>
        <v>24.149835103342753</v>
      </c>
      <c r="I828" s="17">
        <f t="shared" si="51"/>
        <v>2314.9835103342753</v>
      </c>
    </row>
    <row r="829" spans="1:9" x14ac:dyDescent="0.25">
      <c r="A829" s="34">
        <v>44323</v>
      </c>
      <c r="B829" s="36">
        <v>1.7657515251131572E-2</v>
      </c>
      <c r="C829" s="17">
        <f t="shared" si="48"/>
        <v>1.5667798247397924</v>
      </c>
      <c r="D829" s="17">
        <f t="shared" si="49"/>
        <v>56.677982473979242</v>
      </c>
      <c r="F829" s="34">
        <v>44323</v>
      </c>
      <c r="G829" s="36">
        <v>2.7000000000000001E-3</v>
      </c>
      <c r="H829" s="17">
        <f t="shared" si="50"/>
        <v>24.215039658121775</v>
      </c>
      <c r="I829" s="17">
        <f t="shared" si="51"/>
        <v>2321.5039658121773</v>
      </c>
    </row>
    <row r="830" spans="1:9" x14ac:dyDescent="0.25">
      <c r="A830" s="34">
        <v>44326</v>
      </c>
      <c r="B830" s="36">
        <v>-1.0577023849352996E-3</v>
      </c>
      <c r="C830" s="17">
        <f t="shared" si="48"/>
        <v>1.5651226379824965</v>
      </c>
      <c r="D830" s="17">
        <f t="shared" si="49"/>
        <v>56.512263798249649</v>
      </c>
      <c r="F830" s="34">
        <v>44326</v>
      </c>
      <c r="G830" s="36">
        <v>2.7000000000000001E-3</v>
      </c>
      <c r="H830" s="17">
        <f t="shared" si="50"/>
        <v>24.280420265198703</v>
      </c>
      <c r="I830" s="17">
        <f t="shared" si="51"/>
        <v>2328.0420265198704</v>
      </c>
    </row>
    <row r="831" spans="1:9" x14ac:dyDescent="0.25">
      <c r="A831" s="34">
        <v>44327</v>
      </c>
      <c r="B831" s="36">
        <v>8.6538298270439906E-3</v>
      </c>
      <c r="C831" s="17">
        <f t="shared" si="48"/>
        <v>1.5786669429500513</v>
      </c>
      <c r="D831" s="17">
        <f t="shared" si="49"/>
        <v>57.866694295005125</v>
      </c>
      <c r="F831" s="34">
        <v>44327</v>
      </c>
      <c r="G831" s="36">
        <v>2.7000000000000001E-3</v>
      </c>
      <c r="H831" s="17">
        <f t="shared" si="50"/>
        <v>24.345977399914737</v>
      </c>
      <c r="I831" s="17">
        <f t="shared" si="51"/>
        <v>2334.5977399914736</v>
      </c>
    </row>
    <row r="832" spans="1:9" x14ac:dyDescent="0.25">
      <c r="A832" s="34">
        <v>44328</v>
      </c>
      <c r="B832" s="36">
        <v>-2.6462865028555882E-2</v>
      </c>
      <c r="C832" s="17">
        <f t="shared" si="48"/>
        <v>1.536890892713721</v>
      </c>
      <c r="D832" s="17">
        <f t="shared" si="49"/>
        <v>53.689089271372104</v>
      </c>
      <c r="F832" s="34">
        <v>44328</v>
      </c>
      <c r="G832" s="36">
        <v>2.7000000000000001E-3</v>
      </c>
      <c r="H832" s="17">
        <f t="shared" si="50"/>
        <v>24.411711538894505</v>
      </c>
      <c r="I832" s="17">
        <f t="shared" si="51"/>
        <v>2341.1711538894506</v>
      </c>
    </row>
    <row r="833" spans="1:9" x14ac:dyDescent="0.25">
      <c r="A833" s="34">
        <v>44329</v>
      </c>
      <c r="B833" s="36">
        <v>8.3191024177340367E-3</v>
      </c>
      <c r="C833" s="17">
        <f t="shared" si="48"/>
        <v>1.5496764454550891</v>
      </c>
      <c r="D833" s="17">
        <f t="shared" si="49"/>
        <v>54.967644545508911</v>
      </c>
      <c r="F833" s="34">
        <v>44329</v>
      </c>
      <c r="G833" s="36">
        <v>2.7000000000000001E-3</v>
      </c>
      <c r="H833" s="17">
        <f t="shared" si="50"/>
        <v>24.477623160049518</v>
      </c>
      <c r="I833" s="17">
        <f t="shared" si="51"/>
        <v>2347.7623160049516</v>
      </c>
    </row>
    <row r="834" spans="1:9" x14ac:dyDescent="0.25">
      <c r="A834" s="34">
        <v>44330</v>
      </c>
      <c r="B834" s="36">
        <v>9.7336576146105358E-3</v>
      </c>
      <c r="C834" s="17">
        <f t="shared" si="48"/>
        <v>1.5647604653885756</v>
      </c>
      <c r="D834" s="17">
        <f t="shared" si="49"/>
        <v>56.47604653885756</v>
      </c>
      <c r="F834" s="34">
        <v>44330</v>
      </c>
      <c r="G834" s="36">
        <v>2.7000000000000001E-3</v>
      </c>
      <c r="H834" s="17">
        <f t="shared" si="50"/>
        <v>24.543712742581651</v>
      </c>
      <c r="I834" s="17">
        <f t="shared" si="51"/>
        <v>2354.3712742581652</v>
      </c>
    </row>
    <row r="835" spans="1:9" x14ac:dyDescent="0.25">
      <c r="A835" s="34">
        <v>44333</v>
      </c>
      <c r="B835" s="36">
        <v>8.6728166088805292E-3</v>
      </c>
      <c r="C835" s="17">
        <f t="shared" si="48"/>
        <v>1.5783313459417172</v>
      </c>
      <c r="D835" s="17">
        <f t="shared" si="49"/>
        <v>57.833134594171717</v>
      </c>
      <c r="F835" s="34">
        <v>44333</v>
      </c>
      <c r="G835" s="36">
        <v>2.7000000000000001E-3</v>
      </c>
      <c r="H835" s="17">
        <f t="shared" si="50"/>
        <v>24.60998076698662</v>
      </c>
      <c r="I835" s="17">
        <f t="shared" si="51"/>
        <v>2360.9980766986619</v>
      </c>
    </row>
    <row r="836" spans="1:9" x14ac:dyDescent="0.25">
      <c r="A836" s="34">
        <v>44334</v>
      </c>
      <c r="B836" s="36">
        <v>3.423680595735501E-4</v>
      </c>
      <c r="C836" s="17">
        <f t="shared" si="48"/>
        <v>1.5788717161819914</v>
      </c>
      <c r="D836" s="17">
        <f t="shared" si="49"/>
        <v>57.88717161819914</v>
      </c>
      <c r="F836" s="34">
        <v>44334</v>
      </c>
      <c r="G836" s="36">
        <v>2.7000000000000001E-3</v>
      </c>
      <c r="H836" s="17">
        <f t="shared" si="50"/>
        <v>24.676427715057482</v>
      </c>
      <c r="I836" s="17">
        <f t="shared" si="51"/>
        <v>2367.642771505748</v>
      </c>
    </row>
    <row r="837" spans="1:9" x14ac:dyDescent="0.25">
      <c r="A837" s="34">
        <v>44335</v>
      </c>
      <c r="B837" s="36">
        <v>-2.794439028927953E-3</v>
      </c>
      <c r="C837" s="17">
        <f t="shared" ref="C837:C900" si="52">C836*(1+B837)</f>
        <v>1.5744596554366219</v>
      </c>
      <c r="D837" s="17">
        <f t="shared" ref="D837:D900" si="53">(C837-1)*100</f>
        <v>57.44596554366219</v>
      </c>
      <c r="F837" s="34">
        <v>44335</v>
      </c>
      <c r="G837" s="36">
        <v>2.7000000000000001E-3</v>
      </c>
      <c r="H837" s="17">
        <f t="shared" ref="H837:H900" si="54">H836*(1+G837)</f>
        <v>24.743054069888135</v>
      </c>
      <c r="I837" s="17">
        <f t="shared" ref="I837:I900" si="55">(H837-1)*100</f>
        <v>2374.3054069888135</v>
      </c>
    </row>
    <row r="838" spans="1:9" x14ac:dyDescent="0.25">
      <c r="A838" s="34">
        <v>44336</v>
      </c>
      <c r="B838" s="36">
        <v>5.258638755407663E-4</v>
      </c>
      <c r="C838" s="17">
        <f t="shared" si="52"/>
        <v>1.5752876068929125</v>
      </c>
      <c r="D838" s="17">
        <f t="shared" si="53"/>
        <v>57.528760689291246</v>
      </c>
      <c r="F838" s="34">
        <v>44336</v>
      </c>
      <c r="G838" s="36">
        <v>2.7000000000000001E-3</v>
      </c>
      <c r="H838" s="17">
        <f t="shared" si="54"/>
        <v>24.809860315876833</v>
      </c>
      <c r="I838" s="17">
        <f t="shared" si="55"/>
        <v>2380.9860315876831</v>
      </c>
    </row>
    <row r="839" spans="1:9" x14ac:dyDescent="0.25">
      <c r="A839" s="34">
        <v>44337</v>
      </c>
      <c r="B839" s="36">
        <v>-8.8279790211609477E-4</v>
      </c>
      <c r="C839" s="17">
        <f t="shared" si="52"/>
        <v>1.5738969462983179</v>
      </c>
      <c r="D839" s="17">
        <f t="shared" si="53"/>
        <v>57.389694629831787</v>
      </c>
      <c r="F839" s="34">
        <v>44337</v>
      </c>
      <c r="G839" s="36">
        <v>2.7000000000000001E-3</v>
      </c>
      <c r="H839" s="17">
        <f t="shared" si="54"/>
        <v>24.876846938729699</v>
      </c>
      <c r="I839" s="17">
        <f t="shared" si="55"/>
        <v>2387.68469387297</v>
      </c>
    </row>
    <row r="840" spans="1:9" x14ac:dyDescent="0.25">
      <c r="A840" s="34">
        <v>44340</v>
      </c>
      <c r="B840" s="36">
        <v>1.17393017695131E-2</v>
      </c>
      <c r="C840" s="17">
        <f t="shared" si="52"/>
        <v>1.5923733975050289</v>
      </c>
      <c r="D840" s="17">
        <f t="shared" si="53"/>
        <v>59.23733975050289</v>
      </c>
      <c r="F840" s="34">
        <v>44340</v>
      </c>
      <c r="G840" s="36">
        <v>2.7000000000000001E-3</v>
      </c>
      <c r="H840" s="17">
        <f t="shared" si="54"/>
        <v>24.944014425464268</v>
      </c>
      <c r="I840" s="17">
        <f t="shared" si="55"/>
        <v>2394.4014425464266</v>
      </c>
    </row>
    <row r="841" spans="1:9" x14ac:dyDescent="0.25">
      <c r="A841" s="34">
        <v>44341</v>
      </c>
      <c r="B841" s="36">
        <v>-8.4164828291365401E-3</v>
      </c>
      <c r="C841" s="17">
        <f t="shared" si="52"/>
        <v>1.578971214147354</v>
      </c>
      <c r="D841" s="17">
        <f t="shared" si="53"/>
        <v>57.897121414735395</v>
      </c>
      <c r="F841" s="34">
        <v>44341</v>
      </c>
      <c r="G841" s="36">
        <v>2.7000000000000001E-3</v>
      </c>
      <c r="H841" s="17">
        <f t="shared" si="54"/>
        <v>25.011363264413021</v>
      </c>
      <c r="I841" s="17">
        <f t="shared" si="55"/>
        <v>2401.1363264413021</v>
      </c>
    </row>
    <row r="842" spans="1:9" x14ac:dyDescent="0.25">
      <c r="A842" s="34">
        <v>44342</v>
      </c>
      <c r="B842" s="36">
        <v>8.1427648339820191E-3</v>
      </c>
      <c r="C842" s="17">
        <f t="shared" si="52"/>
        <v>1.591828405423783</v>
      </c>
      <c r="D842" s="17">
        <f t="shared" si="53"/>
        <v>59.182840542378301</v>
      </c>
      <c r="F842" s="34">
        <v>44342</v>
      </c>
      <c r="G842" s="36">
        <v>2.7000000000000001E-3</v>
      </c>
      <c r="H842" s="17">
        <f t="shared" si="54"/>
        <v>25.078893945226934</v>
      </c>
      <c r="I842" s="17">
        <f t="shared" si="55"/>
        <v>2407.8893945226932</v>
      </c>
    </row>
    <row r="843" spans="1:9" x14ac:dyDescent="0.25">
      <c r="A843" s="34">
        <v>44343</v>
      </c>
      <c r="B843" s="36">
        <v>3.0438142299040738E-3</v>
      </c>
      <c r="C843" s="17">
        <f t="shared" si="52"/>
        <v>1.5966736353757773</v>
      </c>
      <c r="D843" s="17">
        <f t="shared" si="53"/>
        <v>59.667363537577735</v>
      </c>
      <c r="F843" s="34">
        <v>44343</v>
      </c>
      <c r="G843" s="36">
        <v>2.7000000000000001E-3</v>
      </c>
      <c r="H843" s="17">
        <f t="shared" si="54"/>
        <v>25.146606958879044</v>
      </c>
      <c r="I843" s="17">
        <f t="shared" si="55"/>
        <v>2414.6606958879042</v>
      </c>
    </row>
    <row r="844" spans="1:9" x14ac:dyDescent="0.25">
      <c r="A844" s="34">
        <v>44344</v>
      </c>
      <c r="B844" s="36">
        <v>9.6070833182904103E-3</v>
      </c>
      <c r="C844" s="17">
        <f t="shared" si="52"/>
        <v>1.6120130120229501</v>
      </c>
      <c r="D844" s="17">
        <f t="shared" si="53"/>
        <v>61.201301202295014</v>
      </c>
      <c r="F844" s="34">
        <v>44344</v>
      </c>
      <c r="G844" s="36">
        <v>2.7000000000000001E-3</v>
      </c>
      <c r="H844" s="17">
        <f t="shared" si="54"/>
        <v>25.214502797668015</v>
      </c>
      <c r="I844" s="17">
        <f t="shared" si="55"/>
        <v>2421.4502797668015</v>
      </c>
    </row>
    <row r="845" spans="1:9" x14ac:dyDescent="0.25">
      <c r="A845" s="34">
        <v>44347</v>
      </c>
      <c r="B845" s="36">
        <v>5.2114754721137579E-3</v>
      </c>
      <c r="C845" s="17">
        <f t="shared" si="52"/>
        <v>1.620413978295836</v>
      </c>
      <c r="D845" s="17">
        <f t="shared" si="53"/>
        <v>62.041397829583602</v>
      </c>
      <c r="F845" s="34">
        <v>44347</v>
      </c>
      <c r="G845" s="36">
        <v>2.7000000000000001E-3</v>
      </c>
      <c r="H845" s="17">
        <f t="shared" si="54"/>
        <v>25.282581955221715</v>
      </c>
      <c r="I845" s="17">
        <f t="shared" si="55"/>
        <v>2428.2581955221717</v>
      </c>
    </row>
    <row r="846" spans="1:9" x14ac:dyDescent="0.25">
      <c r="A846" s="34">
        <v>44348</v>
      </c>
      <c r="B846" s="36">
        <v>1.6252490874156589E-2</v>
      </c>
      <c r="C846" s="17">
        <f t="shared" si="52"/>
        <v>1.6467497416904449</v>
      </c>
      <c r="D846" s="17">
        <f t="shared" si="53"/>
        <v>64.674974169044489</v>
      </c>
      <c r="F846" s="34">
        <v>44348</v>
      </c>
      <c r="G846" s="36">
        <v>3.0999999999999999E-3</v>
      </c>
      <c r="H846" s="17">
        <f t="shared" si="54"/>
        <v>25.360957959282906</v>
      </c>
      <c r="I846" s="17">
        <f t="shared" si="55"/>
        <v>2436.0957959282905</v>
      </c>
    </row>
    <row r="847" spans="1:9" x14ac:dyDescent="0.25">
      <c r="A847" s="34">
        <v>44349</v>
      </c>
      <c r="B847" s="36">
        <v>1.0403217350052119E-2</v>
      </c>
      <c r="C847" s="17">
        <f t="shared" si="52"/>
        <v>1.6638812371743927</v>
      </c>
      <c r="D847" s="17">
        <f t="shared" si="53"/>
        <v>66.388123717439271</v>
      </c>
      <c r="F847" s="34">
        <v>44349</v>
      </c>
      <c r="G847" s="36">
        <v>3.0999999999999999E-3</v>
      </c>
      <c r="H847" s="17">
        <f t="shared" si="54"/>
        <v>25.439576928956686</v>
      </c>
      <c r="I847" s="17">
        <f t="shared" si="55"/>
        <v>2443.9576928956685</v>
      </c>
    </row>
    <row r="848" spans="1:9" x14ac:dyDescent="0.25">
      <c r="A848" s="34">
        <v>44351</v>
      </c>
      <c r="B848" s="36">
        <v>4.045788380129034E-3</v>
      </c>
      <c r="C848" s="17">
        <f t="shared" si="52"/>
        <v>1.6706129485496677</v>
      </c>
      <c r="D848" s="17">
        <f t="shared" si="53"/>
        <v>67.061294854966775</v>
      </c>
      <c r="F848" s="34">
        <v>44351</v>
      </c>
      <c r="G848" s="36">
        <v>3.0999999999999999E-3</v>
      </c>
      <c r="H848" s="17">
        <f t="shared" si="54"/>
        <v>25.518439617436457</v>
      </c>
      <c r="I848" s="17">
        <f t="shared" si="55"/>
        <v>2451.8439617436457</v>
      </c>
    </row>
    <row r="849" spans="1:9" x14ac:dyDescent="0.25">
      <c r="A849" s="34">
        <v>44354</v>
      </c>
      <c r="B849" s="36">
        <v>4.9989325712400667E-3</v>
      </c>
      <c r="C849" s="17">
        <f t="shared" si="52"/>
        <v>1.6789642300321079</v>
      </c>
      <c r="D849" s="17">
        <f t="shared" si="53"/>
        <v>67.896423003210799</v>
      </c>
      <c r="F849" s="34">
        <v>44354</v>
      </c>
      <c r="G849" s="36">
        <v>3.0999999999999999E-3</v>
      </c>
      <c r="H849" s="17">
        <f t="shared" si="54"/>
        <v>25.597546780250511</v>
      </c>
      <c r="I849" s="17">
        <f t="shared" si="55"/>
        <v>2459.7546780250509</v>
      </c>
    </row>
    <row r="850" spans="1:9" x14ac:dyDescent="0.25">
      <c r="A850" s="34">
        <v>44355</v>
      </c>
      <c r="B850" s="36">
        <v>-7.5637575532625512E-3</v>
      </c>
      <c r="C850" s="17">
        <f t="shared" si="52"/>
        <v>1.666264951655545</v>
      </c>
      <c r="D850" s="17">
        <f t="shared" si="53"/>
        <v>66.626495165554502</v>
      </c>
      <c r="F850" s="34">
        <v>44355</v>
      </c>
      <c r="G850" s="36">
        <v>3.0999999999999999E-3</v>
      </c>
      <c r="H850" s="17">
        <f t="shared" si="54"/>
        <v>25.676899175269291</v>
      </c>
      <c r="I850" s="17">
        <f t="shared" si="55"/>
        <v>2467.6899175269291</v>
      </c>
    </row>
    <row r="851" spans="1:9" x14ac:dyDescent="0.25">
      <c r="A851" s="34">
        <v>44356</v>
      </c>
      <c r="B851" s="36">
        <v>9.2220252072805486E-4</v>
      </c>
      <c r="C851" s="17">
        <f t="shared" si="52"/>
        <v>1.6678015853941626</v>
      </c>
      <c r="D851" s="17">
        <f t="shared" si="53"/>
        <v>66.780158539416263</v>
      </c>
      <c r="F851" s="34">
        <v>44356</v>
      </c>
      <c r="G851" s="36">
        <v>3.0999999999999999E-3</v>
      </c>
      <c r="H851" s="17">
        <f t="shared" si="54"/>
        <v>25.756497562712628</v>
      </c>
      <c r="I851" s="17">
        <f t="shared" si="55"/>
        <v>2475.649756271263</v>
      </c>
    </row>
    <row r="852" spans="1:9" x14ac:dyDescent="0.25">
      <c r="A852" s="34">
        <v>44357</v>
      </c>
      <c r="B852" s="36">
        <v>1.3037808644351667E-3</v>
      </c>
      <c r="C852" s="17">
        <f t="shared" si="52"/>
        <v>1.669976033186874</v>
      </c>
      <c r="D852" s="17">
        <f t="shared" si="53"/>
        <v>66.99760331868741</v>
      </c>
      <c r="F852" s="34">
        <v>44357</v>
      </c>
      <c r="G852" s="36">
        <v>3.0999999999999999E-3</v>
      </c>
      <c r="H852" s="17">
        <f t="shared" si="54"/>
        <v>25.83634270515704</v>
      </c>
      <c r="I852" s="17">
        <f t="shared" si="55"/>
        <v>2483.634270515704</v>
      </c>
    </row>
    <row r="853" spans="1:9" x14ac:dyDescent="0.25">
      <c r="A853" s="34">
        <v>44358</v>
      </c>
      <c r="B853" s="36">
        <v>-4.8828313441270366E-3</v>
      </c>
      <c r="C853" s="17">
        <f t="shared" si="52"/>
        <v>1.6618218218680882</v>
      </c>
      <c r="D853" s="17">
        <f t="shared" si="53"/>
        <v>66.182182186808831</v>
      </c>
      <c r="F853" s="34">
        <v>44358</v>
      </c>
      <c r="G853" s="36">
        <v>3.0999999999999999E-3</v>
      </c>
      <c r="H853" s="17">
        <f t="shared" si="54"/>
        <v>25.916435367543031</v>
      </c>
      <c r="I853" s="17">
        <f t="shared" si="55"/>
        <v>2491.6435367543031</v>
      </c>
    </row>
    <row r="854" spans="1:9" x14ac:dyDescent="0.25">
      <c r="A854" s="34">
        <v>44361</v>
      </c>
      <c r="B854" s="36">
        <v>5.9249374019969547E-3</v>
      </c>
      <c r="C854" s="17">
        <f t="shared" si="52"/>
        <v>1.6716680121359293</v>
      </c>
      <c r="D854" s="17">
        <f t="shared" si="53"/>
        <v>67.166801213592933</v>
      </c>
      <c r="F854" s="34">
        <v>44361</v>
      </c>
      <c r="G854" s="36">
        <v>3.0999999999999999E-3</v>
      </c>
      <c r="H854" s="17">
        <f t="shared" si="54"/>
        <v>25.996776317182416</v>
      </c>
      <c r="I854" s="17">
        <f t="shared" si="55"/>
        <v>2499.6776317182416</v>
      </c>
    </row>
    <row r="855" spans="1:9" x14ac:dyDescent="0.25">
      <c r="A855" s="34">
        <v>44362</v>
      </c>
      <c r="B855" s="36">
        <v>-8.9764097371625162E-4</v>
      </c>
      <c r="C855" s="17">
        <f t="shared" si="52"/>
        <v>1.6701674544337852</v>
      </c>
      <c r="D855" s="17">
        <f t="shared" si="53"/>
        <v>67.016745443378525</v>
      </c>
      <c r="F855" s="34">
        <v>44362</v>
      </c>
      <c r="G855" s="36">
        <v>3.0999999999999999E-3</v>
      </c>
      <c r="H855" s="17">
        <f t="shared" si="54"/>
        <v>26.077366323765684</v>
      </c>
      <c r="I855" s="17">
        <f t="shared" si="55"/>
        <v>2507.7366323765682</v>
      </c>
    </row>
    <row r="856" spans="1:9" x14ac:dyDescent="0.25">
      <c r="A856" s="34">
        <v>44363</v>
      </c>
      <c r="B856" s="36">
        <v>-6.3923675627874932E-3</v>
      </c>
      <c r="C856" s="17">
        <f t="shared" si="52"/>
        <v>1.6594911301736393</v>
      </c>
      <c r="D856" s="17">
        <f t="shared" si="53"/>
        <v>65.949113017363928</v>
      </c>
      <c r="F856" s="34">
        <v>44363</v>
      </c>
      <c r="G856" s="36">
        <v>3.0999999999999999E-3</v>
      </c>
      <c r="H856" s="17">
        <f t="shared" si="54"/>
        <v>26.15820615936936</v>
      </c>
      <c r="I856" s="17">
        <f t="shared" si="55"/>
        <v>2515.8206159369361</v>
      </c>
    </row>
    <row r="857" spans="1:9" x14ac:dyDescent="0.25">
      <c r="A857" s="34">
        <v>44364</v>
      </c>
      <c r="B857" s="36">
        <v>-9.3012126227637326E-3</v>
      </c>
      <c r="C857" s="17">
        <f t="shared" si="52"/>
        <v>1.6440558503263036</v>
      </c>
      <c r="D857" s="17">
        <f t="shared" si="53"/>
        <v>64.40558503263037</v>
      </c>
      <c r="F857" s="34">
        <v>44364</v>
      </c>
      <c r="G857" s="36">
        <v>3.0999999999999999E-3</v>
      </c>
      <c r="H857" s="17">
        <f t="shared" si="54"/>
        <v>26.239296598463408</v>
      </c>
      <c r="I857" s="17">
        <f t="shared" si="55"/>
        <v>2523.9296598463407</v>
      </c>
    </row>
    <row r="858" spans="1:9" x14ac:dyDescent="0.25">
      <c r="A858" s="34">
        <v>44365</v>
      </c>
      <c r="B858" s="36">
        <v>2.7185503480398054E-3</v>
      </c>
      <c r="C858" s="17">
        <f t="shared" si="52"/>
        <v>1.6485252989304051</v>
      </c>
      <c r="D858" s="17">
        <f t="shared" si="53"/>
        <v>64.852529893040511</v>
      </c>
      <c r="F858" s="34">
        <v>44365</v>
      </c>
      <c r="G858" s="36">
        <v>3.0999999999999999E-3</v>
      </c>
      <c r="H858" s="17">
        <f t="shared" si="54"/>
        <v>26.320638417918648</v>
      </c>
      <c r="I858" s="17">
        <f t="shared" si="55"/>
        <v>2532.0638417918649</v>
      </c>
    </row>
    <row r="859" spans="1:9" x14ac:dyDescent="0.25">
      <c r="A859" s="34">
        <v>44368</v>
      </c>
      <c r="B859" s="36">
        <v>6.6945029938394462E-3</v>
      </c>
      <c r="C859" s="17">
        <f t="shared" si="52"/>
        <v>1.6595613564795149</v>
      </c>
      <c r="D859" s="17">
        <f t="shared" si="53"/>
        <v>65.956135647951484</v>
      </c>
      <c r="F859" s="34">
        <v>44368</v>
      </c>
      <c r="G859" s="36">
        <v>3.0999999999999999E-3</v>
      </c>
      <c r="H859" s="17">
        <f t="shared" si="54"/>
        <v>26.402232397014199</v>
      </c>
      <c r="I859" s="17">
        <f t="shared" si="55"/>
        <v>2540.22323970142</v>
      </c>
    </row>
    <row r="860" spans="1:9" x14ac:dyDescent="0.25">
      <c r="A860" s="34">
        <v>44369</v>
      </c>
      <c r="B860" s="36">
        <v>-3.8487614895793554E-3</v>
      </c>
      <c r="C860" s="17">
        <f t="shared" si="52"/>
        <v>1.6531741006411025</v>
      </c>
      <c r="D860" s="17">
        <f t="shared" si="53"/>
        <v>65.317410064110248</v>
      </c>
      <c r="F860" s="34">
        <v>44369</v>
      </c>
      <c r="G860" s="36">
        <v>3.0999999999999999E-3</v>
      </c>
      <c r="H860" s="17">
        <f t="shared" si="54"/>
        <v>26.484079317444944</v>
      </c>
      <c r="I860" s="17">
        <f t="shared" si="55"/>
        <v>2548.4079317444944</v>
      </c>
    </row>
    <row r="861" spans="1:9" x14ac:dyDescent="0.25">
      <c r="A861" s="34">
        <v>44370</v>
      </c>
      <c r="B861" s="36">
        <v>-2.6363028855506121E-3</v>
      </c>
      <c r="C861" s="17">
        <f t="shared" si="52"/>
        <v>1.6488158329892648</v>
      </c>
      <c r="D861" s="17">
        <f t="shared" si="53"/>
        <v>64.881583298926486</v>
      </c>
      <c r="F861" s="34">
        <v>44370</v>
      </c>
      <c r="G861" s="36">
        <v>3.0999999999999999E-3</v>
      </c>
      <c r="H861" s="17">
        <f t="shared" si="54"/>
        <v>26.566179963329027</v>
      </c>
      <c r="I861" s="17">
        <f t="shared" si="55"/>
        <v>2556.6179963329027</v>
      </c>
    </row>
    <row r="862" spans="1:9" x14ac:dyDescent="0.25">
      <c r="A862" s="34">
        <v>44371</v>
      </c>
      <c r="B862" s="36">
        <v>8.4532981052882761E-3</v>
      </c>
      <c r="C862" s="17">
        <f t="shared" si="52"/>
        <v>1.6627537647462423</v>
      </c>
      <c r="D862" s="17">
        <f t="shared" si="53"/>
        <v>66.275376474624224</v>
      </c>
      <c r="F862" s="34">
        <v>44371</v>
      </c>
      <c r="G862" s="36">
        <v>3.0999999999999999E-3</v>
      </c>
      <c r="H862" s="17">
        <f t="shared" si="54"/>
        <v>26.64853512121535</v>
      </c>
      <c r="I862" s="17">
        <f t="shared" si="55"/>
        <v>2564.853512121535</v>
      </c>
    </row>
    <row r="863" spans="1:9" x14ac:dyDescent="0.25">
      <c r="A863" s="34">
        <v>44372</v>
      </c>
      <c r="B863" s="36">
        <v>-1.7434537000818873E-2</v>
      </c>
      <c r="C863" s="17">
        <f t="shared" si="52"/>
        <v>1.6337644227115231</v>
      </c>
      <c r="D863" s="17">
        <f t="shared" si="53"/>
        <v>63.376442271152314</v>
      </c>
      <c r="F863" s="34">
        <v>44372</v>
      </c>
      <c r="G863" s="36">
        <v>3.0999999999999999E-3</v>
      </c>
      <c r="H863" s="17">
        <f t="shared" si="54"/>
        <v>26.73114558009112</v>
      </c>
      <c r="I863" s="17">
        <f t="shared" si="55"/>
        <v>2573.114558009112</v>
      </c>
    </row>
    <row r="864" spans="1:9" x14ac:dyDescent="0.25">
      <c r="A864" s="34">
        <v>44375</v>
      </c>
      <c r="B864" s="36">
        <v>1.3638691449437967E-3</v>
      </c>
      <c r="C864" s="17">
        <f t="shared" si="52"/>
        <v>1.6359926635977662</v>
      </c>
      <c r="D864" s="17">
        <f t="shared" si="53"/>
        <v>63.599266359776621</v>
      </c>
      <c r="F864" s="34">
        <v>44375</v>
      </c>
      <c r="G864" s="36">
        <v>3.0999999999999999E-3</v>
      </c>
      <c r="H864" s="17">
        <f t="shared" si="54"/>
        <v>26.814012131389404</v>
      </c>
      <c r="I864" s="17">
        <f t="shared" si="55"/>
        <v>2581.4012131389404</v>
      </c>
    </row>
    <row r="865" spans="1:9" x14ac:dyDescent="0.25">
      <c r="A865" s="34">
        <v>44376</v>
      </c>
      <c r="B865" s="36">
        <v>-7.983258464290266E-4</v>
      </c>
      <c r="C865" s="17">
        <f t="shared" si="52"/>
        <v>1.6346866083698479</v>
      </c>
      <c r="D865" s="17">
        <f t="shared" si="53"/>
        <v>63.468660836984789</v>
      </c>
      <c r="F865" s="34">
        <v>44376</v>
      </c>
      <c r="G865" s="36">
        <v>3.0999999999999999E-3</v>
      </c>
      <c r="H865" s="17">
        <f t="shared" si="54"/>
        <v>26.897135568996713</v>
      </c>
      <c r="I865" s="17">
        <f t="shared" si="55"/>
        <v>2589.7135568996714</v>
      </c>
    </row>
    <row r="866" spans="1:9" x14ac:dyDescent="0.25">
      <c r="A866" s="34">
        <v>44377</v>
      </c>
      <c r="B866" s="36">
        <v>-4.1293534213834304E-3</v>
      </c>
      <c r="C866" s="17">
        <f t="shared" si="52"/>
        <v>1.6279364096306863</v>
      </c>
      <c r="D866" s="17">
        <f t="shared" si="53"/>
        <v>62.793640963068633</v>
      </c>
      <c r="F866" s="34">
        <v>44377</v>
      </c>
      <c r="G866" s="36">
        <v>3.0999999999999999E-3</v>
      </c>
      <c r="H866" s="17">
        <f t="shared" si="54"/>
        <v>26.980516689260607</v>
      </c>
      <c r="I866" s="17">
        <f t="shared" si="55"/>
        <v>2598.0516689260608</v>
      </c>
    </row>
    <row r="867" spans="1:9" x14ac:dyDescent="0.25">
      <c r="A867" s="34">
        <v>44378</v>
      </c>
      <c r="B867" s="36">
        <v>-8.9546934953375068E-3</v>
      </c>
      <c r="C867" s="17">
        <f t="shared" si="52"/>
        <v>1.6133587380525434</v>
      </c>
      <c r="D867" s="17">
        <f t="shared" si="53"/>
        <v>61.335873805254337</v>
      </c>
      <c r="F867" s="34">
        <v>44378</v>
      </c>
      <c r="G867" s="36">
        <v>3.5999999999999999E-3</v>
      </c>
      <c r="H867" s="17">
        <f t="shared" si="54"/>
        <v>27.077646549341946</v>
      </c>
      <c r="I867" s="17">
        <f t="shared" si="55"/>
        <v>2607.7646549341944</v>
      </c>
    </row>
    <row r="868" spans="1:9" x14ac:dyDescent="0.25">
      <c r="A868" s="34">
        <v>44379</v>
      </c>
      <c r="B868" s="36">
        <v>1.5560748678701719E-2</v>
      </c>
      <c r="C868" s="17">
        <f t="shared" si="52"/>
        <v>1.6384638079039664</v>
      </c>
      <c r="D868" s="17">
        <f t="shared" si="53"/>
        <v>63.846380790396637</v>
      </c>
      <c r="F868" s="34">
        <v>44379</v>
      </c>
      <c r="G868" s="36">
        <v>3.5999999999999999E-3</v>
      </c>
      <c r="H868" s="17">
        <f t="shared" si="54"/>
        <v>27.175126076919579</v>
      </c>
      <c r="I868" s="17">
        <f t="shared" si="55"/>
        <v>2617.5126076919578</v>
      </c>
    </row>
    <row r="869" spans="1:9" x14ac:dyDescent="0.25">
      <c r="A869" s="34">
        <v>44382</v>
      </c>
      <c r="B869" s="36">
        <v>-5.4974998364305527E-3</v>
      </c>
      <c r="C869" s="17">
        <f t="shared" si="52"/>
        <v>1.6294563533880169</v>
      </c>
      <c r="D869" s="17">
        <f t="shared" si="53"/>
        <v>62.945635338801686</v>
      </c>
      <c r="F869" s="34">
        <v>44382</v>
      </c>
      <c r="G869" s="36">
        <v>3.5999999999999999E-3</v>
      </c>
      <c r="H869" s="17">
        <f t="shared" si="54"/>
        <v>27.272956530796492</v>
      </c>
      <c r="I869" s="17">
        <f t="shared" si="55"/>
        <v>2627.2956530796491</v>
      </c>
    </row>
    <row r="870" spans="1:9" x14ac:dyDescent="0.25">
      <c r="A870" s="34">
        <v>44383</v>
      </c>
      <c r="B870" s="36">
        <v>-1.4380470225153541E-2</v>
      </c>
      <c r="C870" s="17">
        <f t="shared" si="52"/>
        <v>1.6060240048149332</v>
      </c>
      <c r="D870" s="17">
        <f t="shared" si="53"/>
        <v>60.602400481493326</v>
      </c>
      <c r="F870" s="34">
        <v>44383</v>
      </c>
      <c r="G870" s="36">
        <v>3.5999999999999999E-3</v>
      </c>
      <c r="H870" s="17">
        <f t="shared" si="54"/>
        <v>27.371139174307359</v>
      </c>
      <c r="I870" s="17">
        <f t="shared" si="55"/>
        <v>2637.1139174307359</v>
      </c>
    </row>
    <row r="871" spans="1:9" x14ac:dyDescent="0.25">
      <c r="A871" s="34">
        <v>44384</v>
      </c>
      <c r="B871" s="36">
        <v>1.5378966749078682E-2</v>
      </c>
      <c r="C871" s="17">
        <f t="shared" si="52"/>
        <v>1.6307229945832042</v>
      </c>
      <c r="D871" s="17">
        <f t="shared" si="53"/>
        <v>63.072299458320423</v>
      </c>
      <c r="F871" s="34">
        <v>44384</v>
      </c>
      <c r="G871" s="36">
        <v>3.5999999999999999E-3</v>
      </c>
      <c r="H871" s="17">
        <f t="shared" si="54"/>
        <v>27.469675275334868</v>
      </c>
      <c r="I871" s="17">
        <f t="shared" si="55"/>
        <v>2646.9675275334866</v>
      </c>
    </row>
    <row r="872" spans="1:9" x14ac:dyDescent="0.25">
      <c r="A872" s="34">
        <v>44385</v>
      </c>
      <c r="B872" s="36">
        <v>-1.2525241360111461E-2</v>
      </c>
      <c r="C872" s="17">
        <f t="shared" si="52"/>
        <v>1.6102977954845659</v>
      </c>
      <c r="D872" s="17">
        <f t="shared" si="53"/>
        <v>61.029779548456588</v>
      </c>
      <c r="F872" s="34">
        <v>44385</v>
      </c>
      <c r="G872" s="36">
        <v>3.5999999999999999E-3</v>
      </c>
      <c r="H872" s="17">
        <f t="shared" si="54"/>
        <v>27.568566106326074</v>
      </c>
      <c r="I872" s="17">
        <f t="shared" si="55"/>
        <v>2656.8566106326075</v>
      </c>
    </row>
    <row r="873" spans="1:9" x14ac:dyDescent="0.25">
      <c r="A873" s="34">
        <v>44389</v>
      </c>
      <c r="B873" s="36">
        <v>1.7269381413701268E-2</v>
      </c>
      <c r="C873" s="17">
        <f t="shared" si="52"/>
        <v>1.6381066423044313</v>
      </c>
      <c r="D873" s="17">
        <f t="shared" si="53"/>
        <v>63.810664230443123</v>
      </c>
      <c r="F873" s="34">
        <v>44389</v>
      </c>
      <c r="G873" s="36">
        <v>3.5999999999999999E-3</v>
      </c>
      <c r="H873" s="17">
        <f t="shared" si="54"/>
        <v>27.667812944308849</v>
      </c>
      <c r="I873" s="17">
        <f t="shared" si="55"/>
        <v>2666.7812944308848</v>
      </c>
    </row>
    <row r="874" spans="1:9" x14ac:dyDescent="0.25">
      <c r="A874" s="34">
        <v>44390</v>
      </c>
      <c r="B874" s="36">
        <v>4.4979447673920703E-3</v>
      </c>
      <c r="C874" s="17">
        <f t="shared" si="52"/>
        <v>1.6454747555046148</v>
      </c>
      <c r="D874" s="17">
        <f t="shared" si="53"/>
        <v>64.547475550461471</v>
      </c>
      <c r="F874" s="34">
        <v>44390</v>
      </c>
      <c r="G874" s="36">
        <v>3.5999999999999999E-3</v>
      </c>
      <c r="H874" s="17">
        <f t="shared" si="54"/>
        <v>27.767417070908362</v>
      </c>
      <c r="I874" s="17">
        <f t="shared" si="55"/>
        <v>2676.7417070908364</v>
      </c>
    </row>
    <row r="875" spans="1:9" x14ac:dyDescent="0.25">
      <c r="A875" s="34">
        <v>44391</v>
      </c>
      <c r="B875" s="36">
        <v>1.8629492881749865E-3</v>
      </c>
      <c r="C875" s="17">
        <f t="shared" si="52"/>
        <v>1.648540191529092</v>
      </c>
      <c r="D875" s="17">
        <f t="shared" si="53"/>
        <v>64.854019152909203</v>
      </c>
      <c r="F875" s="34">
        <v>44391</v>
      </c>
      <c r="G875" s="36">
        <v>3.5999999999999999E-3</v>
      </c>
      <c r="H875" s="17">
        <f t="shared" si="54"/>
        <v>27.867379772363634</v>
      </c>
      <c r="I875" s="17">
        <f t="shared" si="55"/>
        <v>2686.7379772363633</v>
      </c>
    </row>
    <row r="876" spans="1:9" x14ac:dyDescent="0.25">
      <c r="A876" s="34">
        <v>44392</v>
      </c>
      <c r="B876" s="36">
        <v>-7.3098318769040382E-3</v>
      </c>
      <c r="C876" s="17">
        <f t="shared" si="52"/>
        <v>1.6364896398866953</v>
      </c>
      <c r="D876" s="17">
        <f t="shared" si="53"/>
        <v>63.648963988669529</v>
      </c>
      <c r="F876" s="34">
        <v>44392</v>
      </c>
      <c r="G876" s="36">
        <v>3.5999999999999999E-3</v>
      </c>
      <c r="H876" s="17">
        <f t="shared" si="54"/>
        <v>27.967702339544143</v>
      </c>
      <c r="I876" s="17">
        <f t="shared" si="55"/>
        <v>2696.7702339544144</v>
      </c>
    </row>
    <row r="877" spans="1:9" x14ac:dyDescent="0.25">
      <c r="A877" s="34">
        <v>44393</v>
      </c>
      <c r="B877" s="36">
        <v>-1.1827450178037102E-2</v>
      </c>
      <c r="C877" s="17">
        <f t="shared" si="52"/>
        <v>1.6171341402040615</v>
      </c>
      <c r="D877" s="17">
        <f t="shared" si="53"/>
        <v>61.713414020406155</v>
      </c>
      <c r="F877" s="34">
        <v>44393</v>
      </c>
      <c r="G877" s="36">
        <v>3.5999999999999999E-3</v>
      </c>
      <c r="H877" s="17">
        <f t="shared" si="54"/>
        <v>28.068386067966504</v>
      </c>
      <c r="I877" s="17">
        <f t="shared" si="55"/>
        <v>2706.8386067966503</v>
      </c>
    </row>
    <row r="878" spans="1:9" x14ac:dyDescent="0.25">
      <c r="A878" s="34">
        <v>44396</v>
      </c>
      <c r="B878" s="36">
        <v>-1.2430031503586791E-2</v>
      </c>
      <c r="C878" s="17">
        <f t="shared" si="52"/>
        <v>1.5970331118957992</v>
      </c>
      <c r="D878" s="17">
        <f t="shared" si="53"/>
        <v>59.703311189579921</v>
      </c>
      <c r="F878" s="34">
        <v>44396</v>
      </c>
      <c r="G878" s="36">
        <v>3.5999999999999999E-3</v>
      </c>
      <c r="H878" s="17">
        <f t="shared" si="54"/>
        <v>28.169432257811184</v>
      </c>
      <c r="I878" s="17">
        <f t="shared" si="55"/>
        <v>2716.9432257811186</v>
      </c>
    </row>
    <row r="879" spans="1:9" x14ac:dyDescent="0.25">
      <c r="A879" s="34">
        <v>44397</v>
      </c>
      <c r="B879" s="36">
        <v>8.0935204808376682E-3</v>
      </c>
      <c r="C879" s="17">
        <f t="shared" si="52"/>
        <v>1.6099587320955038</v>
      </c>
      <c r="D879" s="17">
        <f t="shared" si="53"/>
        <v>60.995873209550375</v>
      </c>
      <c r="F879" s="34">
        <v>44397</v>
      </c>
      <c r="G879" s="36">
        <v>3.5999999999999999E-3</v>
      </c>
      <c r="H879" s="17">
        <f t="shared" si="54"/>
        <v>28.270842213939307</v>
      </c>
      <c r="I879" s="17">
        <f t="shared" si="55"/>
        <v>2727.0842213939309</v>
      </c>
    </row>
    <row r="880" spans="1:9" x14ac:dyDescent="0.25">
      <c r="A880" s="34">
        <v>44398</v>
      </c>
      <c r="B880" s="36">
        <v>4.2096034684153683E-3</v>
      </c>
      <c r="C880" s="17">
        <f t="shared" si="52"/>
        <v>1.6167360199581386</v>
      </c>
      <c r="D880" s="17">
        <f t="shared" si="53"/>
        <v>61.673601995813868</v>
      </c>
      <c r="F880" s="34">
        <v>44398</v>
      </c>
      <c r="G880" s="36">
        <v>3.5999999999999999E-3</v>
      </c>
      <c r="H880" s="17">
        <f t="shared" si="54"/>
        <v>28.372617245909488</v>
      </c>
      <c r="I880" s="17">
        <f t="shared" si="55"/>
        <v>2737.2617245909487</v>
      </c>
    </row>
    <row r="881" spans="1:9" x14ac:dyDescent="0.25">
      <c r="A881" s="34">
        <v>44399</v>
      </c>
      <c r="B881" s="36">
        <v>1.7264456033845299E-3</v>
      </c>
      <c r="C881" s="17">
        <f t="shared" si="52"/>
        <v>1.6195272267516287</v>
      </c>
      <c r="D881" s="17">
        <f t="shared" si="53"/>
        <v>61.952722675162875</v>
      </c>
      <c r="F881" s="34">
        <v>44399</v>
      </c>
      <c r="G881" s="36">
        <v>3.5999999999999999E-3</v>
      </c>
      <c r="H881" s="17">
        <f t="shared" si="54"/>
        <v>28.474758667994763</v>
      </c>
      <c r="I881" s="17">
        <f t="shared" si="55"/>
        <v>2747.4758667994765</v>
      </c>
    </row>
    <row r="882" spans="1:9" x14ac:dyDescent="0.25">
      <c r="A882" s="34">
        <v>44400</v>
      </c>
      <c r="B882" s="36">
        <v>-8.6714939579058958E-3</v>
      </c>
      <c r="C882" s="17">
        <f t="shared" si="52"/>
        <v>1.605483506190188</v>
      </c>
      <c r="D882" s="17">
        <f t="shared" si="53"/>
        <v>60.548350619018798</v>
      </c>
      <c r="F882" s="34">
        <v>44400</v>
      </c>
      <c r="G882" s="36">
        <v>3.5999999999999999E-3</v>
      </c>
      <c r="H882" s="17">
        <f t="shared" si="54"/>
        <v>28.577267799199547</v>
      </c>
      <c r="I882" s="17">
        <f t="shared" si="55"/>
        <v>2757.7267799199544</v>
      </c>
    </row>
    <row r="883" spans="1:9" x14ac:dyDescent="0.25">
      <c r="A883" s="34">
        <v>44403</v>
      </c>
      <c r="B883" s="36">
        <v>7.6054286837925478E-3</v>
      </c>
      <c r="C883" s="17">
        <f t="shared" si="52"/>
        <v>1.6176938964995227</v>
      </c>
      <c r="D883" s="17">
        <f t="shared" si="53"/>
        <v>61.769389649952267</v>
      </c>
      <c r="F883" s="34">
        <v>44403</v>
      </c>
      <c r="G883" s="36">
        <v>3.5999999999999999E-3</v>
      </c>
      <c r="H883" s="17">
        <f t="shared" si="54"/>
        <v>28.680145963276665</v>
      </c>
      <c r="I883" s="17">
        <f t="shared" si="55"/>
        <v>2768.0145963276664</v>
      </c>
    </row>
    <row r="884" spans="1:9" x14ac:dyDescent="0.25">
      <c r="A884" s="34">
        <v>44404</v>
      </c>
      <c r="B884" s="36">
        <v>-1.1045931450036517E-2</v>
      </c>
      <c r="C884" s="17">
        <f t="shared" si="52"/>
        <v>1.5998249606116464</v>
      </c>
      <c r="D884" s="17">
        <f t="shared" si="53"/>
        <v>59.982496061164639</v>
      </c>
      <c r="F884" s="34">
        <v>44404</v>
      </c>
      <c r="G884" s="36">
        <v>3.5999999999999999E-3</v>
      </c>
      <c r="H884" s="17">
        <f t="shared" si="54"/>
        <v>28.783394488744463</v>
      </c>
      <c r="I884" s="17">
        <f t="shared" si="55"/>
        <v>2778.3394488744461</v>
      </c>
    </row>
    <row r="885" spans="1:9" x14ac:dyDescent="0.25">
      <c r="A885" s="34">
        <v>44405</v>
      </c>
      <c r="B885" s="36">
        <v>1.3430164005834744E-2</v>
      </c>
      <c r="C885" s="17">
        <f t="shared" si="52"/>
        <v>1.621310872213289</v>
      </c>
      <c r="D885" s="17">
        <f t="shared" si="53"/>
        <v>62.131087221328897</v>
      </c>
      <c r="F885" s="34">
        <v>44405</v>
      </c>
      <c r="G885" s="36">
        <v>3.5999999999999999E-3</v>
      </c>
      <c r="H885" s="17">
        <f t="shared" si="54"/>
        <v>28.887014708903944</v>
      </c>
      <c r="I885" s="17">
        <f t="shared" si="55"/>
        <v>2788.7014708903944</v>
      </c>
    </row>
    <row r="886" spans="1:9" x14ac:dyDescent="0.25">
      <c r="A886" s="34">
        <v>44406</v>
      </c>
      <c r="B886" s="36">
        <v>-4.8323803214602723E-3</v>
      </c>
      <c r="C886" s="17">
        <f t="shared" si="52"/>
        <v>1.6134760814594358</v>
      </c>
      <c r="D886" s="17">
        <f t="shared" si="53"/>
        <v>61.347608145943575</v>
      </c>
      <c r="F886" s="34">
        <v>44406</v>
      </c>
      <c r="G886" s="36">
        <v>3.5999999999999999E-3</v>
      </c>
      <c r="H886" s="17">
        <f t="shared" si="54"/>
        <v>28.991007961855999</v>
      </c>
      <c r="I886" s="17">
        <f t="shared" si="55"/>
        <v>2799.1007961855998</v>
      </c>
    </row>
    <row r="887" spans="1:9" x14ac:dyDescent="0.25">
      <c r="A887" s="34">
        <v>44407</v>
      </c>
      <c r="B887" s="36">
        <v>-3.0829757916689071E-2</v>
      </c>
      <c r="C887" s="17">
        <f t="shared" si="52"/>
        <v>1.5637330044636732</v>
      </c>
      <c r="D887" s="17">
        <f t="shared" si="53"/>
        <v>56.373300446367324</v>
      </c>
      <c r="F887" s="34">
        <v>44407</v>
      </c>
      <c r="G887" s="36">
        <v>3.5999999999999999E-3</v>
      </c>
      <c r="H887" s="17">
        <f t="shared" si="54"/>
        <v>29.095375590518682</v>
      </c>
      <c r="I887" s="17">
        <f t="shared" si="55"/>
        <v>2809.5375590518684</v>
      </c>
    </row>
    <row r="888" spans="1:9" x14ac:dyDescent="0.25">
      <c r="A888" s="34">
        <v>44410</v>
      </c>
      <c r="B888" s="36">
        <v>5.8698305651385674E-3</v>
      </c>
      <c r="C888" s="17">
        <f t="shared" si="52"/>
        <v>1.57291185224899</v>
      </c>
      <c r="D888" s="17">
        <f t="shared" si="53"/>
        <v>57.291185224898996</v>
      </c>
      <c r="F888" s="34">
        <v>44410</v>
      </c>
      <c r="G888" s="36">
        <v>4.3E-3</v>
      </c>
      <c r="H888" s="17">
        <f t="shared" si="54"/>
        <v>29.220485705557913</v>
      </c>
      <c r="I888" s="17">
        <f t="shared" si="55"/>
        <v>2822.0485705557912</v>
      </c>
    </row>
    <row r="889" spans="1:9" x14ac:dyDescent="0.25">
      <c r="A889" s="34">
        <v>44411</v>
      </c>
      <c r="B889" s="36">
        <v>8.6586425548258461E-3</v>
      </c>
      <c r="C889" s="17">
        <f t="shared" si="52"/>
        <v>1.5865311337478631</v>
      </c>
      <c r="D889" s="17">
        <f t="shared" si="53"/>
        <v>58.653113374786315</v>
      </c>
      <c r="F889" s="34">
        <v>44411</v>
      </c>
      <c r="G889" s="36">
        <v>4.3E-3</v>
      </c>
      <c r="H889" s="17">
        <f t="shared" si="54"/>
        <v>29.346133794091809</v>
      </c>
      <c r="I889" s="17">
        <f t="shared" si="55"/>
        <v>2834.6133794091811</v>
      </c>
    </row>
    <row r="890" spans="1:9" x14ac:dyDescent="0.25">
      <c r="A890" s="34">
        <v>44412</v>
      </c>
      <c r="B890" s="36">
        <v>-1.436639764045855E-2</v>
      </c>
      <c r="C890" s="17">
        <f t="shared" si="52"/>
        <v>1.5637383966114737</v>
      </c>
      <c r="D890" s="17">
        <f t="shared" si="53"/>
        <v>56.373839661147372</v>
      </c>
      <c r="F890" s="34">
        <v>44412</v>
      </c>
      <c r="G890" s="36">
        <v>4.3E-3</v>
      </c>
      <c r="H890" s="17">
        <f t="shared" si="54"/>
        <v>29.472322169406404</v>
      </c>
      <c r="I890" s="17">
        <f t="shared" si="55"/>
        <v>2847.2322169406402</v>
      </c>
    </row>
    <row r="891" spans="1:9" x14ac:dyDescent="0.25">
      <c r="A891" s="34">
        <v>44413</v>
      </c>
      <c r="B891" s="36">
        <v>-1.3816775711834595E-3</v>
      </c>
      <c r="C891" s="17">
        <f t="shared" si="52"/>
        <v>1.5615778143416772</v>
      </c>
      <c r="D891" s="17">
        <f t="shared" si="53"/>
        <v>56.157781434167717</v>
      </c>
      <c r="F891" s="34">
        <v>44413</v>
      </c>
      <c r="G891" s="36">
        <v>4.3E-3</v>
      </c>
      <c r="H891" s="17">
        <f t="shared" si="54"/>
        <v>29.59905315473485</v>
      </c>
      <c r="I891" s="17">
        <f t="shared" si="55"/>
        <v>2859.9053154734852</v>
      </c>
    </row>
    <row r="892" spans="1:9" x14ac:dyDescent="0.25">
      <c r="A892" s="34">
        <v>44414</v>
      </c>
      <c r="B892" s="36">
        <v>9.6802740573851409E-3</v>
      </c>
      <c r="C892" s="17">
        <f t="shared" si="52"/>
        <v>1.576694315546437</v>
      </c>
      <c r="D892" s="17">
        <f t="shared" si="53"/>
        <v>57.669431554643701</v>
      </c>
      <c r="F892" s="34">
        <v>44414</v>
      </c>
      <c r="G892" s="36">
        <v>4.3E-3</v>
      </c>
      <c r="H892" s="17">
        <f t="shared" si="54"/>
        <v>29.726329083300211</v>
      </c>
      <c r="I892" s="17">
        <f t="shared" si="55"/>
        <v>2872.6329083300211</v>
      </c>
    </row>
    <row r="893" spans="1:9" x14ac:dyDescent="0.25">
      <c r="A893" s="34">
        <v>44417</v>
      </c>
      <c r="B893" s="36">
        <v>1.7019736771393124E-3</v>
      </c>
      <c r="C893" s="17">
        <f t="shared" si="52"/>
        <v>1.5793778077683922</v>
      </c>
      <c r="D893" s="17">
        <f t="shared" si="53"/>
        <v>57.937780776839219</v>
      </c>
      <c r="F893" s="34">
        <v>44417</v>
      </c>
      <c r="G893" s="36">
        <v>4.3E-3</v>
      </c>
      <c r="H893" s="17">
        <f t="shared" si="54"/>
        <v>29.8541522983584</v>
      </c>
      <c r="I893" s="17">
        <f t="shared" si="55"/>
        <v>2885.4152298358399</v>
      </c>
    </row>
    <row r="894" spans="1:9" x14ac:dyDescent="0.25">
      <c r="A894" s="34">
        <v>44418</v>
      </c>
      <c r="B894" s="36">
        <v>-6.6404984320357352E-3</v>
      </c>
      <c r="C894" s="17">
        <f t="shared" si="52"/>
        <v>1.5688899519123141</v>
      </c>
      <c r="D894" s="17">
        <f t="shared" si="53"/>
        <v>56.888995191231409</v>
      </c>
      <c r="F894" s="34">
        <v>44418</v>
      </c>
      <c r="G894" s="36">
        <v>4.3E-3</v>
      </c>
      <c r="H894" s="17">
        <f t="shared" si="54"/>
        <v>29.98252515324134</v>
      </c>
      <c r="I894" s="17">
        <f t="shared" si="55"/>
        <v>2898.252515324134</v>
      </c>
    </row>
    <row r="895" spans="1:9" x14ac:dyDescent="0.25">
      <c r="A895" s="34">
        <v>44419</v>
      </c>
      <c r="B895" s="36">
        <v>-1.1958023434387455E-3</v>
      </c>
      <c r="C895" s="17">
        <f t="shared" si="52"/>
        <v>1.5670138696312199</v>
      </c>
      <c r="D895" s="17">
        <f t="shared" si="53"/>
        <v>56.70138696312199</v>
      </c>
      <c r="F895" s="34">
        <v>44419</v>
      </c>
      <c r="G895" s="36">
        <v>4.3E-3</v>
      </c>
      <c r="H895" s="17">
        <f t="shared" si="54"/>
        <v>30.111450011400276</v>
      </c>
      <c r="I895" s="17">
        <f t="shared" si="55"/>
        <v>2911.1450011400275</v>
      </c>
    </row>
    <row r="896" spans="1:9" x14ac:dyDescent="0.25">
      <c r="A896" s="34">
        <v>44420</v>
      </c>
      <c r="B896" s="36">
        <v>-1.110438015755677E-2</v>
      </c>
      <c r="C896" s="17">
        <f t="shared" si="52"/>
        <v>1.5496131519106708</v>
      </c>
      <c r="D896" s="17">
        <f t="shared" si="53"/>
        <v>54.961315191067087</v>
      </c>
      <c r="F896" s="34">
        <v>44420</v>
      </c>
      <c r="G896" s="36">
        <v>4.3E-3</v>
      </c>
      <c r="H896" s="17">
        <f t="shared" si="54"/>
        <v>30.240929246449298</v>
      </c>
      <c r="I896" s="17">
        <f t="shared" si="55"/>
        <v>2924.0929246449296</v>
      </c>
    </row>
    <row r="897" spans="1:9" x14ac:dyDescent="0.25">
      <c r="A897" s="34">
        <v>44421</v>
      </c>
      <c r="B897" s="36">
        <v>4.0825683436871429E-3</v>
      </c>
      <c r="C897" s="17">
        <f t="shared" si="52"/>
        <v>1.5559395535096225</v>
      </c>
      <c r="D897" s="17">
        <f t="shared" si="53"/>
        <v>55.593955350962254</v>
      </c>
      <c r="F897" s="34">
        <v>44421</v>
      </c>
      <c r="G897" s="36">
        <v>4.3E-3</v>
      </c>
      <c r="H897" s="17">
        <f t="shared" si="54"/>
        <v>30.370965242209028</v>
      </c>
      <c r="I897" s="17">
        <f t="shared" si="55"/>
        <v>2937.0965242209027</v>
      </c>
    </row>
    <row r="898" spans="1:9" x14ac:dyDescent="0.25">
      <c r="A898" s="34">
        <v>44424</v>
      </c>
      <c r="B898" s="36">
        <v>-1.6615708318291955E-2</v>
      </c>
      <c r="C898" s="17">
        <f t="shared" si="52"/>
        <v>1.5300865157276133</v>
      </c>
      <c r="D898" s="17">
        <f t="shared" si="53"/>
        <v>53.008651572761337</v>
      </c>
      <c r="F898" s="34">
        <v>44424</v>
      </c>
      <c r="G898" s="36">
        <v>4.3E-3</v>
      </c>
      <c r="H898" s="17">
        <f t="shared" si="54"/>
        <v>30.501560392750527</v>
      </c>
      <c r="I898" s="17">
        <f t="shared" si="55"/>
        <v>2950.1560392750525</v>
      </c>
    </row>
    <row r="899" spans="1:9" x14ac:dyDescent="0.25">
      <c r="A899" s="34">
        <v>44425</v>
      </c>
      <c r="B899" s="36">
        <v>-1.0708337630054299E-2</v>
      </c>
      <c r="C899" s="17">
        <f t="shared" si="52"/>
        <v>1.5137018327140086</v>
      </c>
      <c r="D899" s="17">
        <f t="shared" si="53"/>
        <v>51.370183271400862</v>
      </c>
      <c r="F899" s="34">
        <v>44425</v>
      </c>
      <c r="G899" s="36">
        <v>4.3E-3</v>
      </c>
      <c r="H899" s="17">
        <f t="shared" si="54"/>
        <v>30.632717102439354</v>
      </c>
      <c r="I899" s="17">
        <f t="shared" si="55"/>
        <v>2963.2717102439356</v>
      </c>
    </row>
    <row r="900" spans="1:9" x14ac:dyDescent="0.25">
      <c r="A900" s="34">
        <v>44426</v>
      </c>
      <c r="B900" s="36">
        <v>-1.0696770528450306E-2</v>
      </c>
      <c r="C900" s="17">
        <f t="shared" si="52"/>
        <v>1.4975101115609721</v>
      </c>
      <c r="D900" s="17">
        <f t="shared" si="53"/>
        <v>49.751011156097213</v>
      </c>
      <c r="F900" s="34">
        <v>44426</v>
      </c>
      <c r="G900" s="36">
        <v>4.3E-3</v>
      </c>
      <c r="H900" s="17">
        <f t="shared" si="54"/>
        <v>30.764437785979844</v>
      </c>
      <c r="I900" s="17">
        <f t="shared" si="55"/>
        <v>2976.4437785979844</v>
      </c>
    </row>
    <row r="901" spans="1:9" x14ac:dyDescent="0.25">
      <c r="A901" s="34">
        <v>44427</v>
      </c>
      <c r="B901" s="36">
        <v>4.4758082423046464E-3</v>
      </c>
      <c r="C901" s="17">
        <f t="shared" ref="C901:C964" si="56">C900*(1+B901)</f>
        <v>1.5042126796612312</v>
      </c>
      <c r="D901" s="17">
        <f t="shared" ref="D901:D964" si="57">(C901-1)*100</f>
        <v>50.421267966123118</v>
      </c>
      <c r="F901" s="34">
        <v>44427</v>
      </c>
      <c r="G901" s="36">
        <v>4.3E-3</v>
      </c>
      <c r="H901" s="17">
        <f t="shared" ref="H901:H964" si="58">H900*(1+G901)</f>
        <v>30.896724868459557</v>
      </c>
      <c r="I901" s="17">
        <f t="shared" ref="I901:I964" si="59">(H901-1)*100</f>
        <v>2989.672486845956</v>
      </c>
    </row>
    <row r="902" spans="1:9" x14ac:dyDescent="0.25">
      <c r="A902" s="34">
        <v>44428</v>
      </c>
      <c r="B902" s="36">
        <v>7.5797580311951496E-3</v>
      </c>
      <c r="C902" s="17">
        <f t="shared" si="56"/>
        <v>1.515614247800519</v>
      </c>
      <c r="D902" s="17">
        <f t="shared" si="57"/>
        <v>51.561424780051901</v>
      </c>
      <c r="F902" s="34">
        <v>44428</v>
      </c>
      <c r="G902" s="36">
        <v>4.3E-3</v>
      </c>
      <c r="H902" s="17">
        <f t="shared" si="58"/>
        <v>31.029580785393932</v>
      </c>
      <c r="I902" s="17">
        <f t="shared" si="59"/>
        <v>3002.9580785393932</v>
      </c>
    </row>
    <row r="903" spans="1:9" x14ac:dyDescent="0.25">
      <c r="A903" s="34">
        <v>44431</v>
      </c>
      <c r="B903" s="36">
        <v>-4.9223749684146334E-3</v>
      </c>
      <c r="C903" s="17">
        <f t="shared" si="56"/>
        <v>1.5081538261653731</v>
      </c>
      <c r="D903" s="17">
        <f t="shared" si="57"/>
        <v>50.815382616537306</v>
      </c>
      <c r="F903" s="34">
        <v>44431</v>
      </c>
      <c r="G903" s="36">
        <v>4.3E-3</v>
      </c>
      <c r="H903" s="17">
        <f t="shared" si="58"/>
        <v>31.163007982771123</v>
      </c>
      <c r="I903" s="17">
        <f t="shared" si="59"/>
        <v>3016.3007982771123</v>
      </c>
    </row>
    <row r="904" spans="1:9" x14ac:dyDescent="0.25">
      <c r="A904" s="34">
        <v>44432</v>
      </c>
      <c r="B904" s="36">
        <v>2.3316941012245795E-2</v>
      </c>
      <c r="C904" s="17">
        <f t="shared" si="56"/>
        <v>1.5433193599674639</v>
      </c>
      <c r="D904" s="17">
        <f t="shared" si="57"/>
        <v>54.331935996746395</v>
      </c>
      <c r="F904" s="34">
        <v>44432</v>
      </c>
      <c r="G904" s="36">
        <v>4.3E-3</v>
      </c>
      <c r="H904" s="17">
        <f t="shared" si="58"/>
        <v>31.297008917097038</v>
      </c>
      <c r="I904" s="17">
        <f t="shared" si="59"/>
        <v>3029.7008917097037</v>
      </c>
    </row>
    <row r="905" spans="1:9" x14ac:dyDescent="0.25">
      <c r="A905" s="34">
        <v>44433</v>
      </c>
      <c r="B905" s="36">
        <v>5.0491324611152688E-3</v>
      </c>
      <c r="C905" s="17">
        <f t="shared" si="56"/>
        <v>1.5511117838457433</v>
      </c>
      <c r="D905" s="17">
        <f t="shared" si="57"/>
        <v>55.11117838457433</v>
      </c>
      <c r="F905" s="34">
        <v>44433</v>
      </c>
      <c r="G905" s="36">
        <v>4.3E-3</v>
      </c>
      <c r="H905" s="17">
        <f t="shared" si="58"/>
        <v>31.431586055440555</v>
      </c>
      <c r="I905" s="17">
        <f t="shared" si="59"/>
        <v>3043.1586055440553</v>
      </c>
    </row>
    <row r="906" spans="1:9" x14ac:dyDescent="0.25">
      <c r="A906" s="34">
        <v>44434</v>
      </c>
      <c r="B906" s="36">
        <v>-1.7329744124433444E-2</v>
      </c>
      <c r="C906" s="17">
        <f t="shared" si="56"/>
        <v>1.524231413523303</v>
      </c>
      <c r="D906" s="17">
        <f t="shared" si="57"/>
        <v>52.423141352330305</v>
      </c>
      <c r="F906" s="34">
        <v>44434</v>
      </c>
      <c r="G906" s="36">
        <v>4.3E-3</v>
      </c>
      <c r="H906" s="17">
        <f t="shared" si="58"/>
        <v>31.566741875478947</v>
      </c>
      <c r="I906" s="17">
        <f t="shared" si="59"/>
        <v>3056.6741875478947</v>
      </c>
    </row>
    <row r="907" spans="1:9" x14ac:dyDescent="0.25">
      <c r="A907" s="34">
        <v>44435</v>
      </c>
      <c r="B907" s="36">
        <v>1.6455228038617653E-2</v>
      </c>
      <c r="C907" s="17">
        <f t="shared" si="56"/>
        <v>1.5493129890164534</v>
      </c>
      <c r="D907" s="17">
        <f t="shared" si="57"/>
        <v>54.931298901645341</v>
      </c>
      <c r="F907" s="34">
        <v>44435</v>
      </c>
      <c r="G907" s="36">
        <v>4.3E-3</v>
      </c>
      <c r="H907" s="17">
        <f t="shared" si="58"/>
        <v>31.702478865543505</v>
      </c>
      <c r="I907" s="17">
        <f t="shared" si="59"/>
        <v>3070.2478865543503</v>
      </c>
    </row>
    <row r="908" spans="1:9" x14ac:dyDescent="0.25">
      <c r="A908" s="34">
        <v>44438</v>
      </c>
      <c r="B908" s="36">
        <v>-7.7697932342042364E-3</v>
      </c>
      <c r="C908" s="17">
        <f t="shared" si="56"/>
        <v>1.5372751474367286</v>
      </c>
      <c r="D908" s="17">
        <f t="shared" si="57"/>
        <v>53.727514743672856</v>
      </c>
      <c r="F908" s="34">
        <v>44438</v>
      </c>
      <c r="G908" s="36">
        <v>4.3E-3</v>
      </c>
      <c r="H908" s="17">
        <f t="shared" si="58"/>
        <v>31.83879952466534</v>
      </c>
      <c r="I908" s="17">
        <f t="shared" si="59"/>
        <v>3083.8799524665342</v>
      </c>
    </row>
    <row r="909" spans="1:9" x14ac:dyDescent="0.25">
      <c r="A909" s="34">
        <v>44439</v>
      </c>
      <c r="B909" s="36">
        <v>-8.0084376176507988E-3</v>
      </c>
      <c r="C909" s="17">
        <f t="shared" si="56"/>
        <v>1.5249639753173165</v>
      </c>
      <c r="D909" s="17">
        <f t="shared" si="57"/>
        <v>52.496397531731652</v>
      </c>
      <c r="F909" s="34">
        <v>44439</v>
      </c>
      <c r="G909" s="36">
        <v>4.3E-3</v>
      </c>
      <c r="H909" s="17">
        <f t="shared" si="58"/>
        <v>31.975706362621402</v>
      </c>
      <c r="I909" s="17">
        <f t="shared" si="59"/>
        <v>3097.5706362621404</v>
      </c>
    </row>
    <row r="910" spans="1:9" x14ac:dyDescent="0.25">
      <c r="A910" s="34">
        <v>44440</v>
      </c>
      <c r="B910" s="36">
        <v>5.1739743290659668E-3</v>
      </c>
      <c r="C910" s="17">
        <f t="shared" si="56"/>
        <v>1.5328540997783586</v>
      </c>
      <c r="D910" s="17">
        <f t="shared" si="57"/>
        <v>53.285409977835862</v>
      </c>
      <c r="F910" s="34">
        <v>44440</v>
      </c>
      <c r="G910" s="36">
        <v>4.4000000000000003E-3</v>
      </c>
      <c r="H910" s="17">
        <f t="shared" si="58"/>
        <v>32.116399470616933</v>
      </c>
      <c r="I910" s="17">
        <f t="shared" si="59"/>
        <v>3111.6399470616934</v>
      </c>
    </row>
    <row r="911" spans="1:9" x14ac:dyDescent="0.25">
      <c r="A911" s="34">
        <v>44441</v>
      </c>
      <c r="B911" s="36">
        <v>-2.2769013263470361E-2</v>
      </c>
      <c r="C911" s="17">
        <f t="shared" si="56"/>
        <v>1.4979525244495402</v>
      </c>
      <c r="D911" s="17">
        <f t="shared" si="57"/>
        <v>49.795252444954016</v>
      </c>
      <c r="F911" s="34">
        <v>44441</v>
      </c>
      <c r="G911" s="36">
        <v>4.4000000000000003E-3</v>
      </c>
      <c r="H911" s="17">
        <f t="shared" si="58"/>
        <v>32.257711628287645</v>
      </c>
      <c r="I911" s="17">
        <f t="shared" si="59"/>
        <v>3125.7711628287643</v>
      </c>
    </row>
    <row r="912" spans="1:9" x14ac:dyDescent="0.25">
      <c r="A912" s="34">
        <v>44442</v>
      </c>
      <c r="B912" s="36">
        <v>2.1954611822647685E-3</v>
      </c>
      <c r="C912" s="17">
        <f t="shared" si="56"/>
        <v>1.5012412210698447</v>
      </c>
      <c r="D912" s="17">
        <f t="shared" si="57"/>
        <v>50.124122106984473</v>
      </c>
      <c r="F912" s="34">
        <v>44442</v>
      </c>
      <c r="G912" s="36">
        <v>4.4000000000000003E-3</v>
      </c>
      <c r="H912" s="17">
        <f t="shared" si="58"/>
        <v>32.399645559452111</v>
      </c>
      <c r="I912" s="17">
        <f t="shared" si="59"/>
        <v>3139.964555945211</v>
      </c>
    </row>
    <row r="913" spans="1:9" x14ac:dyDescent="0.25">
      <c r="A913" s="34">
        <v>44445</v>
      </c>
      <c r="B913" s="36">
        <v>7.9993507406448394E-3</v>
      </c>
      <c r="C913" s="17">
        <f t="shared" si="56"/>
        <v>1.5132501761434962</v>
      </c>
      <c r="D913" s="17">
        <f t="shared" si="57"/>
        <v>51.325017614349619</v>
      </c>
      <c r="F913" s="34">
        <v>44445</v>
      </c>
      <c r="G913" s="36">
        <v>4.4000000000000003E-3</v>
      </c>
      <c r="H913" s="17">
        <f t="shared" si="58"/>
        <v>32.542203999913696</v>
      </c>
      <c r="I913" s="17">
        <f t="shared" si="59"/>
        <v>3154.2203999913695</v>
      </c>
    </row>
    <row r="914" spans="1:9" x14ac:dyDescent="0.25">
      <c r="A914" s="34">
        <v>44447</v>
      </c>
      <c r="B914" s="36">
        <v>-3.7803018496100349E-2</v>
      </c>
      <c r="C914" s="17">
        <f t="shared" si="56"/>
        <v>1.4560447517455166</v>
      </c>
      <c r="D914" s="17">
        <f t="shared" si="57"/>
        <v>45.604475174551659</v>
      </c>
      <c r="F914" s="34">
        <v>44447</v>
      </c>
      <c r="G914" s="36">
        <v>4.4000000000000003E-3</v>
      </c>
      <c r="H914" s="17">
        <f t="shared" si="58"/>
        <v>32.685389697513315</v>
      </c>
      <c r="I914" s="17">
        <f t="shared" si="59"/>
        <v>3168.5389697513315</v>
      </c>
    </row>
    <row r="915" spans="1:9" x14ac:dyDescent="0.25">
      <c r="A915" s="34">
        <v>44448</v>
      </c>
      <c r="B915" s="36">
        <v>1.71763620415466E-2</v>
      </c>
      <c r="C915" s="17">
        <f t="shared" si="56"/>
        <v>1.4810543035501915</v>
      </c>
      <c r="D915" s="17">
        <f t="shared" si="57"/>
        <v>48.105430355019152</v>
      </c>
      <c r="F915" s="34">
        <v>44448</v>
      </c>
      <c r="G915" s="36">
        <v>4.4000000000000003E-3</v>
      </c>
      <c r="H915" s="17">
        <f t="shared" si="58"/>
        <v>32.829205412182375</v>
      </c>
      <c r="I915" s="17">
        <f t="shared" si="59"/>
        <v>3182.9205412182373</v>
      </c>
    </row>
    <row r="916" spans="1:9" x14ac:dyDescent="0.25">
      <c r="A916" s="34">
        <v>44449</v>
      </c>
      <c r="B916" s="36">
        <v>-9.3179783853900577E-3</v>
      </c>
      <c r="C916" s="17">
        <f t="shared" si="56"/>
        <v>1.4672538715621219</v>
      </c>
      <c r="D916" s="17">
        <f t="shared" si="57"/>
        <v>46.725387156212193</v>
      </c>
      <c r="F916" s="34">
        <v>44449</v>
      </c>
      <c r="G916" s="36">
        <v>4.4000000000000003E-3</v>
      </c>
      <c r="H916" s="17">
        <f t="shared" si="58"/>
        <v>32.973653915995975</v>
      </c>
      <c r="I916" s="17">
        <f t="shared" si="59"/>
        <v>3197.3653915995974</v>
      </c>
    </row>
    <row r="917" spans="1:9" x14ac:dyDescent="0.25">
      <c r="A917" s="34">
        <v>44452</v>
      </c>
      <c r="B917" s="36">
        <v>1.8530627523440701E-2</v>
      </c>
      <c r="C917" s="17">
        <f t="shared" si="56"/>
        <v>1.494443006538366</v>
      </c>
      <c r="D917" s="17">
        <f t="shared" si="57"/>
        <v>49.444300653836606</v>
      </c>
      <c r="F917" s="34">
        <v>44452</v>
      </c>
      <c r="G917" s="36">
        <v>4.4000000000000003E-3</v>
      </c>
      <c r="H917" s="17">
        <f t="shared" si="58"/>
        <v>33.118737993226354</v>
      </c>
      <c r="I917" s="17">
        <f t="shared" si="59"/>
        <v>3211.8737993226355</v>
      </c>
    </row>
    <row r="918" spans="1:9" x14ac:dyDescent="0.25">
      <c r="A918" s="34">
        <v>44453</v>
      </c>
      <c r="B918" s="36">
        <v>-1.9172067696805462E-3</v>
      </c>
      <c r="C918" s="17">
        <f t="shared" si="56"/>
        <v>1.4915778502893289</v>
      </c>
      <c r="D918" s="17">
        <f t="shared" si="57"/>
        <v>49.157785028932885</v>
      </c>
      <c r="F918" s="34">
        <v>44453</v>
      </c>
      <c r="G918" s="36">
        <v>4.4000000000000003E-3</v>
      </c>
      <c r="H918" s="17">
        <f t="shared" si="58"/>
        <v>33.264460440396547</v>
      </c>
      <c r="I918" s="17">
        <f t="shared" si="59"/>
        <v>3226.4460440396547</v>
      </c>
    </row>
    <row r="919" spans="1:9" x14ac:dyDescent="0.25">
      <c r="A919" s="34">
        <v>44454</v>
      </c>
      <c r="B919" s="36">
        <v>-9.6230393125183999E-3</v>
      </c>
      <c r="C919" s="17">
        <f t="shared" si="56"/>
        <v>1.477224337998313</v>
      </c>
      <c r="D919" s="17">
        <f t="shared" si="57"/>
        <v>47.7224337998313</v>
      </c>
      <c r="F919" s="34">
        <v>44454</v>
      </c>
      <c r="G919" s="36">
        <v>4.4000000000000003E-3</v>
      </c>
      <c r="H919" s="17">
        <f t="shared" si="58"/>
        <v>33.410824066334293</v>
      </c>
      <c r="I919" s="17">
        <f t="shared" si="59"/>
        <v>3241.0824066334294</v>
      </c>
    </row>
    <row r="920" spans="1:9" x14ac:dyDescent="0.25">
      <c r="A920" s="34">
        <v>44455</v>
      </c>
      <c r="B920" s="36">
        <v>-1.1022353582669009E-2</v>
      </c>
      <c r="C920" s="17">
        <f t="shared" si="56"/>
        <v>1.4609418490239714</v>
      </c>
      <c r="D920" s="17">
        <f t="shared" si="57"/>
        <v>46.094184902397139</v>
      </c>
      <c r="F920" s="34">
        <v>44455</v>
      </c>
      <c r="G920" s="36">
        <v>4.4000000000000003E-3</v>
      </c>
      <c r="H920" s="17">
        <f t="shared" si="58"/>
        <v>33.557831692226159</v>
      </c>
      <c r="I920" s="17">
        <f t="shared" si="59"/>
        <v>3255.7831692226159</v>
      </c>
    </row>
    <row r="921" spans="1:9" x14ac:dyDescent="0.25">
      <c r="A921" s="34">
        <v>44456</v>
      </c>
      <c r="B921" s="36">
        <v>-2.0694449668296144E-2</v>
      </c>
      <c r="C921" s="17">
        <f t="shared" si="56"/>
        <v>1.4307084614610373</v>
      </c>
      <c r="D921" s="17">
        <f t="shared" si="57"/>
        <v>43.070846146103726</v>
      </c>
      <c r="F921" s="34">
        <v>44456</v>
      </c>
      <c r="G921" s="36">
        <v>4.4000000000000003E-3</v>
      </c>
      <c r="H921" s="17">
        <f t="shared" si="58"/>
        <v>33.705486151671955</v>
      </c>
      <c r="I921" s="17">
        <f t="shared" si="59"/>
        <v>3270.5486151671957</v>
      </c>
    </row>
    <row r="922" spans="1:9" x14ac:dyDescent="0.25">
      <c r="A922" s="34">
        <v>44459</v>
      </c>
      <c r="B922" s="36">
        <v>-2.3291858164668278E-2</v>
      </c>
      <c r="C922" s="17">
        <f t="shared" si="56"/>
        <v>1.3973846029016961</v>
      </c>
      <c r="D922" s="17">
        <f t="shared" si="57"/>
        <v>39.738460290169606</v>
      </c>
      <c r="F922" s="34">
        <v>44459</v>
      </c>
      <c r="G922" s="36">
        <v>4.4000000000000003E-3</v>
      </c>
      <c r="H922" s="17">
        <f t="shared" si="58"/>
        <v>33.853790290739312</v>
      </c>
      <c r="I922" s="17">
        <f t="shared" si="59"/>
        <v>3285.3790290739312</v>
      </c>
    </row>
    <row r="923" spans="1:9" x14ac:dyDescent="0.25">
      <c r="A923" s="34">
        <v>44460</v>
      </c>
      <c r="B923" s="36">
        <v>1.2917509082286172E-2</v>
      </c>
      <c r="C923" s="17">
        <f t="shared" si="56"/>
        <v>1.4154353312011256</v>
      </c>
      <c r="D923" s="17">
        <f t="shared" si="57"/>
        <v>41.543533120112563</v>
      </c>
      <c r="F923" s="34">
        <v>44460</v>
      </c>
      <c r="G923" s="36">
        <v>4.4000000000000003E-3</v>
      </c>
      <c r="H923" s="17">
        <f t="shared" si="58"/>
        <v>34.002746968018563</v>
      </c>
      <c r="I923" s="17">
        <f t="shared" si="59"/>
        <v>3300.2746968018564</v>
      </c>
    </row>
    <row r="924" spans="1:9" x14ac:dyDescent="0.25">
      <c r="A924" s="34">
        <v>44461</v>
      </c>
      <c r="B924" s="36">
        <v>1.8435872813475473E-2</v>
      </c>
      <c r="C924" s="17">
        <f t="shared" si="56"/>
        <v>1.4415301169428492</v>
      </c>
      <c r="D924" s="17">
        <f t="shared" si="57"/>
        <v>44.153011694284913</v>
      </c>
      <c r="F924" s="34">
        <v>44461</v>
      </c>
      <c r="G924" s="36">
        <v>4.4000000000000003E-3</v>
      </c>
      <c r="H924" s="17">
        <f t="shared" si="58"/>
        <v>34.152359054677845</v>
      </c>
      <c r="I924" s="17">
        <f t="shared" si="59"/>
        <v>3315.2359054677845</v>
      </c>
    </row>
    <row r="925" spans="1:9" x14ac:dyDescent="0.25">
      <c r="A925" s="34">
        <v>44462</v>
      </c>
      <c r="B925" s="36">
        <v>1.5871426907255515E-2</v>
      </c>
      <c r="C925" s="17">
        <f t="shared" si="56"/>
        <v>1.4644092568285152</v>
      </c>
      <c r="D925" s="17">
        <f t="shared" si="57"/>
        <v>46.440925682851521</v>
      </c>
      <c r="F925" s="34">
        <v>44462</v>
      </c>
      <c r="G925" s="36">
        <v>4.4000000000000003E-3</v>
      </c>
      <c r="H925" s="17">
        <f t="shared" si="58"/>
        <v>34.30262943451843</v>
      </c>
      <c r="I925" s="17">
        <f t="shared" si="59"/>
        <v>3330.2629434518431</v>
      </c>
    </row>
    <row r="926" spans="1:9" x14ac:dyDescent="0.25">
      <c r="A926" s="34">
        <v>44463</v>
      </c>
      <c r="B926" s="36">
        <v>-6.8530608509090873E-3</v>
      </c>
      <c r="C926" s="17">
        <f t="shared" si="56"/>
        <v>1.4543735710808348</v>
      </c>
      <c r="D926" s="17">
        <f t="shared" si="57"/>
        <v>45.437357108083475</v>
      </c>
      <c r="F926" s="34">
        <v>44463</v>
      </c>
      <c r="G926" s="36">
        <v>4.4000000000000003E-3</v>
      </c>
      <c r="H926" s="17">
        <f t="shared" si="58"/>
        <v>34.453561004030313</v>
      </c>
      <c r="I926" s="17">
        <f t="shared" si="59"/>
        <v>3345.3561004030312</v>
      </c>
    </row>
    <row r="927" spans="1:9" x14ac:dyDescent="0.25">
      <c r="A927" s="34">
        <v>44466</v>
      </c>
      <c r="B927" s="36">
        <v>2.6512440075785459E-3</v>
      </c>
      <c r="C927" s="17">
        <f t="shared" si="56"/>
        <v>1.4582294702959435</v>
      </c>
      <c r="D927" s="17">
        <f t="shared" si="57"/>
        <v>45.822947029594353</v>
      </c>
      <c r="F927" s="34">
        <v>44466</v>
      </c>
      <c r="G927" s="36">
        <v>4.4000000000000003E-3</v>
      </c>
      <c r="H927" s="17">
        <f t="shared" si="58"/>
        <v>34.605156672448047</v>
      </c>
      <c r="I927" s="17">
        <f t="shared" si="59"/>
        <v>3360.5156672448047</v>
      </c>
    </row>
    <row r="928" spans="1:9" x14ac:dyDescent="0.25">
      <c r="A928" s="34">
        <v>44467</v>
      </c>
      <c r="B928" s="36">
        <v>-3.0454906944269111E-2</v>
      </c>
      <c r="C928" s="17">
        <f t="shared" si="56"/>
        <v>1.4138192274746897</v>
      </c>
      <c r="D928" s="17">
        <f t="shared" si="57"/>
        <v>41.38192274746897</v>
      </c>
      <c r="F928" s="34">
        <v>44467</v>
      </c>
      <c r="G928" s="36">
        <v>4.4000000000000003E-3</v>
      </c>
      <c r="H928" s="17">
        <f t="shared" si="58"/>
        <v>34.757419361806818</v>
      </c>
      <c r="I928" s="17">
        <f t="shared" si="59"/>
        <v>3375.7419361806819</v>
      </c>
    </row>
    <row r="929" spans="1:9" x14ac:dyDescent="0.25">
      <c r="A929" s="34">
        <v>44468</v>
      </c>
      <c r="B929" s="36">
        <v>8.9261318052356042E-3</v>
      </c>
      <c r="C929" s="17">
        <f t="shared" si="56"/>
        <v>1.4264391642479051</v>
      </c>
      <c r="D929" s="17">
        <f t="shared" si="57"/>
        <v>42.643916424790504</v>
      </c>
      <c r="F929" s="34">
        <v>44468</v>
      </c>
      <c r="G929" s="36">
        <v>4.4000000000000003E-3</v>
      </c>
      <c r="H929" s="17">
        <f t="shared" si="58"/>
        <v>34.910352006998764</v>
      </c>
      <c r="I929" s="17">
        <f t="shared" si="59"/>
        <v>3391.0352006998764</v>
      </c>
    </row>
    <row r="930" spans="1:9" x14ac:dyDescent="0.25">
      <c r="A930" s="34">
        <v>44469</v>
      </c>
      <c r="B930" s="36">
        <v>-1.1496142946387788E-3</v>
      </c>
      <c r="C930" s="17">
        <f t="shared" si="56"/>
        <v>1.424799309394253</v>
      </c>
      <c r="D930" s="17">
        <f t="shared" si="57"/>
        <v>42.479930939425302</v>
      </c>
      <c r="F930" s="34">
        <v>44469</v>
      </c>
      <c r="G930" s="36">
        <v>4.4000000000000003E-3</v>
      </c>
      <c r="H930" s="17">
        <f t="shared" si="58"/>
        <v>35.06395755582956</v>
      </c>
      <c r="I930" s="17">
        <f t="shared" si="59"/>
        <v>3406.3957555829561</v>
      </c>
    </row>
    <row r="931" spans="1:9" x14ac:dyDescent="0.25">
      <c r="A931" s="34">
        <v>44470</v>
      </c>
      <c r="B931" s="36">
        <v>1.7305420570179475E-2</v>
      </c>
      <c r="C931" s="17">
        <f t="shared" si="56"/>
        <v>1.4494560606714217</v>
      </c>
      <c r="D931" s="17">
        <f t="shared" si="57"/>
        <v>44.945606067142172</v>
      </c>
      <c r="F931" s="34">
        <v>44470</v>
      </c>
      <c r="G931" s="36">
        <v>4.8999999999999998E-3</v>
      </c>
      <c r="H931" s="17">
        <f t="shared" si="58"/>
        <v>35.235770947853119</v>
      </c>
      <c r="I931" s="17">
        <f t="shared" si="59"/>
        <v>3423.5770947853121</v>
      </c>
    </row>
    <row r="932" spans="1:9" x14ac:dyDescent="0.25">
      <c r="A932" s="34">
        <v>44473</v>
      </c>
      <c r="B932" s="36">
        <v>-2.2201576550642699E-2</v>
      </c>
      <c r="C932" s="17">
        <f t="shared" si="56"/>
        <v>1.4172758509836321</v>
      </c>
      <c r="D932" s="17">
        <f t="shared" si="57"/>
        <v>41.727585098363207</v>
      </c>
      <c r="F932" s="34">
        <v>44473</v>
      </c>
      <c r="G932" s="36">
        <v>4.8999999999999998E-3</v>
      </c>
      <c r="H932" s="17">
        <f t="shared" si="58"/>
        <v>35.408426225497593</v>
      </c>
      <c r="I932" s="17">
        <f t="shared" si="59"/>
        <v>3440.8426225497592</v>
      </c>
    </row>
    <row r="933" spans="1:9" x14ac:dyDescent="0.25">
      <c r="A933" s="34">
        <v>44474</v>
      </c>
      <c r="B933" s="36">
        <v>5.847286274893726E-4</v>
      </c>
      <c r="C933" s="17">
        <f t="shared" si="56"/>
        <v>1.4181045727467516</v>
      </c>
      <c r="D933" s="17">
        <f t="shared" si="57"/>
        <v>41.810457274675159</v>
      </c>
      <c r="F933" s="34">
        <v>44474</v>
      </c>
      <c r="G933" s="36">
        <v>4.8999999999999998E-3</v>
      </c>
      <c r="H933" s="17">
        <f t="shared" si="58"/>
        <v>35.58192751400253</v>
      </c>
      <c r="I933" s="17">
        <f t="shared" si="59"/>
        <v>3458.1927514002527</v>
      </c>
    </row>
    <row r="934" spans="1:9" x14ac:dyDescent="0.25">
      <c r="A934" s="34">
        <v>44475</v>
      </c>
      <c r="B934" s="36">
        <v>9.227971917560307E-4</v>
      </c>
      <c r="C934" s="17">
        <f t="shared" si="56"/>
        <v>1.4194131956640987</v>
      </c>
      <c r="D934" s="17">
        <f t="shared" si="57"/>
        <v>41.941319566409874</v>
      </c>
      <c r="F934" s="34">
        <v>44475</v>
      </c>
      <c r="G934" s="36">
        <v>4.8999999999999998E-3</v>
      </c>
      <c r="H934" s="17">
        <f t="shared" si="58"/>
        <v>35.756278958821142</v>
      </c>
      <c r="I934" s="17">
        <f t="shared" si="59"/>
        <v>3475.627895882114</v>
      </c>
    </row>
    <row r="935" spans="1:9" x14ac:dyDescent="0.25">
      <c r="A935" s="34">
        <v>44476</v>
      </c>
      <c r="B935" s="36">
        <v>2.3390105442699927E-4</v>
      </c>
      <c r="C935" s="17">
        <f t="shared" si="56"/>
        <v>1.4197451979072322</v>
      </c>
      <c r="D935" s="17">
        <f t="shared" si="57"/>
        <v>41.974519790723221</v>
      </c>
      <c r="F935" s="34">
        <v>44476</v>
      </c>
      <c r="G935" s="36">
        <v>4.8999999999999998E-3</v>
      </c>
      <c r="H935" s="17">
        <f t="shared" si="58"/>
        <v>35.931484725719365</v>
      </c>
      <c r="I935" s="17">
        <f t="shared" si="59"/>
        <v>3493.1484725719365</v>
      </c>
    </row>
    <row r="936" spans="1:9" x14ac:dyDescent="0.25">
      <c r="A936" s="34">
        <v>44477</v>
      </c>
      <c r="B936" s="36">
        <v>2.0326095399728628E-2</v>
      </c>
      <c r="C936" s="17">
        <f t="shared" si="56"/>
        <v>1.4486030742432012</v>
      </c>
      <c r="D936" s="17">
        <f t="shared" si="57"/>
        <v>44.860307424320126</v>
      </c>
      <c r="F936" s="34">
        <v>44477</v>
      </c>
      <c r="G936" s="36">
        <v>4.8999999999999998E-3</v>
      </c>
      <c r="H936" s="17">
        <f t="shared" si="58"/>
        <v>36.107549000875387</v>
      </c>
      <c r="I936" s="17">
        <f t="shared" si="59"/>
        <v>3510.7549000875388</v>
      </c>
    </row>
    <row r="937" spans="1:9" x14ac:dyDescent="0.25">
      <c r="A937" s="34">
        <v>44480</v>
      </c>
      <c r="B937" s="36">
        <v>-5.7848221977219172E-3</v>
      </c>
      <c r="C937" s="17">
        <f t="shared" si="56"/>
        <v>1.4402231630236308</v>
      </c>
      <c r="D937" s="17">
        <f t="shared" si="57"/>
        <v>44.022316302363087</v>
      </c>
      <c r="F937" s="34">
        <v>44480</v>
      </c>
      <c r="G937" s="36">
        <v>4.8999999999999998E-3</v>
      </c>
      <c r="H937" s="17">
        <f t="shared" si="58"/>
        <v>36.284475990979672</v>
      </c>
      <c r="I937" s="17">
        <f t="shared" si="59"/>
        <v>3528.4475990979672</v>
      </c>
    </row>
    <row r="938" spans="1:9" x14ac:dyDescent="0.25">
      <c r="A938" s="34">
        <v>44482</v>
      </c>
      <c r="B938" s="36">
        <v>1.1369535947787002E-2</v>
      </c>
      <c r="C938" s="17">
        <f t="shared" si="56"/>
        <v>1.4565978320484636</v>
      </c>
      <c r="D938" s="17">
        <f t="shared" si="57"/>
        <v>45.659783204846363</v>
      </c>
      <c r="F938" s="34">
        <v>44482</v>
      </c>
      <c r="G938" s="36">
        <v>4.8999999999999998E-3</v>
      </c>
      <c r="H938" s="17">
        <f t="shared" si="58"/>
        <v>36.462269923335469</v>
      </c>
      <c r="I938" s="17">
        <f t="shared" si="59"/>
        <v>3546.2269923335471</v>
      </c>
    </row>
    <row r="939" spans="1:9" x14ac:dyDescent="0.25">
      <c r="A939" s="34">
        <v>44483</v>
      </c>
      <c r="B939" s="36">
        <v>-2.3836570185143957E-3</v>
      </c>
      <c r="C939" s="17">
        <f t="shared" si="56"/>
        <v>1.4531258024029485</v>
      </c>
      <c r="D939" s="17">
        <f t="shared" si="57"/>
        <v>45.312580240294849</v>
      </c>
      <c r="F939" s="34">
        <v>44483</v>
      </c>
      <c r="G939" s="36">
        <v>4.8999999999999998E-3</v>
      </c>
      <c r="H939" s="17">
        <f t="shared" si="58"/>
        <v>36.640935045959807</v>
      </c>
      <c r="I939" s="17">
        <f t="shared" si="59"/>
        <v>3564.0935045959809</v>
      </c>
    </row>
    <row r="940" spans="1:9" x14ac:dyDescent="0.25">
      <c r="A940" s="34">
        <v>44484</v>
      </c>
      <c r="B940" s="36">
        <v>1.2921357050392102E-2</v>
      </c>
      <c r="C940" s="17">
        <f t="shared" si="56"/>
        <v>1.4719021597349347</v>
      </c>
      <c r="D940" s="17">
        <f t="shared" si="57"/>
        <v>47.190215973493466</v>
      </c>
      <c r="F940" s="34">
        <v>44484</v>
      </c>
      <c r="G940" s="36">
        <v>4.8999999999999998E-3</v>
      </c>
      <c r="H940" s="17">
        <f t="shared" si="58"/>
        <v>36.820475627685006</v>
      </c>
      <c r="I940" s="17">
        <f t="shared" si="59"/>
        <v>3582.0475627685005</v>
      </c>
    </row>
    <row r="941" spans="1:9" x14ac:dyDescent="0.25">
      <c r="A941" s="34">
        <v>44487</v>
      </c>
      <c r="B941" s="36">
        <v>-1.9172599537070623E-3</v>
      </c>
      <c r="C941" s="17">
        <f t="shared" si="56"/>
        <v>1.4690801406682998</v>
      </c>
      <c r="D941" s="17">
        <f t="shared" si="57"/>
        <v>46.908014066829985</v>
      </c>
      <c r="F941" s="34">
        <v>44487</v>
      </c>
      <c r="G941" s="36">
        <v>4.8999999999999998E-3</v>
      </c>
      <c r="H941" s="17">
        <f t="shared" si="58"/>
        <v>37.000895958260656</v>
      </c>
      <c r="I941" s="17">
        <f t="shared" si="59"/>
        <v>3600.0895958260658</v>
      </c>
    </row>
    <row r="942" spans="1:9" x14ac:dyDescent="0.25">
      <c r="A942" s="34">
        <v>44488</v>
      </c>
      <c r="B942" s="36">
        <v>-3.2819013638074157E-2</v>
      </c>
      <c r="C942" s="17">
        <f t="shared" si="56"/>
        <v>1.420866379496283</v>
      </c>
      <c r="D942" s="17">
        <f t="shared" si="57"/>
        <v>42.086637949628305</v>
      </c>
      <c r="F942" s="34">
        <v>44488</v>
      </c>
      <c r="G942" s="36">
        <v>4.8999999999999998E-3</v>
      </c>
      <c r="H942" s="17">
        <f t="shared" si="58"/>
        <v>37.182200348456128</v>
      </c>
      <c r="I942" s="17">
        <f t="shared" si="59"/>
        <v>3618.2200348456126</v>
      </c>
    </row>
    <row r="943" spans="1:9" x14ac:dyDescent="0.25">
      <c r="A943" s="34">
        <v>44489</v>
      </c>
      <c r="B943" s="36">
        <v>1.0270820028341898E-3</v>
      </c>
      <c r="C943" s="17">
        <f t="shared" si="56"/>
        <v>1.4223257257830959</v>
      </c>
      <c r="D943" s="17">
        <f t="shared" si="57"/>
        <v>42.232572578309593</v>
      </c>
      <c r="F943" s="34">
        <v>44489</v>
      </c>
      <c r="G943" s="36">
        <v>4.8999999999999998E-3</v>
      </c>
      <c r="H943" s="17">
        <f t="shared" si="58"/>
        <v>37.364393130163556</v>
      </c>
      <c r="I943" s="17">
        <f t="shared" si="59"/>
        <v>3636.4393130163558</v>
      </c>
    </row>
    <row r="944" spans="1:9" x14ac:dyDescent="0.25">
      <c r="A944" s="34">
        <v>44490</v>
      </c>
      <c r="B944" s="36">
        <v>-2.7543265000957273E-2</v>
      </c>
      <c r="C944" s="17">
        <f t="shared" si="56"/>
        <v>1.3831502314001731</v>
      </c>
      <c r="D944" s="17">
        <f t="shared" si="57"/>
        <v>38.31502314001731</v>
      </c>
      <c r="F944" s="34">
        <v>44490</v>
      </c>
      <c r="G944" s="36">
        <v>4.8999999999999998E-3</v>
      </c>
      <c r="H944" s="17">
        <f t="shared" si="58"/>
        <v>37.547478656501355</v>
      </c>
      <c r="I944" s="17">
        <f t="shared" si="59"/>
        <v>3654.7478656501353</v>
      </c>
    </row>
    <row r="945" spans="1:9" x14ac:dyDescent="0.25">
      <c r="A945" s="34">
        <v>44491</v>
      </c>
      <c r="B945" s="36">
        <v>-1.3355268635515949E-2</v>
      </c>
      <c r="C945" s="17">
        <f t="shared" si="56"/>
        <v>1.3646778884965478</v>
      </c>
      <c r="D945" s="17">
        <f t="shared" si="57"/>
        <v>36.467788849654781</v>
      </c>
      <c r="F945" s="34">
        <v>44491</v>
      </c>
      <c r="G945" s="36">
        <v>4.8999999999999998E-3</v>
      </c>
      <c r="H945" s="17">
        <f t="shared" si="58"/>
        <v>37.731461301918209</v>
      </c>
      <c r="I945" s="17">
        <f t="shared" si="59"/>
        <v>3673.1461301918207</v>
      </c>
    </row>
    <row r="946" spans="1:9" x14ac:dyDescent="0.25">
      <c r="A946" s="34">
        <v>44494</v>
      </c>
      <c r="B946" s="36">
        <v>2.2751240919476112E-2</v>
      </c>
      <c r="C946" s="17">
        <f t="shared" si="56"/>
        <v>1.3957260039152146</v>
      </c>
      <c r="D946" s="17">
        <f t="shared" si="57"/>
        <v>39.572600391521462</v>
      </c>
      <c r="F946" s="34">
        <v>44494</v>
      </c>
      <c r="G946" s="36">
        <v>4.8999999999999998E-3</v>
      </c>
      <c r="H946" s="17">
        <f t="shared" si="58"/>
        <v>37.916345462297606</v>
      </c>
      <c r="I946" s="17">
        <f t="shared" si="59"/>
        <v>3691.6345462297604</v>
      </c>
    </row>
    <row r="947" spans="1:9" x14ac:dyDescent="0.25">
      <c r="A947" s="34">
        <v>44495</v>
      </c>
      <c r="B947" s="36">
        <v>-2.1110513726083635E-2</v>
      </c>
      <c r="C947" s="17">
        <f t="shared" si="56"/>
        <v>1.3662615109517107</v>
      </c>
      <c r="D947" s="17">
        <f t="shared" si="57"/>
        <v>36.626151095171068</v>
      </c>
      <c r="F947" s="34">
        <v>44495</v>
      </c>
      <c r="G947" s="36">
        <v>4.8999999999999998E-3</v>
      </c>
      <c r="H947" s="17">
        <f t="shared" si="58"/>
        <v>38.102135555062858</v>
      </c>
      <c r="I947" s="17">
        <f t="shared" si="59"/>
        <v>3710.213555506286</v>
      </c>
    </row>
    <row r="948" spans="1:9" x14ac:dyDescent="0.25">
      <c r="A948" s="34">
        <v>44496</v>
      </c>
      <c r="B948" s="36">
        <v>-5.3025981227305952E-4</v>
      </c>
      <c r="C948" s="17">
        <f t="shared" si="56"/>
        <v>1.3655370373793976</v>
      </c>
      <c r="D948" s="17">
        <f t="shared" si="57"/>
        <v>36.553703737939756</v>
      </c>
      <c r="F948" s="34">
        <v>44496</v>
      </c>
      <c r="G948" s="36">
        <v>4.8999999999999998E-3</v>
      </c>
      <c r="H948" s="17">
        <f t="shared" si="58"/>
        <v>38.288836019282662</v>
      </c>
      <c r="I948" s="17">
        <f t="shared" si="59"/>
        <v>3728.8836019282662</v>
      </c>
    </row>
    <row r="949" spans="1:9" x14ac:dyDescent="0.25">
      <c r="A949" s="34">
        <v>44497</v>
      </c>
      <c r="B949" s="36">
        <v>-6.1876722284326391E-3</v>
      </c>
      <c r="C949" s="17">
        <f t="shared" si="56"/>
        <v>1.3570875417763089</v>
      </c>
      <c r="D949" s="17">
        <f t="shared" si="57"/>
        <v>35.708754177630887</v>
      </c>
      <c r="F949" s="34">
        <v>44497</v>
      </c>
      <c r="G949" s="36">
        <v>4.8999999999999998E-3</v>
      </c>
      <c r="H949" s="17">
        <f t="shared" si="58"/>
        <v>38.47645131577714</v>
      </c>
      <c r="I949" s="17">
        <f t="shared" si="59"/>
        <v>3747.645131577714</v>
      </c>
    </row>
    <row r="950" spans="1:9" x14ac:dyDescent="0.25">
      <c r="A950" s="34">
        <v>44498</v>
      </c>
      <c r="B950" s="36">
        <v>-2.0852853073308975E-2</v>
      </c>
      <c r="C950" s="17">
        <f t="shared" si="56"/>
        <v>1.3287883946600294</v>
      </c>
      <c r="D950" s="17">
        <f t="shared" si="57"/>
        <v>32.878839466002944</v>
      </c>
      <c r="F950" s="34">
        <v>44498</v>
      </c>
      <c r="G950" s="36">
        <v>4.8999999999999998E-3</v>
      </c>
      <c r="H950" s="17">
        <f t="shared" si="58"/>
        <v>38.664985927224443</v>
      </c>
      <c r="I950" s="17">
        <f t="shared" si="59"/>
        <v>3766.4985927224443</v>
      </c>
    </row>
    <row r="951" spans="1:9" x14ac:dyDescent="0.25">
      <c r="A951" s="34">
        <v>44501</v>
      </c>
      <c r="B951" s="36">
        <v>1.9808076678894171E-2</v>
      </c>
      <c r="C951" s="17">
        <f t="shared" si="56"/>
        <v>1.3551091370714801</v>
      </c>
      <c r="D951" s="17">
        <f t="shared" si="57"/>
        <v>35.510913707148006</v>
      </c>
      <c r="F951" s="34">
        <v>44501</v>
      </c>
      <c r="G951" s="36">
        <v>5.8999999999999999E-3</v>
      </c>
      <c r="H951" s="17">
        <f t="shared" si="58"/>
        <v>38.893109344195068</v>
      </c>
      <c r="I951" s="17">
        <f t="shared" si="59"/>
        <v>3789.3109344195068</v>
      </c>
    </row>
    <row r="952" spans="1:9" x14ac:dyDescent="0.25">
      <c r="A952" s="34">
        <v>44503</v>
      </c>
      <c r="B952" s="36">
        <v>6.2548045558319387E-4</v>
      </c>
      <c r="C952" s="17">
        <f t="shared" si="56"/>
        <v>1.3559567313519005</v>
      </c>
      <c r="D952" s="17">
        <f t="shared" si="57"/>
        <v>35.595673135190054</v>
      </c>
      <c r="F952" s="34">
        <v>44503</v>
      </c>
      <c r="G952" s="36">
        <v>5.8999999999999999E-3</v>
      </c>
      <c r="H952" s="17">
        <f t="shared" si="58"/>
        <v>39.12257868932582</v>
      </c>
      <c r="I952" s="17">
        <f t="shared" si="59"/>
        <v>3812.2578689325819</v>
      </c>
    </row>
    <row r="953" spans="1:9" x14ac:dyDescent="0.25">
      <c r="A953" s="34">
        <v>44504</v>
      </c>
      <c r="B953" s="36">
        <v>-2.0875356287744951E-2</v>
      </c>
      <c r="C953" s="17">
        <f t="shared" si="56"/>
        <v>1.3276506514741635</v>
      </c>
      <c r="D953" s="17">
        <f t="shared" si="57"/>
        <v>32.765065147416351</v>
      </c>
      <c r="F953" s="34">
        <v>44504</v>
      </c>
      <c r="G953" s="36">
        <v>5.8999999999999999E-3</v>
      </c>
      <c r="H953" s="17">
        <f t="shared" si="58"/>
        <v>39.353401903592847</v>
      </c>
      <c r="I953" s="17">
        <f t="shared" si="59"/>
        <v>3835.3401903592849</v>
      </c>
    </row>
    <row r="954" spans="1:9" x14ac:dyDescent="0.25">
      <c r="A954" s="34">
        <v>44505</v>
      </c>
      <c r="B954" s="36">
        <v>1.3655463302211457E-2</v>
      </c>
      <c r="C954" s="17">
        <f t="shared" si="56"/>
        <v>1.3457803362235261</v>
      </c>
      <c r="D954" s="17">
        <f t="shared" si="57"/>
        <v>34.578033622352613</v>
      </c>
      <c r="F954" s="34">
        <v>44505</v>
      </c>
      <c r="G954" s="36">
        <v>5.8999999999999999E-3</v>
      </c>
      <c r="H954" s="17">
        <f t="shared" si="58"/>
        <v>39.585586974824047</v>
      </c>
      <c r="I954" s="17">
        <f t="shared" si="59"/>
        <v>3858.5586974824046</v>
      </c>
    </row>
    <row r="955" spans="1:9" x14ac:dyDescent="0.25">
      <c r="A955" s="34">
        <v>44508</v>
      </c>
      <c r="B955" s="36">
        <v>-4.1116447981537352E-4</v>
      </c>
      <c r="C955" s="17">
        <f t="shared" si="56"/>
        <v>1.345226999151637</v>
      </c>
      <c r="D955" s="17">
        <f t="shared" si="57"/>
        <v>34.522699915163699</v>
      </c>
      <c r="F955" s="34">
        <v>44508</v>
      </c>
      <c r="G955" s="36">
        <v>5.8999999999999999E-3</v>
      </c>
      <c r="H955" s="17">
        <f t="shared" si="58"/>
        <v>39.819141937975509</v>
      </c>
      <c r="I955" s="17">
        <f t="shared" si="59"/>
        <v>3881.914193797551</v>
      </c>
    </row>
    <row r="956" spans="1:9" x14ac:dyDescent="0.25">
      <c r="A956" s="34">
        <v>44509</v>
      </c>
      <c r="B956" s="36">
        <v>7.1954749867653156E-3</v>
      </c>
      <c r="C956" s="17">
        <f t="shared" si="56"/>
        <v>1.3549065463755541</v>
      </c>
      <c r="D956" s="17">
        <f t="shared" si="57"/>
        <v>35.490654637555409</v>
      </c>
      <c r="F956" s="34">
        <v>44509</v>
      </c>
      <c r="G956" s="36">
        <v>5.8999999999999999E-3</v>
      </c>
      <c r="H956" s="17">
        <f t="shared" si="58"/>
        <v>40.054074875409562</v>
      </c>
      <c r="I956" s="17">
        <f t="shared" si="59"/>
        <v>3905.407487540956</v>
      </c>
    </row>
    <row r="957" spans="1:9" x14ac:dyDescent="0.25">
      <c r="A957" s="34">
        <v>44510</v>
      </c>
      <c r="B957" s="36">
        <v>4.0975000919125648E-3</v>
      </c>
      <c r="C957" s="17">
        <f t="shared" si="56"/>
        <v>1.3604582760738608</v>
      </c>
      <c r="D957" s="17">
        <f t="shared" si="57"/>
        <v>36.04582760738608</v>
      </c>
      <c r="F957" s="34">
        <v>44510</v>
      </c>
      <c r="G957" s="36">
        <v>5.8999999999999999E-3</v>
      </c>
      <c r="H957" s="17">
        <f t="shared" si="58"/>
        <v>40.290393917174477</v>
      </c>
      <c r="I957" s="17">
        <f t="shared" si="59"/>
        <v>3929.0393917174479</v>
      </c>
    </row>
    <row r="958" spans="1:9" x14ac:dyDescent="0.25">
      <c r="A958" s="34">
        <v>44511</v>
      </c>
      <c r="B958" s="36">
        <v>1.5355272573640777E-2</v>
      </c>
      <c r="C958" s="17">
        <f t="shared" si="56"/>
        <v>1.3813484837280403</v>
      </c>
      <c r="D958" s="17">
        <f t="shared" si="57"/>
        <v>38.134848372804029</v>
      </c>
      <c r="F958" s="34">
        <v>44511</v>
      </c>
      <c r="G958" s="36">
        <v>5.8999999999999999E-3</v>
      </c>
      <c r="H958" s="17">
        <f t="shared" si="58"/>
        <v>40.528107241285809</v>
      </c>
      <c r="I958" s="17">
        <f t="shared" si="59"/>
        <v>3952.8107241285811</v>
      </c>
    </row>
    <row r="959" spans="1:9" x14ac:dyDescent="0.25">
      <c r="A959" s="34">
        <v>44512</v>
      </c>
      <c r="B959" s="36">
        <v>-1.1711825502136897E-2</v>
      </c>
      <c r="C959" s="17">
        <f t="shared" si="56"/>
        <v>1.365170371328976</v>
      </c>
      <c r="D959" s="17">
        <f t="shared" si="57"/>
        <v>36.517037132897599</v>
      </c>
      <c r="F959" s="34">
        <v>44512</v>
      </c>
      <c r="G959" s="36">
        <v>5.8999999999999999E-3</v>
      </c>
      <c r="H959" s="17">
        <f t="shared" si="58"/>
        <v>40.767223074009394</v>
      </c>
      <c r="I959" s="17">
        <f t="shared" si="59"/>
        <v>3976.7223074009394</v>
      </c>
    </row>
    <row r="960" spans="1:9" x14ac:dyDescent="0.25">
      <c r="A960" s="34">
        <v>44516</v>
      </c>
      <c r="B960" s="36">
        <v>-1.8158540019075575E-2</v>
      </c>
      <c r="C960" s="17">
        <f t="shared" si="56"/>
        <v>1.3403808705083424</v>
      </c>
      <c r="D960" s="17">
        <f t="shared" si="57"/>
        <v>34.038087050834243</v>
      </c>
      <c r="F960" s="34">
        <v>44516</v>
      </c>
      <c r="G960" s="36">
        <v>5.8999999999999999E-3</v>
      </c>
      <c r="H960" s="17">
        <f t="shared" si="58"/>
        <v>41.007749690146049</v>
      </c>
      <c r="I960" s="17">
        <f t="shared" si="59"/>
        <v>4000.7749690146047</v>
      </c>
    </row>
    <row r="961" spans="1:9" x14ac:dyDescent="0.25">
      <c r="A961" s="34">
        <v>44517</v>
      </c>
      <c r="B961" s="36">
        <v>-1.3938304461740159E-2</v>
      </c>
      <c r="C961" s="17">
        <f t="shared" si="56"/>
        <v>1.3216982338405048</v>
      </c>
      <c r="D961" s="17">
        <f t="shared" si="57"/>
        <v>32.169823384050474</v>
      </c>
      <c r="F961" s="34">
        <v>44517</v>
      </c>
      <c r="G961" s="36">
        <v>5.8999999999999999E-3</v>
      </c>
      <c r="H961" s="17">
        <f t="shared" si="58"/>
        <v>41.249695413317909</v>
      </c>
      <c r="I961" s="17">
        <f t="shared" si="59"/>
        <v>4024.9695413317909</v>
      </c>
    </row>
    <row r="962" spans="1:9" x14ac:dyDescent="0.25">
      <c r="A962" s="34">
        <v>44518</v>
      </c>
      <c r="B962" s="36">
        <v>-5.0748699956142396E-3</v>
      </c>
      <c r="C962" s="17">
        <f t="shared" si="56"/>
        <v>1.3149907871303312</v>
      </c>
      <c r="D962" s="17">
        <f t="shared" si="57"/>
        <v>31.499078713033125</v>
      </c>
      <c r="F962" s="34">
        <v>44518</v>
      </c>
      <c r="G962" s="36">
        <v>5.8999999999999999E-3</v>
      </c>
      <c r="H962" s="17">
        <f t="shared" si="58"/>
        <v>41.493068616256487</v>
      </c>
      <c r="I962" s="17">
        <f t="shared" si="59"/>
        <v>4049.3068616256487</v>
      </c>
    </row>
    <row r="963" spans="1:9" x14ac:dyDescent="0.25">
      <c r="A963" s="34">
        <v>44519</v>
      </c>
      <c r="B963" s="36">
        <v>5.9459512233221989E-3</v>
      </c>
      <c r="C963" s="17">
        <f t="shared" si="56"/>
        <v>1.3228096582097262</v>
      </c>
      <c r="D963" s="17">
        <f t="shared" si="57"/>
        <v>32.280965820972618</v>
      </c>
      <c r="F963" s="34">
        <v>44519</v>
      </c>
      <c r="G963" s="36">
        <v>5.8999999999999999E-3</v>
      </c>
      <c r="H963" s="17">
        <f t="shared" si="58"/>
        <v>41.737877721092403</v>
      </c>
      <c r="I963" s="17">
        <f t="shared" si="59"/>
        <v>4073.7877721092404</v>
      </c>
    </row>
    <row r="964" spans="1:9" x14ac:dyDescent="0.25">
      <c r="A964" s="34">
        <v>44522</v>
      </c>
      <c r="B964" s="36">
        <v>-8.857668004529029E-3</v>
      </c>
      <c r="C964" s="17">
        <f t="shared" si="56"/>
        <v>1.31109264942412</v>
      </c>
      <c r="D964" s="17">
        <f t="shared" si="57"/>
        <v>31.109264942411997</v>
      </c>
      <c r="F964" s="34">
        <v>44522</v>
      </c>
      <c r="G964" s="36">
        <v>5.8999999999999999E-3</v>
      </c>
      <c r="H964" s="17">
        <f t="shared" si="58"/>
        <v>41.984131199646846</v>
      </c>
      <c r="I964" s="17">
        <f t="shared" si="59"/>
        <v>4098.4131199646845</v>
      </c>
    </row>
    <row r="965" spans="1:9" x14ac:dyDescent="0.25">
      <c r="A965" s="34">
        <v>44523</v>
      </c>
      <c r="B965" s="36">
        <v>1.4996224627376042E-2</v>
      </c>
      <c r="C965" s="17">
        <f t="shared" ref="C965:C1028" si="60">C964*(1+B965)</f>
        <v>1.3307540893021856</v>
      </c>
      <c r="D965" s="17">
        <f t="shared" ref="D965:D1028" si="61">(C965-1)*100</f>
        <v>33.075408930218565</v>
      </c>
      <c r="F965" s="34">
        <v>44523</v>
      </c>
      <c r="G965" s="36">
        <v>5.8999999999999999E-3</v>
      </c>
      <c r="H965" s="17">
        <f t="shared" ref="H965:H1028" si="62">H964*(1+G965)</f>
        <v>42.231837573724761</v>
      </c>
      <c r="I965" s="17">
        <f t="shared" ref="I965:I1028" si="63">(H965-1)*100</f>
        <v>4123.1837573724761</v>
      </c>
    </row>
    <row r="966" spans="1:9" x14ac:dyDescent="0.25">
      <c r="A966" s="34">
        <v>44524</v>
      </c>
      <c r="B966" s="36">
        <v>8.3004176787695449E-3</v>
      </c>
      <c r="C966" s="17">
        <f t="shared" si="60"/>
        <v>1.3417999040711244</v>
      </c>
      <c r="D966" s="17">
        <f t="shared" si="61"/>
        <v>34.179990407112435</v>
      </c>
      <c r="F966" s="34">
        <v>44524</v>
      </c>
      <c r="G966" s="36">
        <v>5.8999999999999999E-3</v>
      </c>
      <c r="H966" s="17">
        <f t="shared" si="62"/>
        <v>42.48100541540974</v>
      </c>
      <c r="I966" s="17">
        <f t="shared" si="63"/>
        <v>4148.1005415409736</v>
      </c>
    </row>
    <row r="967" spans="1:9" x14ac:dyDescent="0.25">
      <c r="A967" s="34">
        <v>44525</v>
      </c>
      <c r="B967" s="36">
        <v>1.2410372218356169E-2</v>
      </c>
      <c r="C967" s="17">
        <f t="shared" si="60"/>
        <v>1.3584521403232017</v>
      </c>
      <c r="D967" s="17">
        <f t="shared" si="61"/>
        <v>35.845214032320172</v>
      </c>
      <c r="F967" s="34">
        <v>44525</v>
      </c>
      <c r="G967" s="36">
        <v>5.8999999999999999E-3</v>
      </c>
      <c r="H967" s="17">
        <f t="shared" si="62"/>
        <v>42.731643347360659</v>
      </c>
      <c r="I967" s="17">
        <f t="shared" si="63"/>
        <v>4173.1643347360659</v>
      </c>
    </row>
    <row r="968" spans="1:9" x14ac:dyDescent="0.25">
      <c r="A968" s="34">
        <v>44526</v>
      </c>
      <c r="B968" s="36">
        <v>-3.3899892497253448E-2</v>
      </c>
      <c r="C968" s="17">
        <f t="shared" si="60"/>
        <v>1.3124007588035813</v>
      </c>
      <c r="D968" s="17">
        <f t="shared" si="61"/>
        <v>31.24007588035813</v>
      </c>
      <c r="F968" s="34">
        <v>44526</v>
      </c>
      <c r="G968" s="36">
        <v>5.8999999999999999E-3</v>
      </c>
      <c r="H968" s="17">
        <f t="shared" si="62"/>
        <v>42.983760043110088</v>
      </c>
      <c r="I968" s="17">
        <f t="shared" si="63"/>
        <v>4198.3760043110087</v>
      </c>
    </row>
    <row r="969" spans="1:9" x14ac:dyDescent="0.25">
      <c r="A969" s="34">
        <v>44529</v>
      </c>
      <c r="B969" s="36">
        <v>5.7693741192159642E-3</v>
      </c>
      <c r="C969" s="17">
        <f t="shared" si="60"/>
        <v>1.3199724897754621</v>
      </c>
      <c r="D969" s="17">
        <f t="shared" si="61"/>
        <v>31.99724897754621</v>
      </c>
      <c r="F969" s="34">
        <v>44529</v>
      </c>
      <c r="G969" s="36">
        <v>5.8999999999999999E-3</v>
      </c>
      <c r="H969" s="17">
        <f t="shared" si="62"/>
        <v>43.237364227364438</v>
      </c>
      <c r="I969" s="17">
        <f t="shared" si="63"/>
        <v>4223.7364227364442</v>
      </c>
    </row>
    <row r="970" spans="1:9" x14ac:dyDescent="0.25">
      <c r="A970" s="34">
        <v>44530</v>
      </c>
      <c r="B970" s="36">
        <v>-8.7398577801103272E-3</v>
      </c>
      <c r="C970" s="17">
        <f t="shared" si="60"/>
        <v>1.3084361179411665</v>
      </c>
      <c r="D970" s="17">
        <f t="shared" si="61"/>
        <v>30.843611794116654</v>
      </c>
      <c r="F970" s="34">
        <v>44530</v>
      </c>
      <c r="G970" s="36">
        <v>5.8999999999999999E-3</v>
      </c>
      <c r="H970" s="17">
        <f t="shared" si="62"/>
        <v>43.492464676305886</v>
      </c>
      <c r="I970" s="17">
        <f t="shared" si="63"/>
        <v>4249.246467630589</v>
      </c>
    </row>
    <row r="971" spans="1:9" x14ac:dyDescent="0.25">
      <c r="A971" s="34">
        <v>44531</v>
      </c>
      <c r="B971" s="36">
        <v>-1.1194377300006941E-2</v>
      </c>
      <c r="C971" s="17">
        <f t="shared" si="60"/>
        <v>1.2937889903639768</v>
      </c>
      <c r="D971" s="17">
        <f t="shared" si="61"/>
        <v>29.378899036397677</v>
      </c>
      <c r="F971" s="34">
        <v>44531</v>
      </c>
      <c r="G971" s="36">
        <v>7.7000000000000002E-3</v>
      </c>
      <c r="H971" s="17">
        <f t="shared" si="62"/>
        <v>43.827356654313441</v>
      </c>
      <c r="I971" s="17">
        <f t="shared" si="63"/>
        <v>4282.7356654313444</v>
      </c>
    </row>
    <row r="972" spans="1:9" x14ac:dyDescent="0.25">
      <c r="A972" s="34">
        <v>44532</v>
      </c>
      <c r="B972" s="36">
        <v>3.6632952142589215E-2</v>
      </c>
      <c r="C972" s="17">
        <f t="shared" si="60"/>
        <v>1.3411843005305892</v>
      </c>
      <c r="D972" s="17">
        <f t="shared" si="61"/>
        <v>34.118430053058923</v>
      </c>
      <c r="F972" s="34">
        <v>44532</v>
      </c>
      <c r="G972" s="36">
        <v>7.7000000000000002E-3</v>
      </c>
      <c r="H972" s="17">
        <f t="shared" si="62"/>
        <v>44.164827300551657</v>
      </c>
      <c r="I972" s="17">
        <f t="shared" si="63"/>
        <v>4316.482730055166</v>
      </c>
    </row>
    <row r="973" spans="1:9" x14ac:dyDescent="0.25">
      <c r="A973" s="34">
        <v>44533</v>
      </c>
      <c r="B973" s="36">
        <v>5.7765073194937511E-3</v>
      </c>
      <c r="C973" s="17">
        <f t="shared" si="60"/>
        <v>1.3489316614593942</v>
      </c>
      <c r="D973" s="17">
        <f t="shared" si="61"/>
        <v>34.893166145939425</v>
      </c>
      <c r="F973" s="34">
        <v>44533</v>
      </c>
      <c r="G973" s="36">
        <v>7.7000000000000002E-3</v>
      </c>
      <c r="H973" s="17">
        <f t="shared" si="62"/>
        <v>44.504896470765907</v>
      </c>
      <c r="I973" s="17">
        <f t="shared" si="63"/>
        <v>4350.4896470765907</v>
      </c>
    </row>
    <row r="974" spans="1:9" x14ac:dyDescent="0.25">
      <c r="A974" s="34">
        <v>44536</v>
      </c>
      <c r="B974" s="36">
        <v>1.7028507460143727E-2</v>
      </c>
      <c r="C974" s="17">
        <f t="shared" si="60"/>
        <v>1.3719019543197797</v>
      </c>
      <c r="D974" s="17">
        <f t="shared" si="61"/>
        <v>37.190195431977969</v>
      </c>
      <c r="F974" s="34">
        <v>44536</v>
      </c>
      <c r="G974" s="36">
        <v>7.7000000000000002E-3</v>
      </c>
      <c r="H974" s="17">
        <f t="shared" si="62"/>
        <v>44.847584173590803</v>
      </c>
      <c r="I974" s="17">
        <f t="shared" si="63"/>
        <v>4384.7584173590803</v>
      </c>
    </row>
    <row r="975" spans="1:9" x14ac:dyDescent="0.25">
      <c r="A975" s="34">
        <v>44537</v>
      </c>
      <c r="B975" s="36">
        <v>6.5394664944520287E-3</v>
      </c>
      <c r="C975" s="17">
        <f t="shared" si="60"/>
        <v>1.3808734611837272</v>
      </c>
      <c r="D975" s="17">
        <f t="shared" si="61"/>
        <v>38.087346118372722</v>
      </c>
      <c r="F975" s="34">
        <v>44537</v>
      </c>
      <c r="G975" s="36">
        <v>7.7000000000000002E-3</v>
      </c>
      <c r="H975" s="17">
        <f t="shared" si="62"/>
        <v>45.192910571727452</v>
      </c>
      <c r="I975" s="17">
        <f t="shared" si="63"/>
        <v>4419.2910571727452</v>
      </c>
    </row>
    <row r="976" spans="1:9" x14ac:dyDescent="0.25">
      <c r="A976" s="34">
        <v>44538</v>
      </c>
      <c r="B976" s="36">
        <v>5.0006661542594255E-3</v>
      </c>
      <c r="C976" s="17">
        <f t="shared" si="60"/>
        <v>1.3877787483643838</v>
      </c>
      <c r="D976" s="17">
        <f t="shared" si="61"/>
        <v>38.777874836438372</v>
      </c>
      <c r="F976" s="34">
        <v>44538</v>
      </c>
      <c r="G976" s="36">
        <v>7.7000000000000002E-3</v>
      </c>
      <c r="H976" s="17">
        <f t="shared" si="62"/>
        <v>45.540895983129758</v>
      </c>
      <c r="I976" s="17">
        <f t="shared" si="63"/>
        <v>4454.0895983129758</v>
      </c>
    </row>
    <row r="977" spans="1:9" x14ac:dyDescent="0.25">
      <c r="A977" s="34">
        <v>44539</v>
      </c>
      <c r="B977" s="36">
        <v>-1.669162452878481E-2</v>
      </c>
      <c r="C977" s="17">
        <f t="shared" si="60"/>
        <v>1.3646144665676585</v>
      </c>
      <c r="D977" s="17">
        <f t="shared" si="61"/>
        <v>36.461446656765851</v>
      </c>
      <c r="F977" s="34">
        <v>44539</v>
      </c>
      <c r="G977" s="36">
        <v>7.7000000000000002E-3</v>
      </c>
      <c r="H977" s="17">
        <f t="shared" si="62"/>
        <v>45.891560882199862</v>
      </c>
      <c r="I977" s="17">
        <f t="shared" si="63"/>
        <v>4489.1560882199865</v>
      </c>
    </row>
    <row r="978" spans="1:9" x14ac:dyDescent="0.25">
      <c r="A978" s="34">
        <v>44540</v>
      </c>
      <c r="B978" s="36">
        <v>1.3802642626052686E-2</v>
      </c>
      <c r="C978" s="17">
        <f t="shared" si="60"/>
        <v>1.3834497523720335</v>
      </c>
      <c r="D978" s="17">
        <f t="shared" si="61"/>
        <v>38.34497523720335</v>
      </c>
      <c r="F978" s="34">
        <v>44540</v>
      </c>
      <c r="G978" s="36">
        <v>7.7000000000000002E-3</v>
      </c>
      <c r="H978" s="17">
        <f t="shared" si="62"/>
        <v>46.244925900992804</v>
      </c>
      <c r="I978" s="17">
        <f t="shared" si="63"/>
        <v>4524.4925900992803</v>
      </c>
    </row>
    <row r="979" spans="1:9" x14ac:dyDescent="0.25">
      <c r="A979" s="34">
        <v>44543</v>
      </c>
      <c r="B979" s="36">
        <v>-3.4801946652109894E-3</v>
      </c>
      <c r="C979" s="17">
        <f t="shared" si="60"/>
        <v>1.3786350779242409</v>
      </c>
      <c r="D979" s="17">
        <f t="shared" si="61"/>
        <v>37.863507792424087</v>
      </c>
      <c r="F979" s="34">
        <v>44543</v>
      </c>
      <c r="G979" s="36">
        <v>7.7000000000000002E-3</v>
      </c>
      <c r="H979" s="17">
        <f t="shared" si="62"/>
        <v>46.601011830430451</v>
      </c>
      <c r="I979" s="17">
        <f t="shared" si="63"/>
        <v>4560.1011830430452</v>
      </c>
    </row>
    <row r="980" spans="1:9" x14ac:dyDescent="0.25">
      <c r="A980" s="34">
        <v>44544</v>
      </c>
      <c r="B980" s="36">
        <v>-5.8053708900042134E-3</v>
      </c>
      <c r="C980" s="17">
        <f t="shared" si="60"/>
        <v>1.3706315899749208</v>
      </c>
      <c r="D980" s="17">
        <f t="shared" si="61"/>
        <v>37.063158997492081</v>
      </c>
      <c r="F980" s="34">
        <v>44544</v>
      </c>
      <c r="G980" s="36">
        <v>7.7000000000000002E-3</v>
      </c>
      <c r="H980" s="17">
        <f t="shared" si="62"/>
        <v>46.959839621524765</v>
      </c>
      <c r="I980" s="17">
        <f t="shared" si="63"/>
        <v>4595.9839621524761</v>
      </c>
    </row>
    <row r="981" spans="1:9" x14ac:dyDescent="0.25">
      <c r="A981" s="34">
        <v>44545</v>
      </c>
      <c r="B981" s="36">
        <v>6.287565595777922E-3</v>
      </c>
      <c r="C981" s="17">
        <f t="shared" si="60"/>
        <v>1.3792495260045337</v>
      </c>
      <c r="D981" s="17">
        <f t="shared" si="61"/>
        <v>37.924952600453366</v>
      </c>
      <c r="F981" s="34">
        <v>44545</v>
      </c>
      <c r="G981" s="36">
        <v>7.7000000000000002E-3</v>
      </c>
      <c r="H981" s="17">
        <f t="shared" si="62"/>
        <v>47.321430386610508</v>
      </c>
      <c r="I981" s="17">
        <f t="shared" si="63"/>
        <v>4632.1430386610509</v>
      </c>
    </row>
    <row r="982" spans="1:9" x14ac:dyDescent="0.25">
      <c r="A982" s="34">
        <v>44546</v>
      </c>
      <c r="B982" s="36">
        <v>8.332310973406587E-3</v>
      </c>
      <c r="C982" s="17">
        <f t="shared" si="60"/>
        <v>1.3907418619651271</v>
      </c>
      <c r="D982" s="17">
        <f t="shared" si="61"/>
        <v>39.074186196512706</v>
      </c>
      <c r="F982" s="34">
        <v>44546</v>
      </c>
      <c r="G982" s="36">
        <v>7.7000000000000002E-3</v>
      </c>
      <c r="H982" s="17">
        <f t="shared" si="62"/>
        <v>47.685805400587412</v>
      </c>
      <c r="I982" s="17">
        <f t="shared" si="63"/>
        <v>4668.5805400587415</v>
      </c>
    </row>
    <row r="983" spans="1:9" x14ac:dyDescent="0.25">
      <c r="A983" s="34">
        <v>44547</v>
      </c>
      <c r="B983" s="36">
        <v>-1.0392394905282987E-2</v>
      </c>
      <c r="C983" s="17">
        <f t="shared" si="60"/>
        <v>1.3762887233242769</v>
      </c>
      <c r="D983" s="17">
        <f t="shared" si="61"/>
        <v>37.62887233242769</v>
      </c>
      <c r="F983" s="34">
        <v>44547</v>
      </c>
      <c r="G983" s="36">
        <v>7.7000000000000002E-3</v>
      </c>
      <c r="H983" s="17">
        <f t="shared" si="62"/>
        <v>48.052986102171936</v>
      </c>
      <c r="I983" s="17">
        <f t="shared" si="63"/>
        <v>4705.2986102171935</v>
      </c>
    </row>
    <row r="984" spans="1:9" x14ac:dyDescent="0.25">
      <c r="A984" s="34">
        <v>44550</v>
      </c>
      <c r="B984" s="36">
        <v>-2.0342990745570777E-2</v>
      </c>
      <c r="C984" s="17">
        <f t="shared" si="60"/>
        <v>1.3482908945624577</v>
      </c>
      <c r="D984" s="17">
        <f t="shared" si="61"/>
        <v>34.829089456245768</v>
      </c>
      <c r="F984" s="34">
        <v>44550</v>
      </c>
      <c r="G984" s="36">
        <v>7.7000000000000002E-3</v>
      </c>
      <c r="H984" s="17">
        <f t="shared" si="62"/>
        <v>48.422994095158664</v>
      </c>
      <c r="I984" s="17">
        <f t="shared" si="63"/>
        <v>4742.2994095158665</v>
      </c>
    </row>
    <row r="985" spans="1:9" x14ac:dyDescent="0.25">
      <c r="A985" s="34">
        <v>44551</v>
      </c>
      <c r="B985" s="36">
        <v>4.5715197651339246E-3</v>
      </c>
      <c r="C985" s="17">
        <f t="shared" si="60"/>
        <v>1.3544546330361</v>
      </c>
      <c r="D985" s="17">
        <f t="shared" si="61"/>
        <v>35.445463303610005</v>
      </c>
      <c r="F985" s="34">
        <v>44551</v>
      </c>
      <c r="G985" s="36">
        <v>7.7000000000000002E-3</v>
      </c>
      <c r="H985" s="17">
        <f t="shared" si="62"/>
        <v>48.795851149691387</v>
      </c>
      <c r="I985" s="17">
        <f t="shared" si="63"/>
        <v>4779.5851149691389</v>
      </c>
    </row>
    <row r="986" spans="1:9" x14ac:dyDescent="0.25">
      <c r="A986" s="34">
        <v>44552</v>
      </c>
      <c r="B986" s="36">
        <v>-2.4280596338119853E-3</v>
      </c>
      <c r="C986" s="17">
        <f t="shared" si="60"/>
        <v>1.3511659364157955</v>
      </c>
      <c r="D986" s="17">
        <f t="shared" si="61"/>
        <v>35.116593641579556</v>
      </c>
      <c r="F986" s="34">
        <v>44552</v>
      </c>
      <c r="G986" s="36">
        <v>7.7000000000000002E-3</v>
      </c>
      <c r="H986" s="17">
        <f t="shared" si="62"/>
        <v>49.171579203544013</v>
      </c>
      <c r="I986" s="17">
        <f t="shared" si="63"/>
        <v>4817.1579203544015</v>
      </c>
    </row>
    <row r="987" spans="1:9" x14ac:dyDescent="0.25">
      <c r="A987" s="34">
        <v>44553</v>
      </c>
      <c r="B987" s="36">
        <v>-3.348418318926738E-3</v>
      </c>
      <c r="C987" s="17">
        <f t="shared" si="60"/>
        <v>1.3466416676423911</v>
      </c>
      <c r="D987" s="17">
        <f t="shared" si="61"/>
        <v>34.664166764239113</v>
      </c>
      <c r="F987" s="34">
        <v>44553</v>
      </c>
      <c r="G987" s="36">
        <v>7.7000000000000002E-3</v>
      </c>
      <c r="H987" s="17">
        <f t="shared" si="62"/>
        <v>49.550200363411307</v>
      </c>
      <c r="I987" s="17">
        <f t="shared" si="63"/>
        <v>4855.0200363411304</v>
      </c>
    </row>
    <row r="988" spans="1:9" x14ac:dyDescent="0.25">
      <c r="A988" s="34">
        <v>44557</v>
      </c>
      <c r="B988" s="36">
        <v>6.3215907665190585E-3</v>
      </c>
      <c r="C988" s="17">
        <f t="shared" si="60"/>
        <v>1.3551545851743692</v>
      </c>
      <c r="D988" s="17">
        <f t="shared" si="61"/>
        <v>35.515458517436912</v>
      </c>
      <c r="F988" s="34">
        <v>44557</v>
      </c>
      <c r="G988" s="36">
        <v>7.7000000000000002E-3</v>
      </c>
      <c r="H988" s="17">
        <f t="shared" si="62"/>
        <v>49.931736906209572</v>
      </c>
      <c r="I988" s="17">
        <f t="shared" si="63"/>
        <v>4893.1736906209571</v>
      </c>
    </row>
    <row r="989" spans="1:9" x14ac:dyDescent="0.25">
      <c r="A989" s="34">
        <v>44558</v>
      </c>
      <c r="B989" s="36">
        <v>-6.5390926384878423E-3</v>
      </c>
      <c r="C989" s="17">
        <f t="shared" si="60"/>
        <v>1.3462931038024424</v>
      </c>
      <c r="D989" s="17">
        <f t="shared" si="61"/>
        <v>34.629310380244235</v>
      </c>
      <c r="F989" s="34">
        <v>44558</v>
      </c>
      <c r="G989" s="36">
        <v>7.7000000000000002E-3</v>
      </c>
      <c r="H989" s="17">
        <f t="shared" si="62"/>
        <v>50.316211280387385</v>
      </c>
      <c r="I989" s="17">
        <f t="shared" si="63"/>
        <v>4931.6211280387388</v>
      </c>
    </row>
    <row r="990" spans="1:9" x14ac:dyDescent="0.25">
      <c r="A990" s="34">
        <v>44559</v>
      </c>
      <c r="B990" s="36">
        <v>-7.2181947370583144E-3</v>
      </c>
      <c r="C990" s="17">
        <f t="shared" si="60"/>
        <v>1.3365752980060377</v>
      </c>
      <c r="D990" s="17">
        <f t="shared" si="61"/>
        <v>33.657529800603768</v>
      </c>
      <c r="F990" s="34">
        <v>44559</v>
      </c>
      <c r="G990" s="36">
        <v>7.7000000000000002E-3</v>
      </c>
      <c r="H990" s="17">
        <f t="shared" si="62"/>
        <v>50.703646107246371</v>
      </c>
      <c r="I990" s="17">
        <f t="shared" si="63"/>
        <v>4970.3646107246368</v>
      </c>
    </row>
    <row r="991" spans="1:9" x14ac:dyDescent="0.25">
      <c r="A991" s="34">
        <v>44560</v>
      </c>
      <c r="B991" s="36">
        <v>6.8698392157933164E-3</v>
      </c>
      <c r="C991" s="17">
        <f t="shared" si="60"/>
        <v>1.3457573554031401</v>
      </c>
      <c r="D991" s="17">
        <f t="shared" si="61"/>
        <v>34.575735540314014</v>
      </c>
      <c r="F991" s="34">
        <v>44560</v>
      </c>
      <c r="G991" s="36">
        <v>7.7000000000000002E-3</v>
      </c>
      <c r="H991" s="17">
        <f t="shared" si="62"/>
        <v>51.09406418227217</v>
      </c>
      <c r="I991" s="17">
        <f t="shared" si="63"/>
        <v>5009.4064182272168</v>
      </c>
    </row>
    <row r="992" spans="1:9" x14ac:dyDescent="0.25">
      <c r="A992" s="34">
        <v>44564</v>
      </c>
      <c r="B992" s="36">
        <v>-8.5940567687606828E-3</v>
      </c>
      <c r="C992" s="17">
        <f t="shared" si="60"/>
        <v>1.3341918402938282</v>
      </c>
      <c r="D992" s="17">
        <f t="shared" si="61"/>
        <v>33.419184029382819</v>
      </c>
      <c r="F992" s="34">
        <v>44564</v>
      </c>
      <c r="G992" s="36">
        <v>7.3000000000000001E-3</v>
      </c>
      <c r="H992" s="17">
        <f t="shared" si="62"/>
        <v>51.467050850802764</v>
      </c>
      <c r="I992" s="17">
        <f t="shared" si="63"/>
        <v>5046.7050850802761</v>
      </c>
    </row>
    <row r="993" spans="1:9" x14ac:dyDescent="0.25">
      <c r="A993" s="34">
        <v>44565</v>
      </c>
      <c r="B993" s="36">
        <v>-3.9255557964422705E-3</v>
      </c>
      <c r="C993" s="17">
        <f t="shared" si="60"/>
        <v>1.3289543957815968</v>
      </c>
      <c r="D993" s="17">
        <f t="shared" si="61"/>
        <v>32.895439578159682</v>
      </c>
      <c r="F993" s="34">
        <v>44565</v>
      </c>
      <c r="G993" s="36">
        <v>7.3000000000000001E-3</v>
      </c>
      <c r="H993" s="17">
        <f t="shared" si="62"/>
        <v>51.842760322013625</v>
      </c>
      <c r="I993" s="17">
        <f t="shared" si="63"/>
        <v>5084.2760322013628</v>
      </c>
    </row>
    <row r="994" spans="1:9" x14ac:dyDescent="0.25">
      <c r="A994" s="34">
        <v>44566</v>
      </c>
      <c r="B994" s="36">
        <v>-2.4228691020816151E-2</v>
      </c>
      <c r="C994" s="17">
        <f t="shared" si="60"/>
        <v>1.296755570345449</v>
      </c>
      <c r="D994" s="17">
        <f t="shared" si="61"/>
        <v>29.675557034544898</v>
      </c>
      <c r="F994" s="34">
        <v>44566</v>
      </c>
      <c r="G994" s="36">
        <v>7.3000000000000001E-3</v>
      </c>
      <c r="H994" s="17">
        <f t="shared" si="62"/>
        <v>52.221212472364329</v>
      </c>
      <c r="I994" s="17">
        <f t="shared" si="63"/>
        <v>5122.1212472364332</v>
      </c>
    </row>
    <row r="995" spans="1:9" x14ac:dyDescent="0.25">
      <c r="A995" s="34">
        <v>44567</v>
      </c>
      <c r="B995" s="36">
        <v>5.4988018490849111E-3</v>
      </c>
      <c r="C995" s="17">
        <f t="shared" si="60"/>
        <v>1.3038861722734756</v>
      </c>
      <c r="D995" s="17">
        <f t="shared" si="61"/>
        <v>30.388617227347559</v>
      </c>
      <c r="F995" s="34">
        <v>44567</v>
      </c>
      <c r="G995" s="36">
        <v>7.3000000000000001E-3</v>
      </c>
      <c r="H995" s="17">
        <f t="shared" si="62"/>
        <v>52.602427323412591</v>
      </c>
      <c r="I995" s="17">
        <f t="shared" si="63"/>
        <v>5160.2427323412594</v>
      </c>
    </row>
    <row r="996" spans="1:9" x14ac:dyDescent="0.25">
      <c r="A996" s="34">
        <v>44568</v>
      </c>
      <c r="B996" s="36">
        <v>1.1406144383107497E-2</v>
      </c>
      <c r="C996" s="17">
        <f t="shared" si="60"/>
        <v>1.3187584862135642</v>
      </c>
      <c r="D996" s="17">
        <f t="shared" si="61"/>
        <v>31.875848621356418</v>
      </c>
      <c r="F996" s="34">
        <v>44568</v>
      </c>
      <c r="G996" s="36">
        <v>7.3000000000000001E-3</v>
      </c>
      <c r="H996" s="17">
        <f t="shared" si="62"/>
        <v>52.986425042873506</v>
      </c>
      <c r="I996" s="17">
        <f t="shared" si="63"/>
        <v>5198.6425042873507</v>
      </c>
    </row>
    <row r="997" spans="1:9" x14ac:dyDescent="0.25">
      <c r="A997" s="34">
        <v>44571</v>
      </c>
      <c r="B997" s="36">
        <v>-7.5377141256667279E-3</v>
      </c>
      <c r="C997" s="17">
        <f t="shared" si="60"/>
        <v>1.3088180617436893</v>
      </c>
      <c r="D997" s="17">
        <f t="shared" si="61"/>
        <v>30.881806174368933</v>
      </c>
      <c r="F997" s="34">
        <v>44571</v>
      </c>
      <c r="G997" s="36">
        <v>7.3000000000000001E-3</v>
      </c>
      <c r="H997" s="17">
        <f t="shared" si="62"/>
        <v>53.373225945686485</v>
      </c>
      <c r="I997" s="17">
        <f t="shared" si="63"/>
        <v>5237.3225945686481</v>
      </c>
    </row>
    <row r="998" spans="1:9" x14ac:dyDescent="0.25">
      <c r="A998" s="34">
        <v>44572</v>
      </c>
      <c r="B998" s="36">
        <v>1.7987899381236128E-2</v>
      </c>
      <c r="C998" s="17">
        <f t="shared" si="60"/>
        <v>1.3323609493466793</v>
      </c>
      <c r="D998" s="17">
        <f t="shared" si="61"/>
        <v>33.236094934667925</v>
      </c>
      <c r="F998" s="34">
        <v>44572</v>
      </c>
      <c r="G998" s="36">
        <v>7.3000000000000001E-3</v>
      </c>
      <c r="H998" s="17">
        <f t="shared" si="62"/>
        <v>53.762850495089999</v>
      </c>
      <c r="I998" s="17">
        <f t="shared" si="63"/>
        <v>5276.2850495089997</v>
      </c>
    </row>
    <row r="999" spans="1:9" x14ac:dyDescent="0.25">
      <c r="A999" s="34">
        <v>44573</v>
      </c>
      <c r="B999" s="36">
        <v>1.837250664826362E-2</v>
      </c>
      <c r="C999" s="17">
        <f t="shared" si="60"/>
        <v>1.3568397597464379</v>
      </c>
      <c r="D999" s="17">
        <f t="shared" si="61"/>
        <v>35.683975974643786</v>
      </c>
      <c r="F999" s="34">
        <v>44573</v>
      </c>
      <c r="G999" s="36">
        <v>7.3000000000000001E-3</v>
      </c>
      <c r="H999" s="17">
        <f t="shared" si="62"/>
        <v>54.155319303704161</v>
      </c>
      <c r="I999" s="17">
        <f t="shared" si="63"/>
        <v>5315.5319303704164</v>
      </c>
    </row>
    <row r="1000" spans="1:9" x14ac:dyDescent="0.25">
      <c r="A1000" s="34">
        <v>44574</v>
      </c>
      <c r="B1000" s="36">
        <v>-1.4775892964097315E-3</v>
      </c>
      <c r="C1000" s="17">
        <f t="shared" si="60"/>
        <v>1.3548349078404933</v>
      </c>
      <c r="D1000" s="17">
        <f t="shared" si="61"/>
        <v>35.48349078404933</v>
      </c>
      <c r="F1000" s="34">
        <v>44574</v>
      </c>
      <c r="G1000" s="36">
        <v>7.3000000000000001E-3</v>
      </c>
      <c r="H1000" s="17">
        <f t="shared" si="62"/>
        <v>54.550653134621207</v>
      </c>
      <c r="I1000" s="17">
        <f t="shared" si="63"/>
        <v>5355.0653134621207</v>
      </c>
    </row>
    <row r="1001" spans="1:9" x14ac:dyDescent="0.25">
      <c r="A1001" s="34">
        <v>44575</v>
      </c>
      <c r="B1001" s="36">
        <v>1.3250228609061887E-2</v>
      </c>
      <c r="C1001" s="17">
        <f t="shared" si="60"/>
        <v>1.3727867800969171</v>
      </c>
      <c r="D1001" s="17">
        <f t="shared" si="61"/>
        <v>37.27867800969171</v>
      </c>
      <c r="F1001" s="34">
        <v>44575</v>
      </c>
      <c r="G1001" s="36">
        <v>7.3000000000000001E-3</v>
      </c>
      <c r="H1001" s="17">
        <f t="shared" si="62"/>
        <v>54.948872902503943</v>
      </c>
      <c r="I1001" s="17">
        <f t="shared" si="63"/>
        <v>5394.8872902503945</v>
      </c>
    </row>
    <row r="1002" spans="1:9" x14ac:dyDescent="0.25">
      <c r="A1002" s="34">
        <v>44578</v>
      </c>
      <c r="B1002" s="36">
        <v>-5.1803184186262063E-3</v>
      </c>
      <c r="C1002" s="17">
        <f t="shared" si="60"/>
        <v>1.3656753074551344</v>
      </c>
      <c r="D1002" s="17">
        <f t="shared" si="61"/>
        <v>36.567530745513444</v>
      </c>
      <c r="F1002" s="34">
        <v>44578</v>
      </c>
      <c r="G1002" s="36">
        <v>7.3000000000000001E-3</v>
      </c>
      <c r="H1002" s="17">
        <f t="shared" si="62"/>
        <v>55.349999674692228</v>
      </c>
      <c r="I1002" s="17">
        <f t="shared" si="63"/>
        <v>5434.9999674692226</v>
      </c>
    </row>
    <row r="1003" spans="1:9" x14ac:dyDescent="0.25">
      <c r="A1003" s="34">
        <v>44579</v>
      </c>
      <c r="B1003" s="36">
        <v>2.7618624761889254E-3</v>
      </c>
      <c r="C1003" s="17">
        <f t="shared" si="60"/>
        <v>1.3694471148414527</v>
      </c>
      <c r="D1003" s="17">
        <f t="shared" si="61"/>
        <v>36.944711484145266</v>
      </c>
      <c r="F1003" s="34">
        <v>44579</v>
      </c>
      <c r="G1003" s="36">
        <v>7.3000000000000001E-3</v>
      </c>
      <c r="H1003" s="17">
        <f t="shared" si="62"/>
        <v>55.754054672317487</v>
      </c>
      <c r="I1003" s="17">
        <f t="shared" si="63"/>
        <v>5475.4054672317488</v>
      </c>
    </row>
    <row r="1004" spans="1:9" x14ac:dyDescent="0.25">
      <c r="A1004" s="34">
        <v>44580</v>
      </c>
      <c r="B1004" s="36">
        <v>1.2616851255572659E-2</v>
      </c>
      <c r="C1004" s="17">
        <f t="shared" si="60"/>
        <v>1.3867252253917803</v>
      </c>
      <c r="D1004" s="17">
        <f t="shared" si="61"/>
        <v>38.672522539178033</v>
      </c>
      <c r="F1004" s="34">
        <v>44580</v>
      </c>
      <c r="G1004" s="36">
        <v>7.3000000000000001E-3</v>
      </c>
      <c r="H1004" s="17">
        <f t="shared" si="62"/>
        <v>56.161059271425408</v>
      </c>
      <c r="I1004" s="17">
        <f t="shared" si="63"/>
        <v>5516.1059271425411</v>
      </c>
    </row>
    <row r="1005" spans="1:9" x14ac:dyDescent="0.25">
      <c r="A1005" s="34">
        <v>44581</v>
      </c>
      <c r="B1005" s="36">
        <v>1.007763198423306E-2</v>
      </c>
      <c r="C1005" s="17">
        <f t="shared" si="60"/>
        <v>1.4007001318765313</v>
      </c>
      <c r="D1005" s="17">
        <f t="shared" si="61"/>
        <v>40.070013187653132</v>
      </c>
      <c r="F1005" s="34">
        <v>44581</v>
      </c>
      <c r="G1005" s="36">
        <v>7.3000000000000001E-3</v>
      </c>
      <c r="H1005" s="17">
        <f t="shared" si="62"/>
        <v>56.571035004106818</v>
      </c>
      <c r="I1005" s="17">
        <f t="shared" si="63"/>
        <v>5557.1035004106816</v>
      </c>
    </row>
    <row r="1006" spans="1:9" x14ac:dyDescent="0.25">
      <c r="A1006" s="34">
        <v>44582</v>
      </c>
      <c r="B1006" s="36">
        <v>-1.4693590831845738E-3</v>
      </c>
      <c r="C1006" s="17">
        <f t="shared" si="60"/>
        <v>1.3986420004149407</v>
      </c>
      <c r="D1006" s="17">
        <f t="shared" si="61"/>
        <v>39.864200041494072</v>
      </c>
      <c r="F1006" s="34">
        <v>44582</v>
      </c>
      <c r="G1006" s="36">
        <v>7.3000000000000001E-3</v>
      </c>
      <c r="H1006" s="17">
        <f t="shared" si="62"/>
        <v>56.984003559636804</v>
      </c>
      <c r="I1006" s="17">
        <f t="shared" si="63"/>
        <v>5598.4003559636803</v>
      </c>
    </row>
    <row r="1007" spans="1:9" x14ac:dyDescent="0.25">
      <c r="A1007" s="34">
        <v>44585</v>
      </c>
      <c r="B1007" s="36">
        <v>-9.2211722822705955E-3</v>
      </c>
      <c r="C1007" s="17">
        <f t="shared" si="60"/>
        <v>1.385744881567895</v>
      </c>
      <c r="D1007" s="17">
        <f t="shared" si="61"/>
        <v>38.574488156789499</v>
      </c>
      <c r="F1007" s="34">
        <v>44585</v>
      </c>
      <c r="G1007" s="36">
        <v>7.3000000000000001E-3</v>
      </c>
      <c r="H1007" s="17">
        <f t="shared" si="62"/>
        <v>57.399986785622154</v>
      </c>
      <c r="I1007" s="17">
        <f t="shared" si="63"/>
        <v>5639.998678562215</v>
      </c>
    </row>
    <row r="1008" spans="1:9" x14ac:dyDescent="0.25">
      <c r="A1008" s="34">
        <v>44586</v>
      </c>
      <c r="B1008" s="36">
        <v>2.0999821099527249E-2</v>
      </c>
      <c r="C1008" s="17">
        <f t="shared" si="60"/>
        <v>1.4148452761704065</v>
      </c>
      <c r="D1008" s="17">
        <f t="shared" si="61"/>
        <v>41.484527617040648</v>
      </c>
      <c r="F1008" s="34">
        <v>44586</v>
      </c>
      <c r="G1008" s="36">
        <v>7.3000000000000001E-3</v>
      </c>
      <c r="H1008" s="17">
        <f t="shared" si="62"/>
        <v>57.819006689157199</v>
      </c>
      <c r="I1008" s="17">
        <f t="shared" si="63"/>
        <v>5681.9006689157195</v>
      </c>
    </row>
    <row r="1009" spans="1:9" x14ac:dyDescent="0.25">
      <c r="A1009" s="34">
        <v>44587</v>
      </c>
      <c r="B1009" s="36">
        <v>9.8491185918592183E-3</v>
      </c>
      <c r="C1009" s="17">
        <f t="shared" si="60"/>
        <v>1.4287802550845405</v>
      </c>
      <c r="D1009" s="17">
        <f t="shared" si="61"/>
        <v>42.878025508454051</v>
      </c>
      <c r="F1009" s="34">
        <v>44587</v>
      </c>
      <c r="G1009" s="36">
        <v>7.3000000000000001E-3</v>
      </c>
      <c r="H1009" s="17">
        <f t="shared" si="62"/>
        <v>58.241085437988055</v>
      </c>
      <c r="I1009" s="17">
        <f t="shared" si="63"/>
        <v>5724.1085437988058</v>
      </c>
    </row>
    <row r="1010" spans="1:9" x14ac:dyDescent="0.25">
      <c r="A1010" s="34">
        <v>44588</v>
      </c>
      <c r="B1010" s="36">
        <v>1.1883185768823079E-2</v>
      </c>
      <c r="C1010" s="17">
        <f t="shared" si="60"/>
        <v>1.4457587162785366</v>
      </c>
      <c r="D1010" s="17">
        <f t="shared" si="61"/>
        <v>44.575871627853658</v>
      </c>
      <c r="F1010" s="34">
        <v>44588</v>
      </c>
      <c r="G1010" s="36">
        <v>7.3000000000000001E-3</v>
      </c>
      <c r="H1010" s="17">
        <f t="shared" si="62"/>
        <v>58.66624536168537</v>
      </c>
      <c r="I1010" s="17">
        <f t="shared" si="63"/>
        <v>5766.6245361685369</v>
      </c>
    </row>
    <row r="1011" spans="1:9" x14ac:dyDescent="0.25">
      <c r="A1011" s="34">
        <v>44589</v>
      </c>
      <c r="B1011" s="36">
        <v>-6.2298172524777318E-3</v>
      </c>
      <c r="C1011" s="17">
        <f t="shared" si="60"/>
        <v>1.4367519036849445</v>
      </c>
      <c r="D1011" s="17">
        <f t="shared" si="61"/>
        <v>43.675190368494455</v>
      </c>
      <c r="F1011" s="34">
        <v>44589</v>
      </c>
      <c r="G1011" s="36">
        <v>7.3000000000000001E-3</v>
      </c>
      <c r="H1011" s="17">
        <f t="shared" si="62"/>
        <v>59.094508952825677</v>
      </c>
      <c r="I1011" s="17">
        <f t="shared" si="63"/>
        <v>5809.4508952825681</v>
      </c>
    </row>
    <row r="1012" spans="1:9" x14ac:dyDescent="0.25">
      <c r="A1012" s="34">
        <v>44592</v>
      </c>
      <c r="B1012" s="36">
        <v>2.0856919974157062E-3</v>
      </c>
      <c r="C1012" s="17">
        <f t="shared" si="60"/>
        <v>1.439748525632732</v>
      </c>
      <c r="D1012" s="17">
        <f t="shared" si="61"/>
        <v>43.974852563273203</v>
      </c>
      <c r="F1012" s="34">
        <v>44592</v>
      </c>
      <c r="G1012" s="36">
        <v>7.3000000000000001E-3</v>
      </c>
      <c r="H1012" s="17">
        <f t="shared" si="62"/>
        <v>59.525898868181308</v>
      </c>
      <c r="I1012" s="17">
        <f t="shared" si="63"/>
        <v>5852.5898868181312</v>
      </c>
    </row>
    <row r="1013" spans="1:9" x14ac:dyDescent="0.25">
      <c r="A1013" s="34">
        <v>44593</v>
      </c>
      <c r="B1013" s="36">
        <v>9.6733194814395684E-3</v>
      </c>
      <c r="C1013" s="17">
        <f t="shared" si="60"/>
        <v>1.4536756730941089</v>
      </c>
      <c r="D1013" s="17">
        <f t="shared" si="61"/>
        <v>45.367567309410894</v>
      </c>
      <c r="F1013" s="34">
        <v>44593</v>
      </c>
      <c r="G1013" s="36">
        <v>7.6E-3</v>
      </c>
      <c r="H1013" s="17">
        <f t="shared" si="62"/>
        <v>59.97829569957949</v>
      </c>
      <c r="I1013" s="17">
        <f t="shared" si="63"/>
        <v>5897.8295699579494</v>
      </c>
    </row>
    <row r="1014" spans="1:9" x14ac:dyDescent="0.25">
      <c r="A1014" s="34">
        <v>44594</v>
      </c>
      <c r="B1014" s="36">
        <v>-1.1781064293903132E-2</v>
      </c>
      <c r="C1014" s="17">
        <f t="shared" si="60"/>
        <v>1.4365498265269043</v>
      </c>
      <c r="D1014" s="17">
        <f t="shared" si="61"/>
        <v>43.654982652690435</v>
      </c>
      <c r="F1014" s="34">
        <v>44594</v>
      </c>
      <c r="G1014" s="36">
        <v>7.6E-3</v>
      </c>
      <c r="H1014" s="17">
        <f t="shared" si="62"/>
        <v>60.434130746896301</v>
      </c>
      <c r="I1014" s="17">
        <f t="shared" si="63"/>
        <v>5943.4130746896299</v>
      </c>
    </row>
    <row r="1015" spans="1:9" x14ac:dyDescent="0.25">
      <c r="A1015" s="34">
        <v>44595</v>
      </c>
      <c r="B1015" s="36">
        <v>-1.7732797256269084E-3</v>
      </c>
      <c r="C1015" s="17">
        <f t="shared" si="60"/>
        <v>1.4340024218446714</v>
      </c>
      <c r="D1015" s="17">
        <f t="shared" si="61"/>
        <v>43.400242184467139</v>
      </c>
      <c r="F1015" s="34">
        <v>44595</v>
      </c>
      <c r="G1015" s="36">
        <v>7.6E-3</v>
      </c>
      <c r="H1015" s="17">
        <f t="shared" si="62"/>
        <v>60.893430140572718</v>
      </c>
      <c r="I1015" s="17">
        <f t="shared" si="63"/>
        <v>5989.3430140572718</v>
      </c>
    </row>
    <row r="1016" spans="1:9" x14ac:dyDescent="0.25">
      <c r="A1016" s="34">
        <v>44596</v>
      </c>
      <c r="B1016" s="36">
        <v>4.9151294129401446E-3</v>
      </c>
      <c r="C1016" s="17">
        <f t="shared" si="60"/>
        <v>1.4410507293265076</v>
      </c>
      <c r="D1016" s="17">
        <f t="shared" si="61"/>
        <v>44.105072932650756</v>
      </c>
      <c r="F1016" s="34">
        <v>44596</v>
      </c>
      <c r="G1016" s="36">
        <v>7.6E-3</v>
      </c>
      <c r="H1016" s="17">
        <f t="shared" si="62"/>
        <v>61.356220209641073</v>
      </c>
      <c r="I1016" s="17">
        <f t="shared" si="63"/>
        <v>6035.6220209641069</v>
      </c>
    </row>
    <row r="1017" spans="1:9" x14ac:dyDescent="0.25">
      <c r="A1017" s="34">
        <v>44599</v>
      </c>
      <c r="B1017" s="36">
        <v>-2.2142646252027998E-3</v>
      </c>
      <c r="C1017" s="17">
        <f t="shared" si="60"/>
        <v>1.4378598616734373</v>
      </c>
      <c r="D1017" s="17">
        <f t="shared" si="61"/>
        <v>43.785986167343729</v>
      </c>
      <c r="F1017" s="34">
        <v>44599</v>
      </c>
      <c r="G1017" s="36">
        <v>7.6E-3</v>
      </c>
      <c r="H1017" s="17">
        <f t="shared" si="62"/>
        <v>61.822527483234346</v>
      </c>
      <c r="I1017" s="17">
        <f t="shared" si="63"/>
        <v>6082.2527483234344</v>
      </c>
    </row>
    <row r="1018" spans="1:9" x14ac:dyDescent="0.25">
      <c r="A1018" s="34">
        <v>44600</v>
      </c>
      <c r="B1018" s="36">
        <v>2.1256040372727991E-3</v>
      </c>
      <c r="C1018" s="17">
        <f t="shared" si="60"/>
        <v>1.4409161824004428</v>
      </c>
      <c r="D1018" s="17">
        <f t="shared" si="61"/>
        <v>44.091618240044284</v>
      </c>
      <c r="F1018" s="34">
        <v>44600</v>
      </c>
      <c r="G1018" s="36">
        <v>7.6E-3</v>
      </c>
      <c r="H1018" s="17">
        <f t="shared" si="62"/>
        <v>62.292378692106929</v>
      </c>
      <c r="I1018" s="17">
        <f t="shared" si="63"/>
        <v>6129.2378692106931</v>
      </c>
    </row>
    <row r="1019" spans="1:9" x14ac:dyDescent="0.25">
      <c r="A1019" s="34">
        <v>44601</v>
      </c>
      <c r="B1019" s="36">
        <v>2.0219280246012161E-3</v>
      </c>
      <c r="C1019" s="17">
        <f t="shared" si="60"/>
        <v>1.4438296112107396</v>
      </c>
      <c r="D1019" s="17">
        <f t="shared" si="61"/>
        <v>44.382961121073961</v>
      </c>
      <c r="F1019" s="34">
        <v>44601</v>
      </c>
      <c r="G1019" s="36">
        <v>7.6E-3</v>
      </c>
      <c r="H1019" s="17">
        <f t="shared" si="62"/>
        <v>62.765800770166948</v>
      </c>
      <c r="I1019" s="17">
        <f t="shared" si="63"/>
        <v>6176.5800770166952</v>
      </c>
    </row>
    <row r="1020" spans="1:9" x14ac:dyDescent="0.25">
      <c r="A1020" s="34">
        <v>44602</v>
      </c>
      <c r="B1020" s="36">
        <v>8.0594771236599527E-3</v>
      </c>
      <c r="C1020" s="17">
        <f t="shared" si="60"/>
        <v>1.4554661229327555</v>
      </c>
      <c r="D1020" s="17">
        <f t="shared" si="61"/>
        <v>45.546612293275544</v>
      </c>
      <c r="F1020" s="34">
        <v>44602</v>
      </c>
      <c r="G1020" s="36">
        <v>7.6E-3</v>
      </c>
      <c r="H1020" s="17">
        <f t="shared" si="62"/>
        <v>63.242820856020217</v>
      </c>
      <c r="I1020" s="17">
        <f t="shared" si="63"/>
        <v>6224.2820856020217</v>
      </c>
    </row>
    <row r="1021" spans="1:9" x14ac:dyDescent="0.25">
      <c r="A1021" s="34">
        <v>44603</v>
      </c>
      <c r="B1021" s="36">
        <v>1.8045693233623705E-3</v>
      </c>
      <c r="C1021" s="17">
        <f t="shared" si="60"/>
        <v>1.4580926124493931</v>
      </c>
      <c r="D1021" s="17">
        <f t="shared" si="61"/>
        <v>45.809261244939314</v>
      </c>
      <c r="F1021" s="34">
        <v>44603</v>
      </c>
      <c r="G1021" s="36">
        <v>7.6E-3</v>
      </c>
      <c r="H1021" s="17">
        <f t="shared" si="62"/>
        <v>63.72346629452597</v>
      </c>
      <c r="I1021" s="17">
        <f t="shared" si="63"/>
        <v>6272.346629452597</v>
      </c>
    </row>
    <row r="1022" spans="1:9" x14ac:dyDescent="0.25">
      <c r="A1022" s="34">
        <v>44606</v>
      </c>
      <c r="B1022" s="36">
        <v>2.8778131296922638E-3</v>
      </c>
      <c r="C1022" s="17">
        <f t="shared" si="60"/>
        <v>1.4622887305138073</v>
      </c>
      <c r="D1022" s="17">
        <f t="shared" si="61"/>
        <v>46.228873051380724</v>
      </c>
      <c r="F1022" s="34">
        <v>44606</v>
      </c>
      <c r="G1022" s="36">
        <v>7.6E-3</v>
      </c>
      <c r="H1022" s="17">
        <f t="shared" si="62"/>
        <v>64.207764638364367</v>
      </c>
      <c r="I1022" s="17">
        <f t="shared" si="63"/>
        <v>6320.776463836437</v>
      </c>
    </row>
    <row r="1023" spans="1:9" x14ac:dyDescent="0.25">
      <c r="A1023" s="34">
        <v>44607</v>
      </c>
      <c r="B1023" s="36">
        <v>8.1562476432008868E-3</v>
      </c>
      <c r="C1023" s="17">
        <f t="shared" si="60"/>
        <v>1.4742155195257398</v>
      </c>
      <c r="D1023" s="17">
        <f t="shared" si="61"/>
        <v>47.421551952573978</v>
      </c>
      <c r="F1023" s="34">
        <v>44607</v>
      </c>
      <c r="G1023" s="36">
        <v>7.6E-3</v>
      </c>
      <c r="H1023" s="17">
        <f t="shared" si="62"/>
        <v>64.695743649615935</v>
      </c>
      <c r="I1023" s="17">
        <f t="shared" si="63"/>
        <v>6369.5743649615933</v>
      </c>
    </row>
    <row r="1024" spans="1:9" x14ac:dyDescent="0.25">
      <c r="A1024" s="34">
        <v>44608</v>
      </c>
      <c r="B1024" s="36">
        <v>3.0721552845303091E-3</v>
      </c>
      <c r="C1024" s="17">
        <f t="shared" si="60"/>
        <v>1.4787445385245874</v>
      </c>
      <c r="D1024" s="17">
        <f t="shared" si="61"/>
        <v>47.874453852458743</v>
      </c>
      <c r="F1024" s="34">
        <v>44608</v>
      </c>
      <c r="G1024" s="36">
        <v>7.6E-3</v>
      </c>
      <c r="H1024" s="17">
        <f t="shared" si="62"/>
        <v>65.187431301353016</v>
      </c>
      <c r="I1024" s="17">
        <f t="shared" si="63"/>
        <v>6418.7431301353017</v>
      </c>
    </row>
    <row r="1025" spans="1:9" x14ac:dyDescent="0.25">
      <c r="A1025" s="34">
        <v>44609</v>
      </c>
      <c r="B1025" s="36">
        <v>-1.4346730079930814E-2</v>
      </c>
      <c r="C1025" s="17">
        <f t="shared" si="60"/>
        <v>1.4575293897732033</v>
      </c>
      <c r="D1025" s="17">
        <f t="shared" si="61"/>
        <v>45.752938977320333</v>
      </c>
      <c r="F1025" s="34">
        <v>44609</v>
      </c>
      <c r="G1025" s="36">
        <v>7.6E-3</v>
      </c>
      <c r="H1025" s="17">
        <f t="shared" si="62"/>
        <v>65.682855779243297</v>
      </c>
      <c r="I1025" s="17">
        <f t="shared" si="63"/>
        <v>6468.28557792433</v>
      </c>
    </row>
    <row r="1026" spans="1:9" x14ac:dyDescent="0.25">
      <c r="A1026" s="34">
        <v>44610</v>
      </c>
      <c r="B1026" s="36">
        <v>-5.7133681345860055E-3</v>
      </c>
      <c r="C1026" s="17">
        <f t="shared" si="60"/>
        <v>1.4492019878024505</v>
      </c>
      <c r="D1026" s="17">
        <f t="shared" si="61"/>
        <v>44.920198780245045</v>
      </c>
      <c r="F1026" s="34">
        <v>44610</v>
      </c>
      <c r="G1026" s="36">
        <v>7.6E-3</v>
      </c>
      <c r="H1026" s="17">
        <f t="shared" si="62"/>
        <v>66.182045483165552</v>
      </c>
      <c r="I1026" s="17">
        <f t="shared" si="63"/>
        <v>6518.2045483165548</v>
      </c>
    </row>
    <row r="1027" spans="1:9" x14ac:dyDescent="0.25">
      <c r="A1027" s="34">
        <v>44613</v>
      </c>
      <c r="B1027" s="36">
        <v>-1.0228131947375929E-2</v>
      </c>
      <c r="C1027" s="17">
        <f t="shared" si="60"/>
        <v>1.4343793586528075</v>
      </c>
      <c r="D1027" s="17">
        <f t="shared" si="61"/>
        <v>43.43793586528075</v>
      </c>
      <c r="F1027" s="34">
        <v>44613</v>
      </c>
      <c r="G1027" s="36">
        <v>7.6E-3</v>
      </c>
      <c r="H1027" s="17">
        <f t="shared" si="62"/>
        <v>66.685029028837619</v>
      </c>
      <c r="I1027" s="17">
        <f t="shared" si="63"/>
        <v>6568.5029028837616</v>
      </c>
    </row>
    <row r="1028" spans="1:9" x14ac:dyDescent="0.25">
      <c r="A1028" s="34">
        <v>44614</v>
      </c>
      <c r="B1028" s="36">
        <v>1.0440786464659402E-2</v>
      </c>
      <c r="C1028" s="17">
        <f t="shared" si="60"/>
        <v>1.4493554072458166</v>
      </c>
      <c r="D1028" s="17">
        <f t="shared" si="61"/>
        <v>44.935540724581656</v>
      </c>
      <c r="F1028" s="34">
        <v>44614</v>
      </c>
      <c r="G1028" s="36">
        <v>7.6E-3</v>
      </c>
      <c r="H1028" s="17">
        <f t="shared" si="62"/>
        <v>67.191835249456787</v>
      </c>
      <c r="I1028" s="17">
        <f t="shared" si="63"/>
        <v>6619.183524945679</v>
      </c>
    </row>
    <row r="1029" spans="1:9" x14ac:dyDescent="0.25">
      <c r="A1029" s="34">
        <v>44615</v>
      </c>
      <c r="B1029" s="36">
        <v>-7.8321897604609614E-3</v>
      </c>
      <c r="C1029" s="17">
        <f t="shared" ref="C1029:C1092" si="64">C1028*(1+B1029)</f>
        <v>1.4380037806659172</v>
      </c>
      <c r="D1029" s="17">
        <f t="shared" ref="D1029:D1092" si="65">(C1029-1)*100</f>
        <v>43.800378066591719</v>
      </c>
      <c r="F1029" s="34">
        <v>44615</v>
      </c>
      <c r="G1029" s="36">
        <v>7.6E-3</v>
      </c>
      <c r="H1029" s="17">
        <f t="shared" ref="H1029:H1092" si="66">H1028*(1+G1029)</f>
        <v>67.702493197352666</v>
      </c>
      <c r="I1029" s="17">
        <f t="shared" ref="I1029:I1092" si="67">(H1029-1)*100</f>
        <v>6670.2493197352669</v>
      </c>
    </row>
    <row r="1030" spans="1:9" x14ac:dyDescent="0.25">
      <c r="A1030" s="34">
        <v>44616</v>
      </c>
      <c r="B1030" s="36">
        <v>-3.7117120881340337E-3</v>
      </c>
      <c r="C1030" s="17">
        <f t="shared" si="64"/>
        <v>1.432666324650437</v>
      </c>
      <c r="D1030" s="17">
        <f t="shared" si="65"/>
        <v>43.266632465043699</v>
      </c>
      <c r="F1030" s="34">
        <v>44616</v>
      </c>
      <c r="G1030" s="36">
        <v>7.6E-3</v>
      </c>
      <c r="H1030" s="17">
        <f t="shared" si="66"/>
        <v>68.217032145652553</v>
      </c>
      <c r="I1030" s="17">
        <f t="shared" si="67"/>
        <v>6721.7032145652556</v>
      </c>
    </row>
    <row r="1031" spans="1:9" x14ac:dyDescent="0.25">
      <c r="A1031" s="34">
        <v>44617</v>
      </c>
      <c r="B1031" s="36">
        <v>1.3890528046532458E-2</v>
      </c>
      <c r="C1031" s="17">
        <f t="shared" si="64"/>
        <v>1.4525668164143164</v>
      </c>
      <c r="D1031" s="17">
        <f t="shared" si="65"/>
        <v>45.256681641431641</v>
      </c>
      <c r="F1031" s="34">
        <v>44617</v>
      </c>
      <c r="G1031" s="36">
        <v>7.6E-3</v>
      </c>
      <c r="H1031" s="17">
        <f t="shared" si="66"/>
        <v>68.73548158995952</v>
      </c>
      <c r="I1031" s="17">
        <f t="shared" si="67"/>
        <v>6773.5481589959518</v>
      </c>
    </row>
    <row r="1032" spans="1:9" x14ac:dyDescent="0.25">
      <c r="A1032" s="34">
        <v>44622</v>
      </c>
      <c r="B1032" s="36">
        <v>1.7956824852039865E-2</v>
      </c>
      <c r="C1032" s="17">
        <f t="shared" si="64"/>
        <v>1.4786503043225534</v>
      </c>
      <c r="D1032" s="17">
        <f t="shared" si="65"/>
        <v>47.865030432255338</v>
      </c>
      <c r="F1032" s="34">
        <v>44622</v>
      </c>
      <c r="G1032" s="36">
        <v>9.2999999999999992E-3</v>
      </c>
      <c r="H1032" s="17">
        <f t="shared" si="66"/>
        <v>69.374721568746153</v>
      </c>
      <c r="I1032" s="17">
        <f t="shared" si="67"/>
        <v>6837.4721568746154</v>
      </c>
    </row>
    <row r="1033" spans="1:9" x14ac:dyDescent="0.25">
      <c r="A1033" s="34">
        <v>44623</v>
      </c>
      <c r="B1033" s="36">
        <v>-6.9981309086308841E-5</v>
      </c>
      <c r="C1033" s="17">
        <f t="shared" si="64"/>
        <v>1.4785468264385759</v>
      </c>
      <c r="D1033" s="17">
        <f t="shared" si="65"/>
        <v>47.854682643857593</v>
      </c>
      <c r="F1033" s="34">
        <v>44623</v>
      </c>
      <c r="G1033" s="36">
        <v>9.2999999999999992E-3</v>
      </c>
      <c r="H1033" s="17">
        <f t="shared" si="66"/>
        <v>70.019906479335503</v>
      </c>
      <c r="I1033" s="17">
        <f t="shared" si="67"/>
        <v>6901.9906479335505</v>
      </c>
    </row>
    <row r="1034" spans="1:9" x14ac:dyDescent="0.25">
      <c r="A1034" s="34">
        <v>44624</v>
      </c>
      <c r="B1034" s="36">
        <v>-6.006744204321568E-3</v>
      </c>
      <c r="C1034" s="17">
        <f t="shared" si="64"/>
        <v>1.469665573858048</v>
      </c>
      <c r="D1034" s="17">
        <f t="shared" si="65"/>
        <v>46.966557385804798</v>
      </c>
      <c r="F1034" s="34">
        <v>44624</v>
      </c>
      <c r="G1034" s="36">
        <v>9.2999999999999992E-3</v>
      </c>
      <c r="H1034" s="17">
        <f t="shared" si="66"/>
        <v>70.671091609593333</v>
      </c>
      <c r="I1034" s="17">
        <f t="shared" si="67"/>
        <v>6967.1091609593332</v>
      </c>
    </row>
    <row r="1035" spans="1:9" x14ac:dyDescent="0.25">
      <c r="A1035" s="34">
        <v>44627</v>
      </c>
      <c r="B1035" s="36">
        <v>-2.5161395037361367E-2</v>
      </c>
      <c r="C1035" s="17">
        <f t="shared" si="64"/>
        <v>1.4326867377813952</v>
      </c>
      <c r="D1035" s="17">
        <f t="shared" si="65"/>
        <v>43.268673778139522</v>
      </c>
      <c r="F1035" s="34">
        <v>44627</v>
      </c>
      <c r="G1035" s="36">
        <v>9.2999999999999992E-3</v>
      </c>
      <c r="H1035" s="17">
        <f t="shared" si="66"/>
        <v>71.328332761562564</v>
      </c>
      <c r="I1035" s="17">
        <f t="shared" si="67"/>
        <v>7032.833276156256</v>
      </c>
    </row>
    <row r="1036" spans="1:9" x14ac:dyDescent="0.25">
      <c r="A1036" s="34">
        <v>44628</v>
      </c>
      <c r="B1036" s="36">
        <v>-3.4949180713638173E-3</v>
      </c>
      <c r="C1036" s="17">
        <f t="shared" si="64"/>
        <v>1.4276796150109197</v>
      </c>
      <c r="D1036" s="17">
        <f t="shared" si="65"/>
        <v>42.767961501091968</v>
      </c>
      <c r="F1036" s="34">
        <v>44628</v>
      </c>
      <c r="G1036" s="36">
        <v>9.2999999999999992E-3</v>
      </c>
      <c r="H1036" s="17">
        <f t="shared" si="66"/>
        <v>71.991686256245103</v>
      </c>
      <c r="I1036" s="17">
        <f t="shared" si="67"/>
        <v>7099.1686256245102</v>
      </c>
    </row>
    <row r="1037" spans="1:9" x14ac:dyDescent="0.25">
      <c r="A1037" s="34">
        <v>44629</v>
      </c>
      <c r="B1037" s="36">
        <v>2.4251855495490471E-2</v>
      </c>
      <c r="C1037" s="17">
        <f t="shared" si="64"/>
        <v>1.462303494728022</v>
      </c>
      <c r="D1037" s="17">
        <f t="shared" si="65"/>
        <v>46.230349472802203</v>
      </c>
      <c r="F1037" s="34">
        <v>44629</v>
      </c>
      <c r="G1037" s="36">
        <v>9.2999999999999992E-3</v>
      </c>
      <c r="H1037" s="17">
        <f t="shared" si="66"/>
        <v>72.661208938428189</v>
      </c>
      <c r="I1037" s="17">
        <f t="shared" si="67"/>
        <v>7166.120893842819</v>
      </c>
    </row>
    <row r="1038" spans="1:9" x14ac:dyDescent="0.25">
      <c r="A1038" s="34">
        <v>44630</v>
      </c>
      <c r="B1038" s="36">
        <v>-2.0826101133674113E-3</v>
      </c>
      <c r="C1038" s="17">
        <f t="shared" si="64"/>
        <v>1.4592580866810889</v>
      </c>
      <c r="D1038" s="17">
        <f t="shared" si="65"/>
        <v>45.925808668108893</v>
      </c>
      <c r="F1038" s="34">
        <v>44630</v>
      </c>
      <c r="G1038" s="36">
        <v>9.2999999999999992E-3</v>
      </c>
      <c r="H1038" s="17">
        <f t="shared" si="66"/>
        <v>73.336958181555573</v>
      </c>
      <c r="I1038" s="17">
        <f t="shared" si="67"/>
        <v>7233.6958181555574</v>
      </c>
    </row>
    <row r="1039" spans="1:9" x14ac:dyDescent="0.25">
      <c r="A1039" s="34">
        <v>44631</v>
      </c>
      <c r="B1039" s="36">
        <v>-1.7156486892451417E-2</v>
      </c>
      <c r="C1039" s="17">
        <f t="shared" si="64"/>
        <v>1.434222344444241</v>
      </c>
      <c r="D1039" s="17">
        <f t="shared" si="65"/>
        <v>43.422234444424099</v>
      </c>
      <c r="F1039" s="34">
        <v>44631</v>
      </c>
      <c r="G1039" s="36">
        <v>9.2999999999999992E-3</v>
      </c>
      <c r="H1039" s="17">
        <f t="shared" si="66"/>
        <v>74.018991892644053</v>
      </c>
      <c r="I1039" s="17">
        <f t="shared" si="67"/>
        <v>7301.8991892644053</v>
      </c>
    </row>
    <row r="1040" spans="1:9" x14ac:dyDescent="0.25">
      <c r="A1040" s="34">
        <v>44634</v>
      </c>
      <c r="B1040" s="36">
        <v>-1.5982462929360119E-2</v>
      </c>
      <c r="C1040" s="17">
        <f t="shared" si="64"/>
        <v>1.4112999389917009</v>
      </c>
      <c r="D1040" s="17">
        <f t="shared" si="65"/>
        <v>41.129993899170088</v>
      </c>
      <c r="F1040" s="34">
        <v>44634</v>
      </c>
      <c r="G1040" s="36">
        <v>9.2999999999999992E-3</v>
      </c>
      <c r="H1040" s="17">
        <f t="shared" si="66"/>
        <v>74.707368517245655</v>
      </c>
      <c r="I1040" s="17">
        <f t="shared" si="67"/>
        <v>7370.7368517245659</v>
      </c>
    </row>
    <row r="1041" spans="1:9" x14ac:dyDescent="0.25">
      <c r="A1041" s="34">
        <v>44635</v>
      </c>
      <c r="B1041" s="36">
        <v>-8.8087052189430581E-3</v>
      </c>
      <c r="C1041" s="17">
        <f t="shared" si="64"/>
        <v>1.3988682138536106</v>
      </c>
      <c r="D1041" s="17">
        <f t="shared" si="65"/>
        <v>39.88682138536106</v>
      </c>
      <c r="F1041" s="34">
        <v>44635</v>
      </c>
      <c r="G1041" s="36">
        <v>9.2999999999999992E-3</v>
      </c>
      <c r="H1041" s="17">
        <f t="shared" si="66"/>
        <v>75.402147044456044</v>
      </c>
      <c r="I1041" s="17">
        <f t="shared" si="67"/>
        <v>7440.2147044456042</v>
      </c>
    </row>
    <row r="1042" spans="1:9" x14ac:dyDescent="0.25">
      <c r="A1042" s="34">
        <v>44636</v>
      </c>
      <c r="B1042" s="36">
        <v>1.9760864836686709E-2</v>
      </c>
      <c r="C1042" s="17">
        <f t="shared" si="64"/>
        <v>1.4265110595519093</v>
      </c>
      <c r="D1042" s="17">
        <f t="shared" si="65"/>
        <v>42.651105955190928</v>
      </c>
      <c r="F1042" s="34">
        <v>44636</v>
      </c>
      <c r="G1042" s="36">
        <v>9.2999999999999992E-3</v>
      </c>
      <c r="H1042" s="17">
        <f t="shared" si="66"/>
        <v>76.103387011969488</v>
      </c>
      <c r="I1042" s="17">
        <f t="shared" si="67"/>
        <v>7510.3387011969489</v>
      </c>
    </row>
    <row r="1043" spans="1:9" x14ac:dyDescent="0.25">
      <c r="A1043" s="34">
        <v>44637</v>
      </c>
      <c r="B1043" s="36">
        <v>1.7674890199053328E-2</v>
      </c>
      <c r="C1043" s="17">
        <f t="shared" si="64"/>
        <v>1.4517244858972245</v>
      </c>
      <c r="D1043" s="17">
        <f t="shared" si="65"/>
        <v>45.17244858972245</v>
      </c>
      <c r="F1043" s="34">
        <v>44637</v>
      </c>
      <c r="G1043" s="36">
        <v>9.2999999999999992E-3</v>
      </c>
      <c r="H1043" s="17">
        <f t="shared" si="66"/>
        <v>76.811148511180818</v>
      </c>
      <c r="I1043" s="17">
        <f t="shared" si="67"/>
        <v>7581.1148511180818</v>
      </c>
    </row>
    <row r="1044" spans="1:9" x14ac:dyDescent="0.25">
      <c r="A1044" s="34">
        <v>44638</v>
      </c>
      <c r="B1044" s="36">
        <v>1.9761695484810993E-2</v>
      </c>
      <c r="C1044" s="17">
        <f t="shared" si="64"/>
        <v>1.4804130231153692</v>
      </c>
      <c r="D1044" s="17">
        <f t="shared" si="65"/>
        <v>48.041302311536917</v>
      </c>
      <c r="F1044" s="34">
        <v>44638</v>
      </c>
      <c r="G1044" s="36">
        <v>9.2999999999999992E-3</v>
      </c>
      <c r="H1044" s="17">
        <f t="shared" si="66"/>
        <v>77.525492192334809</v>
      </c>
      <c r="I1044" s="17">
        <f t="shared" si="67"/>
        <v>7652.5492192334805</v>
      </c>
    </row>
    <row r="1045" spans="1:9" x14ac:dyDescent="0.25">
      <c r="A1045" s="34">
        <v>44641</v>
      </c>
      <c r="B1045" s="36">
        <v>7.3160466776300837E-3</v>
      </c>
      <c r="C1045" s="17">
        <f t="shared" si="64"/>
        <v>1.4912437938946526</v>
      </c>
      <c r="D1045" s="17">
        <f t="shared" si="65"/>
        <v>49.124379389465254</v>
      </c>
      <c r="F1045" s="34">
        <v>44641</v>
      </c>
      <c r="G1045" s="36">
        <v>9.2999999999999992E-3</v>
      </c>
      <c r="H1045" s="17">
        <f t="shared" si="66"/>
        <v>78.246479269723537</v>
      </c>
      <c r="I1045" s="17">
        <f t="shared" si="67"/>
        <v>7724.6479269723541</v>
      </c>
    </row>
    <row r="1046" spans="1:9" x14ac:dyDescent="0.25">
      <c r="A1046" s="34">
        <v>44642</v>
      </c>
      <c r="B1046" s="36">
        <v>9.6243340660067123E-3</v>
      </c>
      <c r="C1046" s="17">
        <f t="shared" si="64"/>
        <v>1.5055960223409539</v>
      </c>
      <c r="D1046" s="17">
        <f t="shared" si="65"/>
        <v>50.559602234095394</v>
      </c>
      <c r="F1046" s="34">
        <v>44642</v>
      </c>
      <c r="G1046" s="36">
        <v>9.2999999999999992E-3</v>
      </c>
      <c r="H1046" s="17">
        <f t="shared" si="66"/>
        <v>78.974171526931968</v>
      </c>
      <c r="I1046" s="17">
        <f t="shared" si="67"/>
        <v>7797.4171526931968</v>
      </c>
    </row>
    <row r="1047" spans="1:9" x14ac:dyDescent="0.25">
      <c r="A1047" s="34">
        <v>44643</v>
      </c>
      <c r="B1047" s="36">
        <v>1.5766705288982052E-3</v>
      </c>
      <c r="C1047" s="17">
        <f t="shared" si="64"/>
        <v>1.5079698512178052</v>
      </c>
      <c r="D1047" s="17">
        <f t="shared" si="65"/>
        <v>50.796985121780523</v>
      </c>
      <c r="F1047" s="34">
        <v>44643</v>
      </c>
      <c r="G1047" s="36">
        <v>9.2999999999999992E-3</v>
      </c>
      <c r="H1047" s="17">
        <f t="shared" si="66"/>
        <v>79.708631322132447</v>
      </c>
      <c r="I1047" s="17">
        <f t="shared" si="67"/>
        <v>7870.8631322132451</v>
      </c>
    </row>
    <row r="1048" spans="1:9" x14ac:dyDescent="0.25">
      <c r="A1048" s="34">
        <v>44644</v>
      </c>
      <c r="B1048" s="36">
        <v>1.3584251099165057E-2</v>
      </c>
      <c r="C1048" s="17">
        <f t="shared" si="64"/>
        <v>1.5284544923267185</v>
      </c>
      <c r="D1048" s="17">
        <f t="shared" si="65"/>
        <v>52.845449232671847</v>
      </c>
      <c r="F1048" s="34">
        <v>44644</v>
      </c>
      <c r="G1048" s="36">
        <v>9.2999999999999992E-3</v>
      </c>
      <c r="H1048" s="17">
        <f t="shared" si="66"/>
        <v>80.449921593428286</v>
      </c>
      <c r="I1048" s="17">
        <f t="shared" si="67"/>
        <v>7944.9921593428289</v>
      </c>
    </row>
    <row r="1049" spans="1:9" x14ac:dyDescent="0.25">
      <c r="A1049" s="34">
        <v>44645</v>
      </c>
      <c r="B1049" s="36">
        <v>2.3703746510683743E-4</v>
      </c>
      <c r="C1049" s="17">
        <f t="shared" si="64"/>
        <v>1.5288167933051107</v>
      </c>
      <c r="D1049" s="17">
        <f t="shared" si="65"/>
        <v>52.881679330511069</v>
      </c>
      <c r="F1049" s="34">
        <v>44645</v>
      </c>
      <c r="G1049" s="36">
        <v>9.2999999999999992E-3</v>
      </c>
      <c r="H1049" s="17">
        <f t="shared" si="66"/>
        <v>81.198105864247182</v>
      </c>
      <c r="I1049" s="17">
        <f t="shared" si="67"/>
        <v>8019.8105864247182</v>
      </c>
    </row>
    <row r="1050" spans="1:9" x14ac:dyDescent="0.25">
      <c r="A1050" s="34">
        <v>44648</v>
      </c>
      <c r="B1050" s="36">
        <v>-2.8833283661315878E-3</v>
      </c>
      <c r="C1050" s="17">
        <f t="shared" si="64"/>
        <v>1.5244087124783556</v>
      </c>
      <c r="D1050" s="17">
        <f t="shared" si="65"/>
        <v>52.44087124783556</v>
      </c>
      <c r="F1050" s="34">
        <v>44648</v>
      </c>
      <c r="G1050" s="36">
        <v>9.2999999999999992E-3</v>
      </c>
      <c r="H1050" s="17">
        <f t="shared" si="66"/>
        <v>81.953248248784689</v>
      </c>
      <c r="I1050" s="17">
        <f t="shared" si="67"/>
        <v>8095.3248248784694</v>
      </c>
    </row>
    <row r="1051" spans="1:9" x14ac:dyDescent="0.25">
      <c r="A1051" s="34">
        <v>44649</v>
      </c>
      <c r="B1051" s="36">
        <v>1.074965356434987E-2</v>
      </c>
      <c r="C1051" s="17">
        <f t="shared" si="64"/>
        <v>1.5407955780279745</v>
      </c>
      <c r="D1051" s="17">
        <f t="shared" si="65"/>
        <v>54.079557802797453</v>
      </c>
      <c r="F1051" s="34">
        <v>44649</v>
      </c>
      <c r="G1051" s="36">
        <v>9.2999999999999992E-3</v>
      </c>
      <c r="H1051" s="17">
        <f t="shared" si="66"/>
        <v>82.7154134574984</v>
      </c>
      <c r="I1051" s="17">
        <f t="shared" si="67"/>
        <v>8171.5413457498398</v>
      </c>
    </row>
    <row r="1052" spans="1:9" x14ac:dyDescent="0.25">
      <c r="A1052" s="34">
        <v>44650</v>
      </c>
      <c r="B1052" s="36">
        <v>2.0463416944849211E-3</v>
      </c>
      <c r="C1052" s="17">
        <f t="shared" si="64"/>
        <v>1.5439485722619712</v>
      </c>
      <c r="D1052" s="17">
        <f t="shared" si="65"/>
        <v>54.394857226197125</v>
      </c>
      <c r="F1052" s="34">
        <v>44650</v>
      </c>
      <c r="G1052" s="36">
        <v>9.2999999999999992E-3</v>
      </c>
      <c r="H1052" s="17">
        <f t="shared" si="66"/>
        <v>83.484666802653138</v>
      </c>
      <c r="I1052" s="17">
        <f t="shared" si="67"/>
        <v>8248.4666802653137</v>
      </c>
    </row>
    <row r="1053" spans="1:9" x14ac:dyDescent="0.25">
      <c r="A1053" s="34">
        <v>44651</v>
      </c>
      <c r="B1053" s="36">
        <v>-2.1663938128597682E-3</v>
      </c>
      <c r="C1053" s="17">
        <f t="shared" si="64"/>
        <v>1.5406037716276493</v>
      </c>
      <c r="D1053" s="17">
        <f t="shared" si="65"/>
        <v>54.060377162764929</v>
      </c>
      <c r="F1053" s="34">
        <v>44651</v>
      </c>
      <c r="G1053" s="36">
        <v>9.2999999999999992E-3</v>
      </c>
      <c r="H1053" s="17">
        <f t="shared" si="66"/>
        <v>84.261074203917815</v>
      </c>
      <c r="I1053" s="17">
        <f t="shared" si="67"/>
        <v>8326.1074203917815</v>
      </c>
    </row>
    <row r="1054" spans="1:9" x14ac:dyDescent="0.25">
      <c r="A1054" s="34">
        <v>44652</v>
      </c>
      <c r="B1054" s="36">
        <v>1.3091084001122244E-2</v>
      </c>
      <c r="C1054" s="17">
        <f t="shared" si="64"/>
        <v>1.5607719450144726</v>
      </c>
      <c r="D1054" s="17">
        <f t="shared" si="65"/>
        <v>56.077194501447259</v>
      </c>
      <c r="F1054" s="34">
        <v>44652</v>
      </c>
      <c r="G1054" s="36">
        <v>8.3000000000000001E-3</v>
      </c>
      <c r="H1054" s="17">
        <f t="shared" si="66"/>
        <v>84.960441119810326</v>
      </c>
      <c r="I1054" s="17">
        <f t="shared" si="67"/>
        <v>8396.044111981033</v>
      </c>
    </row>
    <row r="1055" spans="1:9" x14ac:dyDescent="0.25">
      <c r="A1055" s="34">
        <v>44655</v>
      </c>
      <c r="B1055" s="36">
        <v>-2.3907184452762742E-3</v>
      </c>
      <c r="C1055" s="17">
        <f t="shared" si="64"/>
        <v>1.5570405787366568</v>
      </c>
      <c r="D1055" s="17">
        <f t="shared" si="65"/>
        <v>55.704057873665683</v>
      </c>
      <c r="F1055" s="34">
        <v>44655</v>
      </c>
      <c r="G1055" s="36">
        <v>8.3000000000000001E-3</v>
      </c>
      <c r="H1055" s="17">
        <f t="shared" si="66"/>
        <v>85.665612781104755</v>
      </c>
      <c r="I1055" s="17">
        <f t="shared" si="67"/>
        <v>8466.5612781104755</v>
      </c>
    </row>
    <row r="1056" spans="1:9" x14ac:dyDescent="0.25">
      <c r="A1056" s="34">
        <v>44656</v>
      </c>
      <c r="B1056" s="36">
        <v>-1.9742494012385148E-2</v>
      </c>
      <c r="C1056" s="17">
        <f t="shared" si="64"/>
        <v>1.5263007144339076</v>
      </c>
      <c r="D1056" s="17">
        <f t="shared" si="65"/>
        <v>52.630071443390761</v>
      </c>
      <c r="F1056" s="34">
        <v>44656</v>
      </c>
      <c r="G1056" s="36">
        <v>8.3000000000000001E-3</v>
      </c>
      <c r="H1056" s="17">
        <f t="shared" si="66"/>
        <v>86.376637367187925</v>
      </c>
      <c r="I1056" s="17">
        <f t="shared" si="67"/>
        <v>8537.6637367187923</v>
      </c>
    </row>
    <row r="1057" spans="1:9" x14ac:dyDescent="0.25">
      <c r="A1057" s="34">
        <v>44657</v>
      </c>
      <c r="B1057" s="36">
        <v>-5.5297066118012994E-3</v>
      </c>
      <c r="C1057" s="17">
        <f t="shared" si="64"/>
        <v>1.5178607192817053</v>
      </c>
      <c r="D1057" s="17">
        <f t="shared" si="65"/>
        <v>51.786071928170529</v>
      </c>
      <c r="F1057" s="34">
        <v>44657</v>
      </c>
      <c r="G1057" s="36">
        <v>8.3000000000000001E-3</v>
      </c>
      <c r="H1057" s="17">
        <f t="shared" si="66"/>
        <v>87.093563457335577</v>
      </c>
      <c r="I1057" s="17">
        <f t="shared" si="67"/>
        <v>8609.3563457335586</v>
      </c>
    </row>
    <row r="1058" spans="1:9" x14ac:dyDescent="0.25">
      <c r="A1058" s="34">
        <v>44658</v>
      </c>
      <c r="B1058" s="36">
        <v>5.365660769151015E-3</v>
      </c>
      <c r="C1058" s="17">
        <f t="shared" si="64"/>
        <v>1.5260050449961904</v>
      </c>
      <c r="D1058" s="17">
        <f t="shared" si="65"/>
        <v>52.600504499619035</v>
      </c>
      <c r="F1058" s="34">
        <v>44658</v>
      </c>
      <c r="G1058" s="36">
        <v>8.3000000000000001E-3</v>
      </c>
      <c r="H1058" s="17">
        <f t="shared" si="66"/>
        <v>87.816440034031459</v>
      </c>
      <c r="I1058" s="17">
        <f t="shared" si="67"/>
        <v>8681.6440034031457</v>
      </c>
    </row>
    <row r="1059" spans="1:9" x14ac:dyDescent="0.25">
      <c r="A1059" s="34">
        <v>44659</v>
      </c>
      <c r="B1059" s="36">
        <v>-4.5419011540430709E-3</v>
      </c>
      <c r="C1059" s="17">
        <f t="shared" si="64"/>
        <v>1.5190740809212466</v>
      </c>
      <c r="D1059" s="17">
        <f t="shared" si="65"/>
        <v>51.907408092124662</v>
      </c>
      <c r="F1059" s="34">
        <v>44659</v>
      </c>
      <c r="G1059" s="36">
        <v>8.3000000000000001E-3</v>
      </c>
      <c r="H1059" s="17">
        <f t="shared" si="66"/>
        <v>88.545316486313922</v>
      </c>
      <c r="I1059" s="17">
        <f t="shared" si="67"/>
        <v>8754.5316486313914</v>
      </c>
    </row>
    <row r="1060" spans="1:9" x14ac:dyDescent="0.25">
      <c r="A1060" s="34">
        <v>44662</v>
      </c>
      <c r="B1060" s="36">
        <v>-1.1573561897820328E-2</v>
      </c>
      <c r="C1060" s="17">
        <f t="shared" si="64"/>
        <v>1.5014929830183301</v>
      </c>
      <c r="D1060" s="17">
        <f t="shared" si="65"/>
        <v>50.149298301833014</v>
      </c>
      <c r="F1060" s="34">
        <v>44662</v>
      </c>
      <c r="G1060" s="36">
        <v>8.3000000000000001E-3</v>
      </c>
      <c r="H1060" s="17">
        <f t="shared" si="66"/>
        <v>89.280242613150321</v>
      </c>
      <c r="I1060" s="17">
        <f t="shared" si="67"/>
        <v>8828.0242613150313</v>
      </c>
    </row>
    <row r="1061" spans="1:9" x14ac:dyDescent="0.25">
      <c r="A1061" s="34">
        <v>44663</v>
      </c>
      <c r="B1061" s="36">
        <v>-6.8915806669098689E-3</v>
      </c>
      <c r="C1061" s="17">
        <f t="shared" si="64"/>
        <v>1.4911453230050602</v>
      </c>
      <c r="D1061" s="17">
        <f t="shared" si="65"/>
        <v>49.114532300506021</v>
      </c>
      <c r="F1061" s="34">
        <v>44663</v>
      </c>
      <c r="G1061" s="36">
        <v>8.3000000000000001E-3</v>
      </c>
      <c r="H1061" s="17">
        <f t="shared" si="66"/>
        <v>90.021268626839472</v>
      </c>
      <c r="I1061" s="17">
        <f t="shared" si="67"/>
        <v>8902.1268626839465</v>
      </c>
    </row>
    <row r="1062" spans="1:9" x14ac:dyDescent="0.25">
      <c r="A1062" s="34">
        <v>44664</v>
      </c>
      <c r="B1062" s="36">
        <v>5.4680772256778809E-3</v>
      </c>
      <c r="C1062" s="17">
        <f t="shared" si="64"/>
        <v>1.4992990207859602</v>
      </c>
      <c r="D1062" s="17">
        <f t="shared" si="65"/>
        <v>49.929902078596022</v>
      </c>
      <c r="F1062" s="34">
        <v>44664</v>
      </c>
      <c r="G1062" s="36">
        <v>8.3000000000000001E-3</v>
      </c>
      <c r="H1062" s="17">
        <f t="shared" si="66"/>
        <v>90.76844515644224</v>
      </c>
      <c r="I1062" s="17">
        <f t="shared" si="67"/>
        <v>8976.8445156442249</v>
      </c>
    </row>
    <row r="1063" spans="1:9" x14ac:dyDescent="0.25">
      <c r="A1063" s="34">
        <v>44665</v>
      </c>
      <c r="B1063" s="36">
        <v>-5.140776880264819E-3</v>
      </c>
      <c r="C1063" s="17">
        <f t="shared" si="64"/>
        <v>1.4915914590433001</v>
      </c>
      <c r="D1063" s="17">
        <f t="shared" si="65"/>
        <v>49.159145904330018</v>
      </c>
      <c r="F1063" s="34">
        <v>44665</v>
      </c>
      <c r="G1063" s="36">
        <v>8.3000000000000001E-3</v>
      </c>
      <c r="H1063" s="17">
        <f t="shared" si="66"/>
        <v>91.521823251240704</v>
      </c>
      <c r="I1063" s="17">
        <f t="shared" si="67"/>
        <v>9052.1823251240712</v>
      </c>
    </row>
    <row r="1064" spans="1:9" x14ac:dyDescent="0.25">
      <c r="A1064" s="34">
        <v>44669</v>
      </c>
      <c r="B1064" s="36">
        <v>-4.2550623975687873E-3</v>
      </c>
      <c r="C1064" s="17">
        <f t="shared" si="64"/>
        <v>1.4852446443133902</v>
      </c>
      <c r="D1064" s="17">
        <f t="shared" si="65"/>
        <v>48.52446443133902</v>
      </c>
      <c r="F1064" s="34">
        <v>44669</v>
      </c>
      <c r="G1064" s="36">
        <v>8.3000000000000001E-3</v>
      </c>
      <c r="H1064" s="17">
        <f t="shared" si="66"/>
        <v>92.281454384225995</v>
      </c>
      <c r="I1064" s="17">
        <f t="shared" si="67"/>
        <v>9128.1454384225999</v>
      </c>
    </row>
    <row r="1065" spans="1:9" x14ac:dyDescent="0.25">
      <c r="A1065" s="34">
        <v>44670</v>
      </c>
      <c r="B1065" s="36">
        <v>-5.4508167494689008E-3</v>
      </c>
      <c r="C1065" s="17">
        <f t="shared" si="64"/>
        <v>1.4771488479291077</v>
      </c>
      <c r="D1065" s="17">
        <f t="shared" si="65"/>
        <v>47.714884792910773</v>
      </c>
      <c r="F1065" s="34">
        <v>44670</v>
      </c>
      <c r="G1065" s="36">
        <v>8.3000000000000001E-3</v>
      </c>
      <c r="H1065" s="17">
        <f t="shared" si="66"/>
        <v>93.047390455615073</v>
      </c>
      <c r="I1065" s="17">
        <f t="shared" si="67"/>
        <v>9204.7390455615077</v>
      </c>
    </row>
    <row r="1066" spans="1:9" x14ac:dyDescent="0.25">
      <c r="A1066" s="34">
        <v>44671</v>
      </c>
      <c r="B1066" s="36">
        <v>-6.1959038268624145E-3</v>
      </c>
      <c r="C1066" s="17">
        <f t="shared" si="64"/>
        <v>1.4679965757293783</v>
      </c>
      <c r="D1066" s="17">
        <f t="shared" si="65"/>
        <v>46.799657572937825</v>
      </c>
      <c r="F1066" s="34">
        <v>44671</v>
      </c>
      <c r="G1066" s="36">
        <v>8.3000000000000001E-3</v>
      </c>
      <c r="H1066" s="17">
        <f t="shared" si="66"/>
        <v>93.819683796396674</v>
      </c>
      <c r="I1066" s="17">
        <f t="shared" si="67"/>
        <v>9281.9683796396675</v>
      </c>
    </row>
    <row r="1067" spans="1:9" x14ac:dyDescent="0.25">
      <c r="A1067" s="34">
        <v>44673</v>
      </c>
      <c r="B1067" s="36">
        <v>-2.8565349160225462E-2</v>
      </c>
      <c r="C1067" s="17">
        <f t="shared" si="64"/>
        <v>1.4260627409776532</v>
      </c>
      <c r="D1067" s="17">
        <f t="shared" si="65"/>
        <v>42.606274097765315</v>
      </c>
      <c r="F1067" s="34">
        <v>44673</v>
      </c>
      <c r="G1067" s="36">
        <v>8.3000000000000001E-3</v>
      </c>
      <c r="H1067" s="17">
        <f t="shared" si="66"/>
        <v>94.598387171906765</v>
      </c>
      <c r="I1067" s="17">
        <f t="shared" si="67"/>
        <v>9359.8387171906761</v>
      </c>
    </row>
    <row r="1068" spans="1:9" x14ac:dyDescent="0.25">
      <c r="A1068" s="34">
        <v>44676</v>
      </c>
      <c r="B1068" s="36">
        <v>-3.5341087498270696E-3</v>
      </c>
      <c r="C1068" s="17">
        <f t="shared" si="64"/>
        <v>1.4210228801669618</v>
      </c>
      <c r="D1068" s="17">
        <f t="shared" si="65"/>
        <v>42.102288016696178</v>
      </c>
      <c r="F1068" s="34">
        <v>44676</v>
      </c>
      <c r="G1068" s="36">
        <v>8.3000000000000001E-3</v>
      </c>
      <c r="H1068" s="17">
        <f t="shared" si="66"/>
        <v>95.383553785433591</v>
      </c>
      <c r="I1068" s="17">
        <f t="shared" si="67"/>
        <v>9438.3553785433596</v>
      </c>
    </row>
    <row r="1069" spans="1:9" x14ac:dyDescent="0.25">
      <c r="A1069" s="34">
        <v>44677</v>
      </c>
      <c r="B1069" s="36">
        <v>-2.2334472753522516E-2</v>
      </c>
      <c r="C1069" s="17">
        <f t="shared" si="64"/>
        <v>1.3892850833677406</v>
      </c>
      <c r="D1069" s="17">
        <f t="shared" si="65"/>
        <v>38.928508336774058</v>
      </c>
      <c r="F1069" s="34">
        <v>44677</v>
      </c>
      <c r="G1069" s="36">
        <v>8.3000000000000001E-3</v>
      </c>
      <c r="H1069" s="17">
        <f t="shared" si="66"/>
        <v>96.175237281852688</v>
      </c>
      <c r="I1069" s="17">
        <f t="shared" si="67"/>
        <v>9517.5237281852696</v>
      </c>
    </row>
    <row r="1070" spans="1:9" x14ac:dyDescent="0.25">
      <c r="A1070" s="34">
        <v>44678</v>
      </c>
      <c r="B1070" s="36">
        <v>1.0502541010375177E-2</v>
      </c>
      <c r="C1070" s="17">
        <f t="shared" si="64"/>
        <v>1.4038761069309127</v>
      </c>
      <c r="D1070" s="17">
        <f t="shared" si="65"/>
        <v>40.387610693091268</v>
      </c>
      <c r="F1070" s="34">
        <v>44678</v>
      </c>
      <c r="G1070" s="36">
        <v>8.3000000000000001E-3</v>
      </c>
      <c r="H1070" s="17">
        <f t="shared" si="66"/>
        <v>96.973491751292059</v>
      </c>
      <c r="I1070" s="17">
        <f t="shared" si="67"/>
        <v>9597.3491751292058</v>
      </c>
    </row>
    <row r="1071" spans="1:9" x14ac:dyDescent="0.25">
      <c r="A1071" s="34">
        <v>44679</v>
      </c>
      <c r="B1071" s="36">
        <v>5.208992059122064E-3</v>
      </c>
      <c r="C1071" s="17">
        <f t="shared" si="64"/>
        <v>1.4111888864239071</v>
      </c>
      <c r="D1071" s="17">
        <f t="shared" si="65"/>
        <v>41.118888642390708</v>
      </c>
      <c r="F1071" s="34">
        <v>44679</v>
      </c>
      <c r="G1071" s="36">
        <v>8.3000000000000001E-3</v>
      </c>
      <c r="H1071" s="17">
        <f t="shared" si="66"/>
        <v>97.778371732827779</v>
      </c>
      <c r="I1071" s="17">
        <f t="shared" si="67"/>
        <v>9677.8371732827782</v>
      </c>
    </row>
    <row r="1072" spans="1:9" x14ac:dyDescent="0.25">
      <c r="A1072" s="34">
        <v>44680</v>
      </c>
      <c r="B1072" s="36">
        <v>-1.8584690158577666E-2</v>
      </c>
      <c r="C1072" s="17">
        <f t="shared" si="64"/>
        <v>1.3849623782144904</v>
      </c>
      <c r="D1072" s="17">
        <f t="shared" si="65"/>
        <v>38.496237821449043</v>
      </c>
      <c r="F1072" s="34">
        <v>44680</v>
      </c>
      <c r="G1072" s="36">
        <v>8.3000000000000001E-3</v>
      </c>
      <c r="H1072" s="17">
        <f t="shared" si="66"/>
        <v>98.589932218210251</v>
      </c>
      <c r="I1072" s="17">
        <f t="shared" si="67"/>
        <v>9758.9932218210251</v>
      </c>
    </row>
    <row r="1073" spans="1:9" x14ac:dyDescent="0.25">
      <c r="A1073" s="34">
        <v>44683</v>
      </c>
      <c r="B1073" s="36">
        <v>-1.147167270321825E-2</v>
      </c>
      <c r="C1073" s="17">
        <f t="shared" si="64"/>
        <v>1.369074543105343</v>
      </c>
      <c r="D1073" s="17">
        <f t="shared" si="65"/>
        <v>36.907454310534305</v>
      </c>
      <c r="F1073" s="34">
        <v>44683</v>
      </c>
      <c r="G1073" s="36">
        <v>1.03E-2</v>
      </c>
      <c r="H1073" s="17">
        <f t="shared" si="66"/>
        <v>99.605408520057807</v>
      </c>
      <c r="I1073" s="17">
        <f t="shared" si="67"/>
        <v>9860.5408520057808</v>
      </c>
    </row>
    <row r="1074" spans="1:9" x14ac:dyDescent="0.25">
      <c r="A1074" s="34">
        <v>44684</v>
      </c>
      <c r="B1074" s="36">
        <v>-1.0366786373119385E-3</v>
      </c>
      <c r="C1074" s="17">
        <f t="shared" si="64"/>
        <v>1.3676552527736181</v>
      </c>
      <c r="D1074" s="17">
        <f t="shared" si="65"/>
        <v>36.76552527736181</v>
      </c>
      <c r="F1074" s="34">
        <v>44684</v>
      </c>
      <c r="G1074" s="36">
        <v>1.03E-2</v>
      </c>
      <c r="H1074" s="17">
        <f t="shared" si="66"/>
        <v>100.6313442278144</v>
      </c>
      <c r="I1074" s="17">
        <f t="shared" si="67"/>
        <v>9963.1344227814388</v>
      </c>
    </row>
    <row r="1075" spans="1:9" x14ac:dyDescent="0.25">
      <c r="A1075" s="34">
        <v>44685</v>
      </c>
      <c r="B1075" s="36">
        <v>1.7043861389047787E-2</v>
      </c>
      <c r="C1075" s="17">
        <f t="shared" si="64"/>
        <v>1.3909653793298948</v>
      </c>
      <c r="D1075" s="17">
        <f t="shared" si="65"/>
        <v>39.096537932989484</v>
      </c>
      <c r="F1075" s="34">
        <v>44685</v>
      </c>
      <c r="G1075" s="36">
        <v>1.03E-2</v>
      </c>
      <c r="H1075" s="17">
        <f t="shared" si="66"/>
        <v>101.66784707336087</v>
      </c>
      <c r="I1075" s="17">
        <f t="shared" si="67"/>
        <v>10066.784707336088</v>
      </c>
    </row>
    <row r="1076" spans="1:9" x14ac:dyDescent="0.25">
      <c r="A1076" s="34">
        <v>44686</v>
      </c>
      <c r="B1076" s="36">
        <v>-2.8054689638736918E-2</v>
      </c>
      <c r="C1076" s="17">
        <f t="shared" si="64"/>
        <v>1.3519422773145666</v>
      </c>
      <c r="D1076" s="17">
        <f t="shared" si="65"/>
        <v>35.194227731456664</v>
      </c>
      <c r="F1076" s="34">
        <v>44686</v>
      </c>
      <c r="G1076" s="36">
        <v>1.03E-2</v>
      </c>
      <c r="H1076" s="17">
        <f t="shared" si="66"/>
        <v>102.7150258982165</v>
      </c>
      <c r="I1076" s="17">
        <f t="shared" si="67"/>
        <v>10171.50258982165</v>
      </c>
    </row>
    <row r="1077" spans="1:9" x14ac:dyDescent="0.25">
      <c r="A1077" s="34">
        <v>44687</v>
      </c>
      <c r="B1077" s="36">
        <v>-1.6092427091458639E-3</v>
      </c>
      <c r="C1077" s="17">
        <f t="shared" si="64"/>
        <v>1.3497666740616121</v>
      </c>
      <c r="D1077" s="17">
        <f t="shared" si="65"/>
        <v>34.976667406161212</v>
      </c>
      <c r="F1077" s="34">
        <v>44687</v>
      </c>
      <c r="G1077" s="36">
        <v>1.03E-2</v>
      </c>
      <c r="H1077" s="17">
        <f t="shared" si="66"/>
        <v>103.77299066496812</v>
      </c>
      <c r="I1077" s="17">
        <f t="shared" si="67"/>
        <v>10277.299066496813</v>
      </c>
    </row>
    <row r="1078" spans="1:9" x14ac:dyDescent="0.25">
      <c r="A1078" s="34">
        <v>44690</v>
      </c>
      <c r="B1078" s="36">
        <v>-1.7926616637527815E-2</v>
      </c>
      <c r="C1078" s="17">
        <f t="shared" si="64"/>
        <v>1.3255699243455987</v>
      </c>
      <c r="D1078" s="17">
        <f t="shared" si="65"/>
        <v>32.556992434559874</v>
      </c>
      <c r="F1078" s="34">
        <v>44690</v>
      </c>
      <c r="G1078" s="36">
        <v>1.03E-2</v>
      </c>
      <c r="H1078" s="17">
        <f t="shared" si="66"/>
        <v>104.84185246881729</v>
      </c>
      <c r="I1078" s="17">
        <f t="shared" si="67"/>
        <v>10384.185246881729</v>
      </c>
    </row>
    <row r="1079" spans="1:9" x14ac:dyDescent="0.25">
      <c r="A1079" s="34">
        <v>44691</v>
      </c>
      <c r="B1079" s="36">
        <v>-1.3567067589914661E-3</v>
      </c>
      <c r="C1079" s="17">
        <f t="shared" si="64"/>
        <v>1.3237715146697233</v>
      </c>
      <c r="D1079" s="17">
        <f t="shared" si="65"/>
        <v>32.377151466972329</v>
      </c>
      <c r="F1079" s="34">
        <v>44691</v>
      </c>
      <c r="G1079" s="36">
        <v>1.03E-2</v>
      </c>
      <c r="H1079" s="17">
        <f t="shared" si="66"/>
        <v>105.92172354924611</v>
      </c>
      <c r="I1079" s="17">
        <f t="shared" si="67"/>
        <v>10492.172354924611</v>
      </c>
    </row>
    <row r="1080" spans="1:9" x14ac:dyDescent="0.25">
      <c r="A1080" s="34">
        <v>44692</v>
      </c>
      <c r="B1080" s="36">
        <v>1.2481434864572538E-2</v>
      </c>
      <c r="C1080" s="17">
        <f t="shared" si="64"/>
        <v>1.34029408260565</v>
      </c>
      <c r="D1080" s="17">
        <f t="shared" si="65"/>
        <v>34.029408260564999</v>
      </c>
      <c r="F1080" s="34">
        <v>44692</v>
      </c>
      <c r="G1080" s="36">
        <v>1.03E-2</v>
      </c>
      <c r="H1080" s="17">
        <f t="shared" si="66"/>
        <v>107.01271730180335</v>
      </c>
      <c r="I1080" s="17">
        <f t="shared" si="67"/>
        <v>10601.271730180335</v>
      </c>
    </row>
    <row r="1081" spans="1:9" x14ac:dyDescent="0.25">
      <c r="A1081" s="34">
        <v>44693</v>
      </c>
      <c r="B1081" s="36">
        <v>1.2363777085334871E-2</v>
      </c>
      <c r="C1081" s="17">
        <f t="shared" si="64"/>
        <v>1.3568651798717797</v>
      </c>
      <c r="D1081" s="17">
        <f t="shared" si="65"/>
        <v>35.686517987177965</v>
      </c>
      <c r="F1081" s="34">
        <v>44693</v>
      </c>
      <c r="G1081" s="36">
        <v>1.03E-2</v>
      </c>
      <c r="H1081" s="17">
        <f t="shared" si="66"/>
        <v>108.11494829001192</v>
      </c>
      <c r="I1081" s="17">
        <f t="shared" si="67"/>
        <v>10711.494829001193</v>
      </c>
    </row>
    <row r="1082" spans="1:9" x14ac:dyDescent="0.25">
      <c r="A1082" s="34">
        <v>44694</v>
      </c>
      <c r="B1082" s="36">
        <v>1.1699949019582601E-2</v>
      </c>
      <c r="C1082" s="17">
        <f t="shared" si="64"/>
        <v>1.3727404333027262</v>
      </c>
      <c r="D1082" s="17">
        <f t="shared" si="65"/>
        <v>37.274043330272619</v>
      </c>
      <c r="F1082" s="34">
        <v>44694</v>
      </c>
      <c r="G1082" s="36">
        <v>1.03E-2</v>
      </c>
      <c r="H1082" s="17">
        <f t="shared" si="66"/>
        <v>109.22853225739904</v>
      </c>
      <c r="I1082" s="17">
        <f t="shared" si="67"/>
        <v>10822.853225739904</v>
      </c>
    </row>
    <row r="1083" spans="1:9" x14ac:dyDescent="0.25">
      <c r="A1083" s="34">
        <v>44697</v>
      </c>
      <c r="B1083" s="36">
        <v>1.2238204679241083E-2</v>
      </c>
      <c r="C1083" s="17">
        <f t="shared" si="64"/>
        <v>1.3895403116969551</v>
      </c>
      <c r="D1083" s="17">
        <f t="shared" si="65"/>
        <v>38.954031169695511</v>
      </c>
      <c r="F1083" s="34">
        <v>44697</v>
      </c>
      <c r="G1083" s="36">
        <v>1.03E-2</v>
      </c>
      <c r="H1083" s="17">
        <f t="shared" si="66"/>
        <v>110.35358613965025</v>
      </c>
      <c r="I1083" s="17">
        <f t="shared" si="67"/>
        <v>10935.358613965025</v>
      </c>
    </row>
    <row r="1084" spans="1:9" x14ac:dyDescent="0.25">
      <c r="A1084" s="34">
        <v>44698</v>
      </c>
      <c r="B1084" s="36">
        <v>5.1425289611997105E-3</v>
      </c>
      <c r="C1084" s="17">
        <f t="shared" si="64"/>
        <v>1.3966860629926112</v>
      </c>
      <c r="D1084" s="17">
        <f t="shared" si="65"/>
        <v>39.668606299261121</v>
      </c>
      <c r="F1084" s="34">
        <v>44698</v>
      </c>
      <c r="G1084" s="36">
        <v>1.03E-2</v>
      </c>
      <c r="H1084" s="17">
        <f t="shared" si="66"/>
        <v>111.49022807688864</v>
      </c>
      <c r="I1084" s="17">
        <f t="shared" si="67"/>
        <v>11049.022807688863</v>
      </c>
    </row>
    <row r="1085" spans="1:9" x14ac:dyDescent="0.25">
      <c r="A1085" s="34">
        <v>44699</v>
      </c>
      <c r="B1085" s="36">
        <v>-2.336791668815319E-2</v>
      </c>
      <c r="C1085" s="17">
        <f t="shared" si="64"/>
        <v>1.3640484194330953</v>
      </c>
      <c r="D1085" s="17">
        <f t="shared" si="65"/>
        <v>36.404841943309528</v>
      </c>
      <c r="F1085" s="34">
        <v>44699</v>
      </c>
      <c r="G1085" s="36">
        <v>1.03E-2</v>
      </c>
      <c r="H1085" s="17">
        <f t="shared" si="66"/>
        <v>112.63857742608059</v>
      </c>
      <c r="I1085" s="17">
        <f t="shared" si="67"/>
        <v>11163.857742608059</v>
      </c>
    </row>
    <row r="1086" spans="1:9" x14ac:dyDescent="0.25">
      <c r="A1086" s="34">
        <v>44700</v>
      </c>
      <c r="B1086" s="36">
        <v>7.1349678556085205E-3</v>
      </c>
      <c r="C1086" s="17">
        <f t="shared" si="64"/>
        <v>1.3737808610592441</v>
      </c>
      <c r="D1086" s="17">
        <f t="shared" si="65"/>
        <v>37.37808610592441</v>
      </c>
      <c r="F1086" s="34">
        <v>44700</v>
      </c>
      <c r="G1086" s="36">
        <v>1.03E-2</v>
      </c>
      <c r="H1086" s="17">
        <f t="shared" si="66"/>
        <v>113.79875477356921</v>
      </c>
      <c r="I1086" s="17">
        <f t="shared" si="67"/>
        <v>11279.875477356922</v>
      </c>
    </row>
    <row r="1087" spans="1:9" x14ac:dyDescent="0.25">
      <c r="A1087" s="34">
        <v>44701</v>
      </c>
      <c r="B1087" s="36">
        <v>1.3855959550384656E-2</v>
      </c>
      <c r="C1087" s="17">
        <f t="shared" si="64"/>
        <v>1.3928159131011737</v>
      </c>
      <c r="D1087" s="17">
        <f t="shared" si="65"/>
        <v>39.281591310117371</v>
      </c>
      <c r="F1087" s="34">
        <v>44701</v>
      </c>
      <c r="G1087" s="36">
        <v>1.03E-2</v>
      </c>
      <c r="H1087" s="17">
        <f t="shared" si="66"/>
        <v>114.97088194773697</v>
      </c>
      <c r="I1087" s="17">
        <f t="shared" si="67"/>
        <v>11397.088194773696</v>
      </c>
    </row>
    <row r="1088" spans="1:9" x14ac:dyDescent="0.25">
      <c r="A1088" s="34">
        <v>44704</v>
      </c>
      <c r="B1088" s="36">
        <v>1.7125784004627942E-2</v>
      </c>
      <c r="C1088" s="17">
        <f t="shared" si="64"/>
        <v>1.416668977587153</v>
      </c>
      <c r="D1088" s="17">
        <f t="shared" si="65"/>
        <v>41.666897758715308</v>
      </c>
      <c r="F1088" s="34">
        <v>44704</v>
      </c>
      <c r="G1088" s="36">
        <v>1.03E-2</v>
      </c>
      <c r="H1088" s="17">
        <f t="shared" si="66"/>
        <v>116.15508203179866</v>
      </c>
      <c r="I1088" s="17">
        <f t="shared" si="67"/>
        <v>11515.508203179867</v>
      </c>
    </row>
    <row r="1089" spans="1:9" x14ac:dyDescent="0.25">
      <c r="A1089" s="34">
        <v>44705</v>
      </c>
      <c r="B1089" s="36">
        <v>2.1293964737403304E-3</v>
      </c>
      <c r="C1089" s="17">
        <f t="shared" si="64"/>
        <v>1.4196856275124845</v>
      </c>
      <c r="D1089" s="17">
        <f t="shared" si="65"/>
        <v>41.968562751248449</v>
      </c>
      <c r="F1089" s="34">
        <v>44705</v>
      </c>
      <c r="G1089" s="36">
        <v>1.03E-2</v>
      </c>
      <c r="H1089" s="17">
        <f t="shared" si="66"/>
        <v>117.35147937672618</v>
      </c>
      <c r="I1089" s="17">
        <f t="shared" si="67"/>
        <v>11635.147937672618</v>
      </c>
    </row>
    <row r="1090" spans="1:9" x14ac:dyDescent="0.25">
      <c r="A1090" s="34">
        <v>44706</v>
      </c>
      <c r="B1090" s="36">
        <v>-8.8622987771680428E-6</v>
      </c>
      <c r="C1090" s="17">
        <f t="shared" si="64"/>
        <v>1.4196730458342839</v>
      </c>
      <c r="D1090" s="17">
        <f t="shared" si="65"/>
        <v>41.967304583428387</v>
      </c>
      <c r="F1090" s="34">
        <v>44706</v>
      </c>
      <c r="G1090" s="36">
        <v>1.03E-2</v>
      </c>
      <c r="H1090" s="17">
        <f t="shared" si="66"/>
        <v>118.56019961430646</v>
      </c>
      <c r="I1090" s="17">
        <f t="shared" si="67"/>
        <v>11756.019961430646</v>
      </c>
    </row>
    <row r="1091" spans="1:9" x14ac:dyDescent="0.25">
      <c r="A1091" s="34">
        <v>44707</v>
      </c>
      <c r="B1091" s="36">
        <v>1.1847280258484805E-2</v>
      </c>
      <c r="C1091" s="17">
        <f t="shared" si="64"/>
        <v>1.4364923102836993</v>
      </c>
      <c r="D1091" s="17">
        <f t="shared" si="65"/>
        <v>43.649231028369925</v>
      </c>
      <c r="F1091" s="34">
        <v>44707</v>
      </c>
      <c r="G1091" s="36">
        <v>1.03E-2</v>
      </c>
      <c r="H1091" s="17">
        <f t="shared" si="66"/>
        <v>119.7813696703338</v>
      </c>
      <c r="I1091" s="17">
        <f t="shared" si="67"/>
        <v>11878.136967033381</v>
      </c>
    </row>
    <row r="1092" spans="1:9" x14ac:dyDescent="0.25">
      <c r="A1092" s="34">
        <v>44708</v>
      </c>
      <c r="B1092" s="36">
        <v>4.6295518415062631E-4</v>
      </c>
      <c r="C1092" s="17">
        <f t="shared" si="64"/>
        <v>1.4371573418457377</v>
      </c>
      <c r="D1092" s="17">
        <f t="shared" si="65"/>
        <v>43.715734184573776</v>
      </c>
      <c r="F1092" s="34">
        <v>44708</v>
      </c>
      <c r="G1092" s="36">
        <v>1.03E-2</v>
      </c>
      <c r="H1092" s="17">
        <f t="shared" si="66"/>
        <v>121.01511777793824</v>
      </c>
      <c r="I1092" s="17">
        <f t="shared" si="67"/>
        <v>12001.511777793825</v>
      </c>
    </row>
    <row r="1093" spans="1:9" x14ac:dyDescent="0.25">
      <c r="A1093" s="34">
        <v>44711</v>
      </c>
      <c r="B1093" s="36">
        <v>-8.1253917218322425E-3</v>
      </c>
      <c r="C1093" s="17">
        <f t="shared" ref="C1093:C1156" si="68">C1092*(1+B1093)</f>
        <v>1.4254798754773339</v>
      </c>
      <c r="D1093" s="17">
        <f t="shared" ref="D1093:D1156" si="69">(C1093-1)*100</f>
        <v>42.547987547733392</v>
      </c>
      <c r="F1093" s="34">
        <v>44711</v>
      </c>
      <c r="G1093" s="36">
        <v>1.03E-2</v>
      </c>
      <c r="H1093" s="17">
        <f t="shared" ref="H1093:H1156" si="70">H1092*(1+G1093)</f>
        <v>122.26157349105101</v>
      </c>
      <c r="I1093" s="17">
        <f t="shared" ref="I1093:I1156" si="71">(H1093-1)*100</f>
        <v>12126.1573491051</v>
      </c>
    </row>
    <row r="1094" spans="1:9" x14ac:dyDescent="0.25">
      <c r="A1094" s="34">
        <v>44712</v>
      </c>
      <c r="B1094" s="36">
        <v>2.8676389199484564E-3</v>
      </c>
      <c r="C1094" s="17">
        <f t="shared" si="68"/>
        <v>1.4295676370478561</v>
      </c>
      <c r="D1094" s="17">
        <f t="shared" si="69"/>
        <v>42.956763704785608</v>
      </c>
      <c r="F1094" s="34">
        <v>44712</v>
      </c>
      <c r="G1094" s="36">
        <v>1.03E-2</v>
      </c>
      <c r="H1094" s="17">
        <f t="shared" si="70"/>
        <v>123.52086769800883</v>
      </c>
      <c r="I1094" s="17">
        <f t="shared" si="71"/>
        <v>12252.086769800882</v>
      </c>
    </row>
    <row r="1095" spans="1:9" x14ac:dyDescent="0.25">
      <c r="A1095" s="34">
        <v>44713</v>
      </c>
      <c r="B1095" s="36">
        <v>8.4687533088212419E-5</v>
      </c>
      <c r="C1095" s="17">
        <f t="shared" si="68"/>
        <v>1.4296887036044204</v>
      </c>
      <c r="D1095" s="17">
        <f t="shared" si="69"/>
        <v>42.968870360442033</v>
      </c>
      <c r="F1095" s="34">
        <v>44713</v>
      </c>
      <c r="G1095" s="36">
        <v>1.0200000000000001E-2</v>
      </c>
      <c r="H1095" s="17">
        <f t="shared" si="70"/>
        <v>124.78078054852851</v>
      </c>
      <c r="I1095" s="17">
        <f t="shared" si="71"/>
        <v>12378.078054852851</v>
      </c>
    </row>
    <row r="1096" spans="1:9" x14ac:dyDescent="0.25">
      <c r="A1096" s="34">
        <v>44714</v>
      </c>
      <c r="B1096" s="36">
        <v>9.2759568656377578E-3</v>
      </c>
      <c r="C1096" s="17">
        <f t="shared" si="68"/>
        <v>1.4429504343503445</v>
      </c>
      <c r="D1096" s="17">
        <f t="shared" si="69"/>
        <v>44.295043435034451</v>
      </c>
      <c r="F1096" s="34">
        <v>44714</v>
      </c>
      <c r="G1096" s="36">
        <v>1.0200000000000001E-2</v>
      </c>
      <c r="H1096" s="17">
        <f t="shared" si="70"/>
        <v>126.0535445101235</v>
      </c>
      <c r="I1096" s="17">
        <f t="shared" si="71"/>
        <v>12505.35445101235</v>
      </c>
    </row>
    <row r="1097" spans="1:9" x14ac:dyDescent="0.25">
      <c r="A1097" s="34">
        <v>44715</v>
      </c>
      <c r="B1097" s="36">
        <v>-1.1482841755765527E-2</v>
      </c>
      <c r="C1097" s="17">
        <f t="shared" si="68"/>
        <v>1.4263812628512864</v>
      </c>
      <c r="D1097" s="17">
        <f t="shared" si="69"/>
        <v>42.638126285128642</v>
      </c>
      <c r="F1097" s="34">
        <v>44715</v>
      </c>
      <c r="G1097" s="36">
        <v>1.0200000000000001E-2</v>
      </c>
      <c r="H1097" s="17">
        <f t="shared" si="70"/>
        <v>127.33929066412676</v>
      </c>
      <c r="I1097" s="17">
        <f t="shared" si="71"/>
        <v>12633.929066412677</v>
      </c>
    </row>
    <row r="1098" spans="1:9" x14ac:dyDescent="0.25">
      <c r="A1098" s="34">
        <v>44718</v>
      </c>
      <c r="B1098" s="36">
        <v>-8.2483426088671985E-3</v>
      </c>
      <c r="C1098" s="17">
        <f t="shared" si="68"/>
        <v>1.4146159815044204</v>
      </c>
      <c r="D1098" s="17">
        <f t="shared" si="69"/>
        <v>41.461598150442036</v>
      </c>
      <c r="F1098" s="34">
        <v>44718</v>
      </c>
      <c r="G1098" s="36">
        <v>1.0200000000000001E-2</v>
      </c>
      <c r="H1098" s="17">
        <f t="shared" si="70"/>
        <v>128.63815142890087</v>
      </c>
      <c r="I1098" s="17">
        <f t="shared" si="71"/>
        <v>12763.815142890087</v>
      </c>
    </row>
    <row r="1099" spans="1:9" x14ac:dyDescent="0.25">
      <c r="A1099" s="34">
        <v>44719</v>
      </c>
      <c r="B1099" s="36">
        <v>-1.0541275195713462E-3</v>
      </c>
      <c r="C1099" s="17">
        <f t="shared" si="68"/>
        <v>1.4131247958686912</v>
      </c>
      <c r="D1099" s="17">
        <f t="shared" si="69"/>
        <v>41.312479586869124</v>
      </c>
      <c r="F1099" s="34">
        <v>44719</v>
      </c>
      <c r="G1099" s="36">
        <v>1.0200000000000001E-2</v>
      </c>
      <c r="H1099" s="17">
        <f t="shared" si="70"/>
        <v>129.95026057347565</v>
      </c>
      <c r="I1099" s="17">
        <f t="shared" si="71"/>
        <v>12895.026057347564</v>
      </c>
    </row>
    <row r="1100" spans="1:9" x14ac:dyDescent="0.25">
      <c r="A1100" s="34">
        <v>44720</v>
      </c>
      <c r="B1100" s="36">
        <v>-1.5463738632663482E-2</v>
      </c>
      <c r="C1100" s="17">
        <f t="shared" si="68"/>
        <v>1.3912726033700418</v>
      </c>
      <c r="D1100" s="17">
        <f t="shared" si="69"/>
        <v>39.127260337004174</v>
      </c>
      <c r="F1100" s="34">
        <v>44720</v>
      </c>
      <c r="G1100" s="36">
        <v>1.0200000000000001E-2</v>
      </c>
      <c r="H1100" s="17">
        <f t="shared" si="70"/>
        <v>131.2757532313251</v>
      </c>
      <c r="I1100" s="17">
        <f t="shared" si="71"/>
        <v>13027.575323132511</v>
      </c>
    </row>
    <row r="1101" spans="1:9" x14ac:dyDescent="0.25">
      <c r="A1101" s="34">
        <v>44721</v>
      </c>
      <c r="B1101" s="36">
        <v>-1.1755904690024188E-2</v>
      </c>
      <c r="C1101" s="17">
        <f t="shared" si="68"/>
        <v>1.3749169352469817</v>
      </c>
      <c r="D1101" s="17">
        <f t="shared" si="69"/>
        <v>37.491693524698164</v>
      </c>
      <c r="F1101" s="34">
        <v>44721</v>
      </c>
      <c r="G1101" s="36">
        <v>1.0200000000000001E-2</v>
      </c>
      <c r="H1101" s="17">
        <f t="shared" si="70"/>
        <v>132.61476591428462</v>
      </c>
      <c r="I1101" s="17">
        <f t="shared" si="71"/>
        <v>13161.476591428462</v>
      </c>
    </row>
    <row r="1102" spans="1:9" x14ac:dyDescent="0.25">
      <c r="A1102" s="34">
        <v>44722</v>
      </c>
      <c r="B1102" s="36">
        <v>-1.5056719951153208E-2</v>
      </c>
      <c r="C1102" s="17">
        <f t="shared" si="68"/>
        <v>1.35421519599687</v>
      </c>
      <c r="D1102" s="17">
        <f t="shared" si="69"/>
        <v>35.421519599687002</v>
      </c>
      <c r="F1102" s="34">
        <v>44722</v>
      </c>
      <c r="G1102" s="36">
        <v>1.0200000000000001E-2</v>
      </c>
      <c r="H1102" s="17">
        <f t="shared" si="70"/>
        <v>133.96743652661033</v>
      </c>
      <c r="I1102" s="17">
        <f t="shared" si="71"/>
        <v>13296.743652661033</v>
      </c>
    </row>
    <row r="1103" spans="1:9" x14ac:dyDescent="0.25">
      <c r="A1103" s="34">
        <v>44725</v>
      </c>
      <c r="B1103" s="36">
        <v>-2.7332350978463205E-2</v>
      </c>
      <c r="C1103" s="17">
        <f t="shared" si="68"/>
        <v>1.3172013109595153</v>
      </c>
      <c r="D1103" s="17">
        <f t="shared" si="69"/>
        <v>31.72013109595153</v>
      </c>
      <c r="F1103" s="34">
        <v>44725</v>
      </c>
      <c r="G1103" s="36">
        <v>1.0200000000000001E-2</v>
      </c>
      <c r="H1103" s="17">
        <f t="shared" si="70"/>
        <v>135.33390437918175</v>
      </c>
      <c r="I1103" s="17">
        <f t="shared" si="71"/>
        <v>13433.390437918175</v>
      </c>
    </row>
    <row r="1104" spans="1:9" x14ac:dyDescent="0.25">
      <c r="A1104" s="34">
        <v>44726</v>
      </c>
      <c r="B1104" s="36">
        <v>-5.2138351771930935E-3</v>
      </c>
      <c r="C1104" s="17">
        <f t="shared" si="68"/>
        <v>1.3103336404289898</v>
      </c>
      <c r="D1104" s="17">
        <f t="shared" si="69"/>
        <v>31.033364042898981</v>
      </c>
      <c r="F1104" s="34">
        <v>44726</v>
      </c>
      <c r="G1104" s="36">
        <v>1.0200000000000001E-2</v>
      </c>
      <c r="H1104" s="17">
        <f t="shared" si="70"/>
        <v>136.71431020384941</v>
      </c>
      <c r="I1104" s="17">
        <f t="shared" si="71"/>
        <v>13571.43102038494</v>
      </c>
    </row>
    <row r="1105" spans="1:9" x14ac:dyDescent="0.25">
      <c r="A1105" s="34">
        <v>44727</v>
      </c>
      <c r="B1105" s="36">
        <v>7.2853843082598679E-3</v>
      </c>
      <c r="C1105" s="17">
        <f t="shared" si="68"/>
        <v>1.3198799245715562</v>
      </c>
      <c r="D1105" s="17">
        <f t="shared" si="69"/>
        <v>31.987992457155624</v>
      </c>
      <c r="F1105" s="34">
        <v>44727</v>
      </c>
      <c r="G1105" s="36">
        <v>1.0200000000000001E-2</v>
      </c>
      <c r="H1105" s="17">
        <f t="shared" si="70"/>
        <v>138.10879616792866</v>
      </c>
      <c r="I1105" s="17">
        <f t="shared" si="71"/>
        <v>13710.879616792867</v>
      </c>
    </row>
    <row r="1106" spans="1:9" x14ac:dyDescent="0.25">
      <c r="A1106" s="34">
        <v>44729</v>
      </c>
      <c r="B1106" s="36">
        <v>-2.900469054484911E-2</v>
      </c>
      <c r="C1106" s="17">
        <f t="shared" si="68"/>
        <v>1.2815972158029993</v>
      </c>
      <c r="D1106" s="17">
        <f t="shared" si="69"/>
        <v>28.159721580299934</v>
      </c>
      <c r="F1106" s="34">
        <v>44729</v>
      </c>
      <c r="G1106" s="36">
        <v>1.0200000000000001E-2</v>
      </c>
      <c r="H1106" s="17">
        <f t="shared" si="70"/>
        <v>139.51750588884153</v>
      </c>
      <c r="I1106" s="17">
        <f t="shared" si="71"/>
        <v>13851.750588884153</v>
      </c>
    </row>
    <row r="1107" spans="1:9" x14ac:dyDescent="0.25">
      <c r="A1107" s="34">
        <v>44732</v>
      </c>
      <c r="B1107" s="36">
        <v>2.7778629268393473E-4</v>
      </c>
      <c r="C1107" s="17">
        <f t="shared" si="68"/>
        <v>1.2819532259422912</v>
      </c>
      <c r="D1107" s="17">
        <f t="shared" si="69"/>
        <v>28.195322594229122</v>
      </c>
      <c r="F1107" s="34">
        <v>44732</v>
      </c>
      <c r="G1107" s="36">
        <v>1.0200000000000001E-2</v>
      </c>
      <c r="H1107" s="17">
        <f t="shared" si="70"/>
        <v>140.94058444890771</v>
      </c>
      <c r="I1107" s="17">
        <f t="shared" si="71"/>
        <v>13994.058444890772</v>
      </c>
    </row>
    <row r="1108" spans="1:9" x14ac:dyDescent="0.25">
      <c r="A1108" s="34">
        <v>44733</v>
      </c>
      <c r="B1108" s="36">
        <v>-1.6841813043155796E-3</v>
      </c>
      <c r="C1108" s="17">
        <f t="shared" si="68"/>
        <v>1.2797941842861522</v>
      </c>
      <c r="D1108" s="17">
        <f t="shared" si="69"/>
        <v>27.979418428615222</v>
      </c>
      <c r="F1108" s="34">
        <v>44733</v>
      </c>
      <c r="G1108" s="36">
        <v>1.0200000000000001E-2</v>
      </c>
      <c r="H1108" s="17">
        <f t="shared" si="70"/>
        <v>142.37817841028658</v>
      </c>
      <c r="I1108" s="17">
        <f t="shared" si="71"/>
        <v>14137.817841028658</v>
      </c>
    </row>
    <row r="1109" spans="1:9" x14ac:dyDescent="0.25">
      <c r="A1109" s="34">
        <v>44734</v>
      </c>
      <c r="B1109" s="36">
        <v>-1.6269329735314475E-3</v>
      </c>
      <c r="C1109" s="17">
        <f t="shared" si="68"/>
        <v>1.2777120449284034</v>
      </c>
      <c r="D1109" s="17">
        <f t="shared" si="69"/>
        <v>27.77120449284034</v>
      </c>
      <c r="F1109" s="34">
        <v>44734</v>
      </c>
      <c r="G1109" s="36">
        <v>1.0200000000000001E-2</v>
      </c>
      <c r="H1109" s="17">
        <f t="shared" si="70"/>
        <v>143.83043583007151</v>
      </c>
      <c r="I1109" s="17">
        <f t="shared" si="71"/>
        <v>14283.043583007151</v>
      </c>
    </row>
    <row r="1110" spans="1:9" x14ac:dyDescent="0.25">
      <c r="A1110" s="34">
        <v>44735</v>
      </c>
      <c r="B1110" s="36">
        <v>-1.4489011108262062E-2</v>
      </c>
      <c r="C1110" s="17">
        <f t="shared" si="68"/>
        <v>1.2591992609162754</v>
      </c>
      <c r="D1110" s="17">
        <f t="shared" si="69"/>
        <v>25.919926091627545</v>
      </c>
      <c r="F1110" s="34">
        <v>44735</v>
      </c>
      <c r="G1110" s="36">
        <v>1.0200000000000001E-2</v>
      </c>
      <c r="H1110" s="17">
        <f t="shared" si="70"/>
        <v>145.29750627553824</v>
      </c>
      <c r="I1110" s="17">
        <f t="shared" si="71"/>
        <v>14429.750627553824</v>
      </c>
    </row>
    <row r="1111" spans="1:9" x14ac:dyDescent="0.25">
      <c r="A1111" s="34">
        <v>44736</v>
      </c>
      <c r="B1111" s="36">
        <v>6.035052488602588E-3</v>
      </c>
      <c r="C1111" s="17">
        <f t="shared" si="68"/>
        <v>1.2667985945495148</v>
      </c>
      <c r="D1111" s="17">
        <f t="shared" si="69"/>
        <v>26.679859454951483</v>
      </c>
      <c r="F1111" s="34">
        <v>44736</v>
      </c>
      <c r="G1111" s="36">
        <v>1.0200000000000001E-2</v>
      </c>
      <c r="H1111" s="17">
        <f t="shared" si="70"/>
        <v>146.77954083954873</v>
      </c>
      <c r="I1111" s="17">
        <f t="shared" si="71"/>
        <v>14577.954083954874</v>
      </c>
    </row>
    <row r="1112" spans="1:9" x14ac:dyDescent="0.25">
      <c r="A1112" s="34">
        <v>44739</v>
      </c>
      <c r="B1112" s="36">
        <v>2.1194811996806617E-2</v>
      </c>
      <c r="C1112" s="17">
        <f t="shared" si="68"/>
        <v>1.2936481525988106</v>
      </c>
      <c r="D1112" s="17">
        <f t="shared" si="69"/>
        <v>29.364815259881063</v>
      </c>
      <c r="F1112" s="34">
        <v>44739</v>
      </c>
      <c r="G1112" s="36">
        <v>1.0200000000000001E-2</v>
      </c>
      <c r="H1112" s="17">
        <f t="shared" si="70"/>
        <v>148.27669215611212</v>
      </c>
      <c r="I1112" s="17">
        <f t="shared" si="71"/>
        <v>14727.669215611211</v>
      </c>
    </row>
    <row r="1113" spans="1:9" x14ac:dyDescent="0.25">
      <c r="A1113" s="34">
        <v>44740</v>
      </c>
      <c r="B1113" s="36">
        <v>-1.7088512121440358E-3</v>
      </c>
      <c r="C1113" s="17">
        <f t="shared" si="68"/>
        <v>1.2914375003851541</v>
      </c>
      <c r="D1113" s="17">
        <f t="shared" si="69"/>
        <v>29.143750038515414</v>
      </c>
      <c r="F1113" s="34">
        <v>44740</v>
      </c>
      <c r="G1113" s="36">
        <v>1.0200000000000001E-2</v>
      </c>
      <c r="H1113" s="17">
        <f t="shared" si="70"/>
        <v>149.78911441610447</v>
      </c>
      <c r="I1113" s="17">
        <f t="shared" si="71"/>
        <v>14878.911441610448</v>
      </c>
    </row>
    <row r="1114" spans="1:9" x14ac:dyDescent="0.25">
      <c r="A1114" s="34">
        <v>44741</v>
      </c>
      <c r="B1114" s="36">
        <v>-9.6412805029774118E-3</v>
      </c>
      <c r="C1114" s="17">
        <f t="shared" si="68"/>
        <v>1.2789863891918769</v>
      </c>
      <c r="D1114" s="17">
        <f t="shared" si="69"/>
        <v>27.89863891918769</v>
      </c>
      <c r="F1114" s="34">
        <v>44741</v>
      </c>
      <c r="G1114" s="36">
        <v>1.0200000000000001E-2</v>
      </c>
      <c r="H1114" s="17">
        <f t="shared" si="70"/>
        <v>151.31696338314873</v>
      </c>
      <c r="I1114" s="17">
        <f t="shared" si="71"/>
        <v>15031.696338314872</v>
      </c>
    </row>
    <row r="1115" spans="1:9" x14ac:dyDescent="0.25">
      <c r="A1115" s="34">
        <v>44742</v>
      </c>
      <c r="B1115" s="36">
        <v>-1.0837310550585566E-2</v>
      </c>
      <c r="C1115" s="17">
        <f t="shared" si="68"/>
        <v>1.2651256165022324</v>
      </c>
      <c r="D1115" s="17">
        <f t="shared" si="69"/>
        <v>26.512561650223244</v>
      </c>
      <c r="F1115" s="34">
        <v>44742</v>
      </c>
      <c r="G1115" s="36">
        <v>1.0200000000000001E-2</v>
      </c>
      <c r="H1115" s="17">
        <f t="shared" si="70"/>
        <v>152.86039640965686</v>
      </c>
      <c r="I1115" s="17">
        <f t="shared" si="71"/>
        <v>15186.039640965686</v>
      </c>
    </row>
    <row r="1116" spans="1:9" x14ac:dyDescent="0.25">
      <c r="A1116" s="34">
        <v>44743</v>
      </c>
      <c r="B1116" s="36">
        <v>4.1804530963716058E-3</v>
      </c>
      <c r="C1116" s="17">
        <f t="shared" si="68"/>
        <v>1.2704144148030383</v>
      </c>
      <c r="D1116" s="17">
        <f t="shared" si="69"/>
        <v>27.041441480303831</v>
      </c>
      <c r="F1116" s="34">
        <v>44743</v>
      </c>
      <c r="G1116" s="36">
        <v>1.17E-2</v>
      </c>
      <c r="H1116" s="17">
        <f t="shared" si="70"/>
        <v>154.64886304764985</v>
      </c>
      <c r="I1116" s="17">
        <f t="shared" si="71"/>
        <v>15364.886304764985</v>
      </c>
    </row>
    <row r="1117" spans="1:9" x14ac:dyDescent="0.25">
      <c r="A1117" s="34">
        <v>44746</v>
      </c>
      <c r="B1117" s="36">
        <v>-3.4878867836436456E-3</v>
      </c>
      <c r="C1117" s="17">
        <f t="shared" si="68"/>
        <v>1.2659833531558964</v>
      </c>
      <c r="D1117" s="17">
        <f t="shared" si="69"/>
        <v>26.598335315589637</v>
      </c>
      <c r="F1117" s="34">
        <v>44746</v>
      </c>
      <c r="G1117" s="36">
        <v>1.03E-2</v>
      </c>
      <c r="H1117" s="17">
        <f t="shared" si="70"/>
        <v>156.24174633704064</v>
      </c>
      <c r="I1117" s="17">
        <f t="shared" si="71"/>
        <v>15524.174633704064</v>
      </c>
    </row>
    <row r="1118" spans="1:9" x14ac:dyDescent="0.25">
      <c r="A1118" s="34">
        <v>44747</v>
      </c>
      <c r="B1118" s="36">
        <v>-3.1855182034536966E-3</v>
      </c>
      <c r="C1118" s="17">
        <f t="shared" si="68"/>
        <v>1.2619505401391489</v>
      </c>
      <c r="D1118" s="17">
        <f t="shared" si="69"/>
        <v>26.195054013914888</v>
      </c>
      <c r="F1118" s="34">
        <v>44747</v>
      </c>
      <c r="G1118" s="36">
        <v>1.03E-2</v>
      </c>
      <c r="H1118" s="17">
        <f t="shared" si="70"/>
        <v>157.85103632431216</v>
      </c>
      <c r="I1118" s="17">
        <f t="shared" si="71"/>
        <v>15685.103632431215</v>
      </c>
    </row>
    <row r="1119" spans="1:9" x14ac:dyDescent="0.25">
      <c r="A1119" s="34">
        <v>44748</v>
      </c>
      <c r="B1119" s="36">
        <v>4.3170207449765297E-3</v>
      </c>
      <c r="C1119" s="17">
        <f t="shared" si="68"/>
        <v>1.2673984068000639</v>
      </c>
      <c r="D1119" s="17">
        <f t="shared" si="69"/>
        <v>26.739840680006388</v>
      </c>
      <c r="F1119" s="34">
        <v>44748</v>
      </c>
      <c r="G1119" s="36">
        <v>1.03E-2</v>
      </c>
      <c r="H1119" s="17">
        <f t="shared" si="70"/>
        <v>159.47690199845258</v>
      </c>
      <c r="I1119" s="17">
        <f t="shared" si="71"/>
        <v>15847.690199845258</v>
      </c>
    </row>
    <row r="1120" spans="1:9" x14ac:dyDescent="0.25">
      <c r="A1120" s="34">
        <v>44749</v>
      </c>
      <c r="B1120" s="36">
        <v>2.0368322282098283E-2</v>
      </c>
      <c r="C1120" s="17">
        <f t="shared" si="68"/>
        <v>1.2932131860095855</v>
      </c>
      <c r="D1120" s="17">
        <f t="shared" si="69"/>
        <v>29.321318600958545</v>
      </c>
      <c r="F1120" s="34">
        <v>44749</v>
      </c>
      <c r="G1120" s="36">
        <v>1.03E-2</v>
      </c>
      <c r="H1120" s="17">
        <f t="shared" si="70"/>
        <v>161.11951408903664</v>
      </c>
      <c r="I1120" s="17">
        <f t="shared" si="71"/>
        <v>16011.951408903664</v>
      </c>
    </row>
    <row r="1121" spans="1:9" x14ac:dyDescent="0.25">
      <c r="A1121" s="34">
        <v>44750</v>
      </c>
      <c r="B1121" s="36">
        <v>-4.3758684130165149E-3</v>
      </c>
      <c r="C1121" s="17">
        <f t="shared" si="68"/>
        <v>1.2875542552776296</v>
      </c>
      <c r="D1121" s="17">
        <f t="shared" si="69"/>
        <v>28.755425527762956</v>
      </c>
      <c r="F1121" s="34">
        <v>44750</v>
      </c>
      <c r="G1121" s="36">
        <v>1.03E-2</v>
      </c>
      <c r="H1121" s="17">
        <f t="shared" si="70"/>
        <v>162.77904508415372</v>
      </c>
      <c r="I1121" s="17">
        <f t="shared" si="71"/>
        <v>16177.904508415373</v>
      </c>
    </row>
    <row r="1122" spans="1:9" x14ac:dyDescent="0.25">
      <c r="A1122" s="34">
        <v>44753</v>
      </c>
      <c r="B1122" s="36">
        <v>-2.0704975045104601E-2</v>
      </c>
      <c r="C1122" s="17">
        <f t="shared" si="68"/>
        <v>1.2608954765528879</v>
      </c>
      <c r="D1122" s="17">
        <f t="shared" si="69"/>
        <v>26.08954765528879</v>
      </c>
      <c r="F1122" s="34">
        <v>44753</v>
      </c>
      <c r="G1122" s="36">
        <v>1.03E-2</v>
      </c>
      <c r="H1122" s="17">
        <f t="shared" si="70"/>
        <v>164.45566924852051</v>
      </c>
      <c r="I1122" s="17">
        <f t="shared" si="71"/>
        <v>16345.56692485205</v>
      </c>
    </row>
    <row r="1123" spans="1:9" x14ac:dyDescent="0.25">
      <c r="A1123" s="34">
        <v>44754</v>
      </c>
      <c r="B1123" s="36">
        <v>5.9819293804475038E-4</v>
      </c>
      <c r="C1123" s="17">
        <f t="shared" si="68"/>
        <v>1.2616497353225744</v>
      </c>
      <c r="D1123" s="17">
        <f t="shared" si="69"/>
        <v>26.164973532257441</v>
      </c>
      <c r="F1123" s="34">
        <v>44754</v>
      </c>
      <c r="G1123" s="36">
        <v>1.03E-2</v>
      </c>
      <c r="H1123" s="17">
        <f t="shared" si="70"/>
        <v>166.14956264178028</v>
      </c>
      <c r="I1123" s="17">
        <f t="shared" si="71"/>
        <v>16514.956264178029</v>
      </c>
    </row>
    <row r="1124" spans="1:9" x14ac:dyDescent="0.25">
      <c r="A1124" s="34">
        <v>44755</v>
      </c>
      <c r="B1124" s="36">
        <v>-3.9691177100598107E-3</v>
      </c>
      <c r="C1124" s="17">
        <f t="shared" si="68"/>
        <v>1.2566420990142133</v>
      </c>
      <c r="D1124" s="17">
        <f t="shared" si="69"/>
        <v>25.66420990142133</v>
      </c>
      <c r="F1124" s="34">
        <v>44755</v>
      </c>
      <c r="G1124" s="36">
        <v>1.03E-2</v>
      </c>
      <c r="H1124" s="17">
        <f t="shared" si="70"/>
        <v>167.8609031369906</v>
      </c>
      <c r="I1124" s="17">
        <f t="shared" si="71"/>
        <v>16686.09031369906</v>
      </c>
    </row>
    <row r="1125" spans="1:9" x14ac:dyDescent="0.25">
      <c r="A1125" s="34">
        <v>44756</v>
      </c>
      <c r="B1125" s="36">
        <v>-1.7984155479971786E-2</v>
      </c>
      <c r="C1125" s="17">
        <f t="shared" si="68"/>
        <v>1.2340424521228637</v>
      </c>
      <c r="D1125" s="17">
        <f t="shared" si="69"/>
        <v>23.404245212286369</v>
      </c>
      <c r="F1125" s="34">
        <v>44756</v>
      </c>
      <c r="G1125" s="36">
        <v>1.03E-2</v>
      </c>
      <c r="H1125" s="17">
        <f t="shared" si="70"/>
        <v>169.58987043930159</v>
      </c>
      <c r="I1125" s="17">
        <f t="shared" si="71"/>
        <v>16858.987043930159</v>
      </c>
    </row>
    <row r="1126" spans="1:9" x14ac:dyDescent="0.25">
      <c r="A1126" s="34">
        <v>44757</v>
      </c>
      <c r="B1126" s="36">
        <v>4.4750956738313086E-3</v>
      </c>
      <c r="C1126" s="17">
        <f t="shared" si="68"/>
        <v>1.2395649101616828</v>
      </c>
      <c r="D1126" s="17">
        <f t="shared" si="69"/>
        <v>23.956491016168279</v>
      </c>
      <c r="F1126" s="34">
        <v>44757</v>
      </c>
      <c r="G1126" s="36">
        <v>1.03E-2</v>
      </c>
      <c r="H1126" s="17">
        <f t="shared" si="70"/>
        <v>171.3366461048264</v>
      </c>
      <c r="I1126" s="17">
        <f t="shared" si="71"/>
        <v>17033.66461048264</v>
      </c>
    </row>
    <row r="1127" spans="1:9" x14ac:dyDescent="0.25">
      <c r="A1127" s="34">
        <v>44760</v>
      </c>
      <c r="B1127" s="36">
        <v>3.7817319344182199E-3</v>
      </c>
      <c r="C1127" s="17">
        <f t="shared" si="68"/>
        <v>1.2442526123672255</v>
      </c>
      <c r="D1127" s="17">
        <f t="shared" si="69"/>
        <v>24.425261236722552</v>
      </c>
      <c r="F1127" s="34">
        <v>44760</v>
      </c>
      <c r="G1127" s="36">
        <v>1.03E-2</v>
      </c>
      <c r="H1127" s="17">
        <f t="shared" si="70"/>
        <v>173.10141355970612</v>
      </c>
      <c r="I1127" s="17">
        <f t="shared" si="71"/>
        <v>17210.141355970612</v>
      </c>
    </row>
    <row r="1128" spans="1:9" x14ac:dyDescent="0.25">
      <c r="A1128" s="34">
        <v>44761</v>
      </c>
      <c r="B1128" s="36">
        <v>1.3709482621726554E-2</v>
      </c>
      <c r="C1128" s="17">
        <f t="shared" si="68"/>
        <v>1.2613106719335119</v>
      </c>
      <c r="D1128" s="17">
        <f t="shared" si="69"/>
        <v>26.131067193351186</v>
      </c>
      <c r="F1128" s="34">
        <v>44761</v>
      </c>
      <c r="G1128" s="36">
        <v>1.03E-2</v>
      </c>
      <c r="H1128" s="17">
        <f t="shared" si="70"/>
        <v>174.88435811937109</v>
      </c>
      <c r="I1128" s="17">
        <f t="shared" si="71"/>
        <v>17388.43581193711</v>
      </c>
    </row>
    <row r="1129" spans="1:9" x14ac:dyDescent="0.25">
      <c r="A1129" s="34">
        <v>44762</v>
      </c>
      <c r="B1129" s="36">
        <v>4.2780890184523912E-4</v>
      </c>
      <c r="C1129" s="17">
        <f t="shared" si="68"/>
        <v>1.2618502718669575</v>
      </c>
      <c r="D1129" s="17">
        <f t="shared" si="69"/>
        <v>26.185027186695752</v>
      </c>
      <c r="F1129" s="34">
        <v>44762</v>
      </c>
      <c r="G1129" s="36">
        <v>1.03E-2</v>
      </c>
      <c r="H1129" s="17">
        <f t="shared" si="70"/>
        <v>176.68566700800059</v>
      </c>
      <c r="I1129" s="17">
        <f t="shared" si="71"/>
        <v>17568.56670080006</v>
      </c>
    </row>
    <row r="1130" spans="1:9" x14ac:dyDescent="0.25">
      <c r="A1130" s="34">
        <v>44763</v>
      </c>
      <c r="B1130" s="36">
        <v>7.5934893820464033E-3</v>
      </c>
      <c r="C1130" s="17">
        <f t="shared" si="68"/>
        <v>1.2714321185081117</v>
      </c>
      <c r="D1130" s="17">
        <f t="shared" si="69"/>
        <v>27.143211850811166</v>
      </c>
      <c r="F1130" s="34">
        <v>44763</v>
      </c>
      <c r="G1130" s="36">
        <v>1.03E-2</v>
      </c>
      <c r="H1130" s="17">
        <f t="shared" si="70"/>
        <v>178.50552937818298</v>
      </c>
      <c r="I1130" s="17">
        <f t="shared" si="71"/>
        <v>17750.552937818298</v>
      </c>
    </row>
    <row r="1131" spans="1:9" x14ac:dyDescent="0.25">
      <c r="A1131" s="34">
        <v>44764</v>
      </c>
      <c r="B1131" s="36">
        <v>-1.0940778731004519E-3</v>
      </c>
      <c r="C1131" s="17">
        <f t="shared" si="68"/>
        <v>1.2700410727601028</v>
      </c>
      <c r="D1131" s="17">
        <f t="shared" si="69"/>
        <v>27.004107276010281</v>
      </c>
      <c r="F1131" s="34">
        <v>44764</v>
      </c>
      <c r="G1131" s="36">
        <v>1.03E-2</v>
      </c>
      <c r="H1131" s="17">
        <f t="shared" si="70"/>
        <v>180.34413633077827</v>
      </c>
      <c r="I1131" s="17">
        <f t="shared" si="71"/>
        <v>17934.413633077827</v>
      </c>
    </row>
    <row r="1132" spans="1:9" x14ac:dyDescent="0.25">
      <c r="A1132" s="34">
        <v>44767</v>
      </c>
      <c r="B1132" s="36">
        <v>1.3596486705762967E-2</v>
      </c>
      <c r="C1132" s="17">
        <f t="shared" si="68"/>
        <v>1.2873091693216585</v>
      </c>
      <c r="D1132" s="17">
        <f t="shared" si="69"/>
        <v>28.730916932165851</v>
      </c>
      <c r="F1132" s="34">
        <v>44767</v>
      </c>
      <c r="G1132" s="36">
        <v>1.03E-2</v>
      </c>
      <c r="H1132" s="17">
        <f t="shared" si="70"/>
        <v>182.20168093498529</v>
      </c>
      <c r="I1132" s="17">
        <f t="shared" si="71"/>
        <v>18120.168093498531</v>
      </c>
    </row>
    <row r="1133" spans="1:9" x14ac:dyDescent="0.25">
      <c r="A1133" s="34">
        <v>44768</v>
      </c>
      <c r="B1133" s="36">
        <v>-4.9681933302981873E-3</v>
      </c>
      <c r="C1133" s="17">
        <f t="shared" si="68"/>
        <v>1.280913568492603</v>
      </c>
      <c r="D1133" s="17">
        <f t="shared" si="69"/>
        <v>28.091356849260297</v>
      </c>
      <c r="F1133" s="34">
        <v>44768</v>
      </c>
      <c r="G1133" s="36">
        <v>1.03E-2</v>
      </c>
      <c r="H1133" s="17">
        <f t="shared" si="70"/>
        <v>184.07835824861564</v>
      </c>
      <c r="I1133" s="17">
        <f t="shared" si="71"/>
        <v>18307.835824861566</v>
      </c>
    </row>
    <row r="1134" spans="1:9" x14ac:dyDescent="0.25">
      <c r="A1134" s="34">
        <v>44769</v>
      </c>
      <c r="B1134" s="36">
        <v>1.6700829664206385E-2</v>
      </c>
      <c r="C1134" s="17">
        <f t="shared" si="68"/>
        <v>1.3023058878145686</v>
      </c>
      <c r="D1134" s="17">
        <f t="shared" si="69"/>
        <v>30.230588781456859</v>
      </c>
      <c r="F1134" s="34">
        <v>44769</v>
      </c>
      <c r="G1134" s="36">
        <v>1.03E-2</v>
      </c>
      <c r="H1134" s="17">
        <f t="shared" si="70"/>
        <v>185.97436533857638</v>
      </c>
      <c r="I1134" s="17">
        <f t="shared" si="71"/>
        <v>18497.436533857639</v>
      </c>
    </row>
    <row r="1135" spans="1:9" x14ac:dyDescent="0.25">
      <c r="A1135" s="34">
        <v>44770</v>
      </c>
      <c r="B1135" s="36">
        <v>1.1422745488966823E-2</v>
      </c>
      <c r="C1135" s="17">
        <f t="shared" si="68"/>
        <v>1.3171817965198573</v>
      </c>
      <c r="D1135" s="17">
        <f t="shared" si="69"/>
        <v>31.718179651985736</v>
      </c>
      <c r="F1135" s="34">
        <v>44770</v>
      </c>
      <c r="G1135" s="36">
        <v>1.03E-2</v>
      </c>
      <c r="H1135" s="17">
        <f t="shared" si="70"/>
        <v>187.8899013015637</v>
      </c>
      <c r="I1135" s="17">
        <f t="shared" si="71"/>
        <v>18688.99013015637</v>
      </c>
    </row>
    <row r="1136" spans="1:9" x14ac:dyDescent="0.25">
      <c r="A1136" s="34">
        <v>44771</v>
      </c>
      <c r="B1136" s="36">
        <v>5.5365350100091693E-3</v>
      </c>
      <c r="C1136" s="17">
        <f t="shared" si="68"/>
        <v>1.3244744196508362</v>
      </c>
      <c r="D1136" s="17">
        <f t="shared" si="69"/>
        <v>32.447441965083627</v>
      </c>
      <c r="F1136" s="34">
        <v>44771</v>
      </c>
      <c r="G1136" s="36">
        <v>1.03E-2</v>
      </c>
      <c r="H1136" s="17">
        <f t="shared" si="70"/>
        <v>189.82516728496981</v>
      </c>
      <c r="I1136" s="17">
        <f t="shared" si="71"/>
        <v>18882.516728496979</v>
      </c>
    </row>
    <row r="1137" spans="1:9" x14ac:dyDescent="0.25">
      <c r="A1137" s="34">
        <v>44774</v>
      </c>
      <c r="B1137" s="36">
        <v>-9.1078643283860616E-3</v>
      </c>
      <c r="C1137" s="17">
        <f t="shared" si="68"/>
        <v>1.3124112863302386</v>
      </c>
      <c r="D1137" s="17">
        <f t="shared" si="69"/>
        <v>31.241128633023862</v>
      </c>
      <c r="F1137" s="34">
        <v>44774</v>
      </c>
      <c r="G1137" s="36">
        <v>1.17E-2</v>
      </c>
      <c r="H1137" s="17">
        <f t="shared" si="70"/>
        <v>192.04612174220395</v>
      </c>
      <c r="I1137" s="17">
        <f t="shared" si="71"/>
        <v>19104.612174220394</v>
      </c>
    </row>
    <row r="1138" spans="1:9" x14ac:dyDescent="0.25">
      <c r="A1138" s="34">
        <v>44775</v>
      </c>
      <c r="B1138" s="36">
        <v>1.1118797852738282E-2</v>
      </c>
      <c r="C1138" s="17">
        <f t="shared" si="68"/>
        <v>1.3270037221225968</v>
      </c>
      <c r="D1138" s="17">
        <f t="shared" si="69"/>
        <v>32.70037221225968</v>
      </c>
      <c r="F1138" s="34">
        <v>44775</v>
      </c>
      <c r="G1138" s="36">
        <v>1.17E-2</v>
      </c>
      <c r="H1138" s="17">
        <f t="shared" si="70"/>
        <v>194.29306136658775</v>
      </c>
      <c r="I1138" s="17">
        <f t="shared" si="71"/>
        <v>19329.306136658775</v>
      </c>
    </row>
    <row r="1139" spans="1:9" x14ac:dyDescent="0.25">
      <c r="A1139" s="34">
        <v>44776</v>
      </c>
      <c r="B1139" s="36">
        <v>3.9954838204092624E-3</v>
      </c>
      <c r="C1139" s="17">
        <f t="shared" si="68"/>
        <v>1.3323057440239605</v>
      </c>
      <c r="D1139" s="17">
        <f t="shared" si="69"/>
        <v>33.230574402396051</v>
      </c>
      <c r="F1139" s="34">
        <v>44776</v>
      </c>
      <c r="G1139" s="36">
        <v>1.17E-2</v>
      </c>
      <c r="H1139" s="17">
        <f t="shared" si="70"/>
        <v>196.56629018457684</v>
      </c>
      <c r="I1139" s="17">
        <f t="shared" si="71"/>
        <v>19556.629018457683</v>
      </c>
    </row>
    <row r="1140" spans="1:9" x14ac:dyDescent="0.25">
      <c r="A1140" s="34">
        <v>44777</v>
      </c>
      <c r="B1140" s="36">
        <v>2.0405170124350169E-2</v>
      </c>
      <c r="C1140" s="17">
        <f t="shared" si="68"/>
        <v>1.3594916693884183</v>
      </c>
      <c r="D1140" s="17">
        <f t="shared" si="69"/>
        <v>35.949166938841827</v>
      </c>
      <c r="F1140" s="34">
        <v>44777</v>
      </c>
      <c r="G1140" s="36">
        <v>1.17E-2</v>
      </c>
      <c r="H1140" s="17">
        <f t="shared" si="70"/>
        <v>198.86611577973639</v>
      </c>
      <c r="I1140" s="17">
        <f t="shared" si="71"/>
        <v>19786.611577973639</v>
      </c>
    </row>
    <row r="1141" spans="1:9" x14ac:dyDescent="0.25">
      <c r="A1141" s="34">
        <v>44778</v>
      </c>
      <c r="B1141" s="36">
        <v>5.4744342879957664E-3</v>
      </c>
      <c r="C1141" s="17">
        <f t="shared" si="68"/>
        <v>1.3669341171975629</v>
      </c>
      <c r="D1141" s="17">
        <f t="shared" si="69"/>
        <v>36.693411719756284</v>
      </c>
      <c r="F1141" s="34">
        <v>44778</v>
      </c>
      <c r="G1141" s="36">
        <v>1.17E-2</v>
      </c>
      <c r="H1141" s="17">
        <f t="shared" si="70"/>
        <v>201.19284933435932</v>
      </c>
      <c r="I1141" s="17">
        <f t="shared" si="71"/>
        <v>20019.284933435931</v>
      </c>
    </row>
    <row r="1142" spans="1:9" x14ac:dyDescent="0.25">
      <c r="A1142" s="34">
        <v>44781</v>
      </c>
      <c r="B1142" s="36">
        <v>1.813013233911831E-2</v>
      </c>
      <c r="C1142" s="17">
        <f t="shared" si="68"/>
        <v>1.3917168136412106</v>
      </c>
      <c r="D1142" s="17">
        <f t="shared" si="69"/>
        <v>39.171681364121056</v>
      </c>
      <c r="F1142" s="34">
        <v>44781</v>
      </c>
      <c r="G1142" s="36">
        <v>1.17E-2</v>
      </c>
      <c r="H1142" s="17">
        <f t="shared" si="70"/>
        <v>203.54680567157135</v>
      </c>
      <c r="I1142" s="17">
        <f t="shared" si="71"/>
        <v>20254.680567157135</v>
      </c>
    </row>
    <row r="1143" spans="1:9" x14ac:dyDescent="0.25">
      <c r="A1143" s="34">
        <v>44782</v>
      </c>
      <c r="B1143" s="36">
        <v>2.2949703913026642E-3</v>
      </c>
      <c r="C1143" s="17">
        <f t="shared" si="68"/>
        <v>1.3949107625215953</v>
      </c>
      <c r="D1143" s="17">
        <f t="shared" si="69"/>
        <v>39.49107625215953</v>
      </c>
      <c r="F1143" s="34">
        <v>44782</v>
      </c>
      <c r="G1143" s="36">
        <v>1.17E-2</v>
      </c>
      <c r="H1143" s="17">
        <f t="shared" si="70"/>
        <v>205.92830329792875</v>
      </c>
      <c r="I1143" s="17">
        <f t="shared" si="71"/>
        <v>20492.830329792876</v>
      </c>
    </row>
    <row r="1144" spans="1:9" x14ac:dyDescent="0.25">
      <c r="A1144" s="34">
        <v>44783</v>
      </c>
      <c r="B1144" s="36">
        <v>1.4585316938952708E-2</v>
      </c>
      <c r="C1144" s="17">
        <f t="shared" si="68"/>
        <v>1.4152559780945289</v>
      </c>
      <c r="D1144" s="17">
        <f t="shared" si="69"/>
        <v>41.525597809452883</v>
      </c>
      <c r="F1144" s="34">
        <v>44783</v>
      </c>
      <c r="G1144" s="36">
        <v>1.17E-2</v>
      </c>
      <c r="H1144" s="17">
        <f t="shared" si="70"/>
        <v>208.33766444651454</v>
      </c>
      <c r="I1144" s="17">
        <f t="shared" si="71"/>
        <v>20733.766444651454</v>
      </c>
    </row>
    <row r="1145" spans="1:9" x14ac:dyDescent="0.25">
      <c r="A1145" s="34">
        <v>44784</v>
      </c>
      <c r="B1145" s="36">
        <v>-4.69738676451259E-3</v>
      </c>
      <c r="C1145" s="17">
        <f t="shared" si="68"/>
        <v>1.4086079733946304</v>
      </c>
      <c r="D1145" s="17">
        <f t="shared" si="69"/>
        <v>40.860797339463041</v>
      </c>
      <c r="F1145" s="34">
        <v>44784</v>
      </c>
      <c r="G1145" s="36">
        <v>1.17E-2</v>
      </c>
      <c r="H1145" s="17">
        <f t="shared" si="70"/>
        <v>210.77521512053877</v>
      </c>
      <c r="I1145" s="17">
        <f t="shared" si="71"/>
        <v>20977.521512053878</v>
      </c>
    </row>
    <row r="1146" spans="1:9" x14ac:dyDescent="0.25">
      <c r="A1146" s="34">
        <v>44785</v>
      </c>
      <c r="B1146" s="36">
        <v>2.7765012722622995E-2</v>
      </c>
      <c r="C1146" s="17">
        <f t="shared" si="68"/>
        <v>1.4477179916971206</v>
      </c>
      <c r="D1146" s="17">
        <f t="shared" si="69"/>
        <v>44.771799169712054</v>
      </c>
      <c r="F1146" s="34">
        <v>44785</v>
      </c>
      <c r="G1146" s="36">
        <v>1.17E-2</v>
      </c>
      <c r="H1146" s="17">
        <f t="shared" si="70"/>
        <v>213.2412851374491</v>
      </c>
      <c r="I1146" s="17">
        <f t="shared" si="71"/>
        <v>21224.128513744909</v>
      </c>
    </row>
    <row r="1147" spans="1:9" x14ac:dyDescent="0.25">
      <c r="A1147" s="34">
        <v>44788</v>
      </c>
      <c r="B1147" s="36">
        <v>2.3741564924915082E-3</v>
      </c>
      <c r="C1147" s="17">
        <f t="shared" si="68"/>
        <v>1.451155100766405</v>
      </c>
      <c r="D1147" s="17">
        <f t="shared" si="69"/>
        <v>45.115510076640497</v>
      </c>
      <c r="F1147" s="34">
        <v>44788</v>
      </c>
      <c r="G1147" s="36">
        <v>1.17E-2</v>
      </c>
      <c r="H1147" s="17">
        <f t="shared" si="70"/>
        <v>215.73620817355726</v>
      </c>
      <c r="I1147" s="17">
        <f t="shared" si="71"/>
        <v>21473.620817355724</v>
      </c>
    </row>
    <row r="1148" spans="1:9" x14ac:dyDescent="0.25">
      <c r="A1148" s="34">
        <v>44789</v>
      </c>
      <c r="B1148" s="36">
        <v>4.2501246107518043E-3</v>
      </c>
      <c r="C1148" s="17">
        <f t="shared" si="68"/>
        <v>1.4573226907741903</v>
      </c>
      <c r="D1148" s="17">
        <f t="shared" si="69"/>
        <v>45.732269077419033</v>
      </c>
      <c r="F1148" s="34">
        <v>44789</v>
      </c>
      <c r="G1148" s="36">
        <v>1.17E-2</v>
      </c>
      <c r="H1148" s="17">
        <f t="shared" si="70"/>
        <v>218.2603218091879</v>
      </c>
      <c r="I1148" s="17">
        <f t="shared" si="71"/>
        <v>21726.032180918792</v>
      </c>
    </row>
    <row r="1149" spans="1:9" x14ac:dyDescent="0.25">
      <c r="A1149" s="34">
        <v>44790</v>
      </c>
      <c r="B1149" s="36">
        <v>1.7212219495352787E-3</v>
      </c>
      <c r="C1149" s="17">
        <f t="shared" si="68"/>
        <v>1.4598310665771066</v>
      </c>
      <c r="D1149" s="17">
        <f t="shared" si="69"/>
        <v>45.983106657710657</v>
      </c>
      <c r="F1149" s="34">
        <v>44790</v>
      </c>
      <c r="G1149" s="36">
        <v>1.17E-2</v>
      </c>
      <c r="H1149" s="17">
        <f t="shared" si="70"/>
        <v>220.81396757435542</v>
      </c>
      <c r="I1149" s="17">
        <f t="shared" si="71"/>
        <v>21981.396757435541</v>
      </c>
    </row>
    <row r="1150" spans="1:9" x14ac:dyDescent="0.25">
      <c r="A1150" s="34">
        <v>44791</v>
      </c>
      <c r="B1150" s="36">
        <v>9.2438721860310658E-4</v>
      </c>
      <c r="C1150" s="17">
        <f t="shared" si="68"/>
        <v>1.4611805157563702</v>
      </c>
      <c r="D1150" s="17">
        <f t="shared" si="69"/>
        <v>46.118051575637018</v>
      </c>
      <c r="F1150" s="34">
        <v>44791</v>
      </c>
      <c r="G1150" s="36">
        <v>1.17E-2</v>
      </c>
      <c r="H1150" s="17">
        <f t="shared" si="70"/>
        <v>223.39749099497539</v>
      </c>
      <c r="I1150" s="17">
        <f t="shared" si="71"/>
        <v>22239.749099497538</v>
      </c>
    </row>
    <row r="1151" spans="1:9" x14ac:dyDescent="0.25">
      <c r="A1151" s="34">
        <v>44792</v>
      </c>
      <c r="B1151" s="36">
        <v>-2.0354991487342211E-2</v>
      </c>
      <c r="C1151" s="17">
        <f t="shared" si="68"/>
        <v>1.4314381987966789</v>
      </c>
      <c r="D1151" s="17">
        <f t="shared" si="69"/>
        <v>43.143819879667888</v>
      </c>
      <c r="F1151" s="34">
        <v>44792</v>
      </c>
      <c r="G1151" s="36">
        <v>1.17E-2</v>
      </c>
      <c r="H1151" s="17">
        <f t="shared" si="70"/>
        <v>226.0112416396166</v>
      </c>
      <c r="I1151" s="17">
        <f t="shared" si="71"/>
        <v>22501.12416396166</v>
      </c>
    </row>
    <row r="1152" spans="1:9" x14ac:dyDescent="0.25">
      <c r="A1152" s="34">
        <v>44795</v>
      </c>
      <c r="B1152" s="36">
        <v>-8.9301690165074499E-3</v>
      </c>
      <c r="C1152" s="17">
        <f t="shared" si="68"/>
        <v>1.4186552137447395</v>
      </c>
      <c r="D1152" s="17">
        <f t="shared" si="69"/>
        <v>41.865521374473943</v>
      </c>
      <c r="F1152" s="34">
        <v>44795</v>
      </c>
      <c r="G1152" s="36">
        <v>1.17E-2</v>
      </c>
      <c r="H1152" s="17">
        <f t="shared" si="70"/>
        <v>228.65557316680011</v>
      </c>
      <c r="I1152" s="17">
        <f t="shared" si="71"/>
        <v>22765.55731668001</v>
      </c>
    </row>
    <row r="1153" spans="1:9" x14ac:dyDescent="0.25">
      <c r="A1153" s="34">
        <v>44796</v>
      </c>
      <c r="B1153" s="36">
        <v>2.1326323050215201E-2</v>
      </c>
      <c r="C1153" s="17">
        <f t="shared" si="68"/>
        <v>1.4489099131299319</v>
      </c>
      <c r="D1153" s="17">
        <f t="shared" si="69"/>
        <v>44.890991312993187</v>
      </c>
      <c r="F1153" s="34">
        <v>44796</v>
      </c>
      <c r="G1153" s="36">
        <v>1.17E-2</v>
      </c>
      <c r="H1153" s="17">
        <f t="shared" si="70"/>
        <v>231.33084337285169</v>
      </c>
      <c r="I1153" s="17">
        <f t="shared" si="71"/>
        <v>23033.08433728517</v>
      </c>
    </row>
    <row r="1154" spans="1:9" x14ac:dyDescent="0.25">
      <c r="A1154" s="34">
        <v>44797</v>
      </c>
      <c r="B1154" s="36">
        <v>3.6098747885593419E-4</v>
      </c>
      <c r="C1154" s="17">
        <f t="shared" si="68"/>
        <v>1.449432951466562</v>
      </c>
      <c r="D1154" s="17">
        <f t="shared" si="69"/>
        <v>44.943295146656205</v>
      </c>
      <c r="F1154" s="34">
        <v>44797</v>
      </c>
      <c r="G1154" s="36">
        <v>1.17E-2</v>
      </c>
      <c r="H1154" s="17">
        <f t="shared" si="70"/>
        <v>234.03741424031406</v>
      </c>
      <c r="I1154" s="17">
        <f t="shared" si="71"/>
        <v>23303.741424031406</v>
      </c>
    </row>
    <row r="1155" spans="1:9" x14ac:dyDescent="0.25">
      <c r="A1155" s="34">
        <v>44798</v>
      </c>
      <c r="B1155" s="36">
        <v>5.6146335483477916E-3</v>
      </c>
      <c r="C1155" s="17">
        <f t="shared" si="68"/>
        <v>1.457570986341947</v>
      </c>
      <c r="D1155" s="17">
        <f t="shared" si="69"/>
        <v>45.757098634194705</v>
      </c>
      <c r="F1155" s="34">
        <v>44798</v>
      </c>
      <c r="G1155" s="36">
        <v>1.17E-2</v>
      </c>
      <c r="H1155" s="17">
        <f t="shared" si="70"/>
        <v>236.77565198692574</v>
      </c>
      <c r="I1155" s="17">
        <f t="shared" si="71"/>
        <v>23577.565198692573</v>
      </c>
    </row>
    <row r="1156" spans="1:9" x14ac:dyDescent="0.25">
      <c r="A1156" s="34">
        <v>44799</v>
      </c>
      <c r="B1156" s="36">
        <v>-1.0859167816712367E-2</v>
      </c>
      <c r="C1156" s="17">
        <f t="shared" si="68"/>
        <v>1.4417429783964888</v>
      </c>
      <c r="D1156" s="17">
        <f t="shared" si="69"/>
        <v>44.174297839648879</v>
      </c>
      <c r="F1156" s="34">
        <v>44799</v>
      </c>
      <c r="G1156" s="36">
        <v>1.17E-2</v>
      </c>
      <c r="H1156" s="17">
        <f t="shared" si="70"/>
        <v>239.54592711517279</v>
      </c>
      <c r="I1156" s="17">
        <f t="shared" si="71"/>
        <v>23854.592711517278</v>
      </c>
    </row>
    <row r="1157" spans="1:9" x14ac:dyDescent="0.25">
      <c r="A1157" s="34">
        <v>44802</v>
      </c>
      <c r="B1157" s="36">
        <v>2.1603068811204551E-4</v>
      </c>
      <c r="C1157" s="17">
        <f t="shared" ref="C1157:C1220" si="72">C1156*(1+B1157)</f>
        <v>1.4420544391241925</v>
      </c>
      <c r="D1157" s="17">
        <f t="shared" ref="D1157:D1220" si="73">(C1157-1)*100</f>
        <v>44.205443912419248</v>
      </c>
      <c r="F1157" s="34">
        <v>44802</v>
      </c>
      <c r="G1157" s="36">
        <v>1.17E-2</v>
      </c>
      <c r="H1157" s="17">
        <f t="shared" ref="H1157:H1220" si="74">H1156*(1+G1157)</f>
        <v>242.34861446242033</v>
      </c>
      <c r="I1157" s="17">
        <f t="shared" ref="I1157:I1220" si="75">(H1157-1)*100</f>
        <v>24134.861446242034</v>
      </c>
    </row>
    <row r="1158" spans="1:9" x14ac:dyDescent="0.25">
      <c r="A1158" s="34">
        <v>44803</v>
      </c>
      <c r="B1158" s="36">
        <v>-1.6848534834146278E-2</v>
      </c>
      <c r="C1158" s="17">
        <f t="shared" si="72"/>
        <v>1.4177579346738733</v>
      </c>
      <c r="D1158" s="17">
        <f t="shared" si="73"/>
        <v>41.775793467387331</v>
      </c>
      <c r="F1158" s="34">
        <v>44803</v>
      </c>
      <c r="G1158" s="36">
        <v>1.17E-2</v>
      </c>
      <c r="H1158" s="17">
        <f t="shared" si="74"/>
        <v>245.18409325163066</v>
      </c>
      <c r="I1158" s="17">
        <f t="shared" si="75"/>
        <v>24418.409325163066</v>
      </c>
    </row>
    <row r="1159" spans="1:9" x14ac:dyDescent="0.25">
      <c r="A1159" s="34">
        <v>44804</v>
      </c>
      <c r="B1159" s="36">
        <v>-8.2201823696755882E-3</v>
      </c>
      <c r="C1159" s="17">
        <f t="shared" si="72"/>
        <v>1.4061037058947996</v>
      </c>
      <c r="D1159" s="17">
        <f t="shared" si="73"/>
        <v>40.610370589479963</v>
      </c>
      <c r="F1159" s="34">
        <v>44804</v>
      </c>
      <c r="G1159" s="36">
        <v>1.17E-2</v>
      </c>
      <c r="H1159" s="17">
        <f t="shared" si="74"/>
        <v>248.05274714267475</v>
      </c>
      <c r="I1159" s="17">
        <f t="shared" si="75"/>
        <v>24705.274714267474</v>
      </c>
    </row>
    <row r="1160" spans="1:9" x14ac:dyDescent="0.25">
      <c r="A1160" s="34">
        <v>44805</v>
      </c>
      <c r="B1160" s="36">
        <v>8.0569466398254797E-3</v>
      </c>
      <c r="C1160" s="17">
        <f t="shared" si="72"/>
        <v>1.4174326084232549</v>
      </c>
      <c r="D1160" s="17">
        <f t="shared" si="73"/>
        <v>41.743260842325491</v>
      </c>
      <c r="F1160" s="34">
        <v>44805</v>
      </c>
      <c r="G1160" s="36">
        <v>1.0699999999999999E-2</v>
      </c>
      <c r="H1160" s="17">
        <f t="shared" si="74"/>
        <v>250.70691153710135</v>
      </c>
      <c r="I1160" s="17">
        <f t="shared" si="75"/>
        <v>24970.691153710133</v>
      </c>
    </row>
    <row r="1161" spans="1:9" x14ac:dyDescent="0.25">
      <c r="A1161" s="34">
        <v>44806</v>
      </c>
      <c r="B1161" s="36">
        <v>4.1568656577175567E-3</v>
      </c>
      <c r="C1161" s="17">
        <f t="shared" si="72"/>
        <v>1.4233246853553385</v>
      </c>
      <c r="D1161" s="17">
        <f t="shared" si="73"/>
        <v>42.332468535533849</v>
      </c>
      <c r="F1161" s="34">
        <v>44806</v>
      </c>
      <c r="G1161" s="36">
        <v>1.0699999999999999E-2</v>
      </c>
      <c r="H1161" s="17">
        <f t="shared" si="74"/>
        <v>253.38947549054831</v>
      </c>
      <c r="I1161" s="17">
        <f t="shared" si="75"/>
        <v>25238.947549054832</v>
      </c>
    </row>
    <row r="1162" spans="1:9" x14ac:dyDescent="0.25">
      <c r="A1162" s="34">
        <v>44809</v>
      </c>
      <c r="B1162" s="36">
        <v>1.2078827221473798E-2</v>
      </c>
      <c r="C1162" s="17">
        <f t="shared" si="72"/>
        <v>1.4405167783098043</v>
      </c>
      <c r="D1162" s="17">
        <f t="shared" si="73"/>
        <v>44.051677830980431</v>
      </c>
      <c r="F1162" s="34">
        <v>44809</v>
      </c>
      <c r="G1162" s="36">
        <v>1.0699999999999999E-2</v>
      </c>
      <c r="H1162" s="17">
        <f t="shared" si="74"/>
        <v>256.10074287829718</v>
      </c>
      <c r="I1162" s="17">
        <f t="shared" si="75"/>
        <v>25510.074287829717</v>
      </c>
    </row>
    <row r="1163" spans="1:9" x14ac:dyDescent="0.25">
      <c r="A1163" s="34">
        <v>44810</v>
      </c>
      <c r="B1163" s="36">
        <v>-2.1742488080792599E-2</v>
      </c>
      <c r="C1163" s="17">
        <f t="shared" si="72"/>
        <v>1.4091963594272217</v>
      </c>
      <c r="D1163" s="17">
        <f t="shared" si="73"/>
        <v>40.919635942722167</v>
      </c>
      <c r="F1163" s="34">
        <v>44810</v>
      </c>
      <c r="G1163" s="36">
        <v>1.0699999999999999E-2</v>
      </c>
      <c r="H1163" s="17">
        <f t="shared" si="74"/>
        <v>258.84102082709495</v>
      </c>
      <c r="I1163" s="17">
        <f t="shared" si="75"/>
        <v>25784.102082709494</v>
      </c>
    </row>
    <row r="1164" spans="1:9" x14ac:dyDescent="0.25">
      <c r="A1164" s="34">
        <v>44812</v>
      </c>
      <c r="B1164" s="36">
        <v>1.3836077241151656E-3</v>
      </c>
      <c r="C1164" s="17">
        <f t="shared" si="72"/>
        <v>1.4111461343949201</v>
      </c>
      <c r="D1164" s="17">
        <f t="shared" si="73"/>
        <v>41.114613439492011</v>
      </c>
      <c r="F1164" s="34">
        <v>44812</v>
      </c>
      <c r="G1164" s="36">
        <v>1.0699999999999999E-2</v>
      </c>
      <c r="H1164" s="17">
        <f t="shared" si="74"/>
        <v>261.61061974994487</v>
      </c>
      <c r="I1164" s="17">
        <f t="shared" si="75"/>
        <v>26061.061974994489</v>
      </c>
    </row>
    <row r="1165" spans="1:9" x14ac:dyDescent="0.25">
      <c r="A1165" s="34">
        <v>44813</v>
      </c>
      <c r="B1165" s="36">
        <v>2.1696366413369361E-2</v>
      </c>
      <c r="C1165" s="17">
        <f t="shared" si="72"/>
        <v>1.4417628779895622</v>
      </c>
      <c r="D1165" s="17">
        <f t="shared" si="73"/>
        <v>44.176287798956217</v>
      </c>
      <c r="F1165" s="34">
        <v>44813</v>
      </c>
      <c r="G1165" s="36">
        <v>1.0699999999999999E-2</v>
      </c>
      <c r="H1165" s="17">
        <f t="shared" si="74"/>
        <v>264.40985338126927</v>
      </c>
      <c r="I1165" s="17">
        <f t="shared" si="75"/>
        <v>26340.985338126928</v>
      </c>
    </row>
    <row r="1166" spans="1:9" x14ac:dyDescent="0.25">
      <c r="A1166" s="34">
        <v>44816</v>
      </c>
      <c r="B1166" s="36">
        <v>9.8498304681167159E-3</v>
      </c>
      <c r="C1166" s="17">
        <f t="shared" si="72"/>
        <v>1.4559639979129835</v>
      </c>
      <c r="D1166" s="17">
        <f t="shared" si="73"/>
        <v>45.596399791298346</v>
      </c>
      <c r="F1166" s="34">
        <v>44816</v>
      </c>
      <c r="G1166" s="36">
        <v>1.0699999999999999E-2</v>
      </c>
      <c r="H1166" s="17">
        <f t="shared" si="74"/>
        <v>267.23903881244883</v>
      </c>
      <c r="I1166" s="17">
        <f t="shared" si="75"/>
        <v>26623.903881244882</v>
      </c>
    </row>
    <row r="1167" spans="1:9" x14ac:dyDescent="0.25">
      <c r="A1167" s="34">
        <v>44817</v>
      </c>
      <c r="B1167" s="36">
        <v>-2.3037381879618013E-2</v>
      </c>
      <c r="C1167" s="17">
        <f t="shared" si="72"/>
        <v>1.4224223992900866</v>
      </c>
      <c r="D1167" s="17">
        <f t="shared" si="73"/>
        <v>42.242239929008662</v>
      </c>
      <c r="F1167" s="34">
        <v>44817</v>
      </c>
      <c r="G1167" s="36">
        <v>1.0699999999999999E-2</v>
      </c>
      <c r="H1167" s="17">
        <f t="shared" si="74"/>
        <v>270.09849652774199</v>
      </c>
      <c r="I1167" s="17">
        <f t="shared" si="75"/>
        <v>26909.849652774199</v>
      </c>
    </row>
    <row r="1168" spans="1:9" x14ac:dyDescent="0.25">
      <c r="A1168" s="34">
        <v>44818</v>
      </c>
      <c r="B1168" s="36">
        <v>-2.2319808769359906E-3</v>
      </c>
      <c r="C1168" s="17">
        <f t="shared" si="72"/>
        <v>1.4192475796959458</v>
      </c>
      <c r="D1168" s="17">
        <f t="shared" si="73"/>
        <v>41.92475796959458</v>
      </c>
      <c r="F1168" s="34">
        <v>44818</v>
      </c>
      <c r="G1168" s="36">
        <v>1.0699999999999999E-2</v>
      </c>
      <c r="H1168" s="17">
        <f t="shared" si="74"/>
        <v>272.98855044058882</v>
      </c>
      <c r="I1168" s="17">
        <f t="shared" si="75"/>
        <v>27198.855044058881</v>
      </c>
    </row>
    <row r="1169" spans="1:9" x14ac:dyDescent="0.25">
      <c r="A1169" s="34">
        <v>44819</v>
      </c>
      <c r="B1169" s="36">
        <v>-5.3644311493056263E-3</v>
      </c>
      <c r="C1169" s="17">
        <f t="shared" si="72"/>
        <v>1.4116341237708483</v>
      </c>
      <c r="D1169" s="17">
        <f t="shared" si="73"/>
        <v>41.163412377084832</v>
      </c>
      <c r="F1169" s="34">
        <v>44819</v>
      </c>
      <c r="G1169" s="36">
        <v>1.0699999999999999E-2</v>
      </c>
      <c r="H1169" s="17">
        <f t="shared" si="74"/>
        <v>275.90952793030311</v>
      </c>
      <c r="I1169" s="17">
        <f t="shared" si="75"/>
        <v>27490.952793030312</v>
      </c>
    </row>
    <row r="1170" spans="1:9" x14ac:dyDescent="0.25">
      <c r="A1170" s="34">
        <v>44820</v>
      </c>
      <c r="B1170" s="36">
        <v>-6.1233074118048902E-3</v>
      </c>
      <c r="C1170" s="17">
        <f t="shared" si="72"/>
        <v>1.4029902540780055</v>
      </c>
      <c r="D1170" s="17">
        <f t="shared" si="73"/>
        <v>40.299025407800549</v>
      </c>
      <c r="F1170" s="34">
        <v>44820</v>
      </c>
      <c r="G1170" s="36">
        <v>1.0699999999999999E-2</v>
      </c>
      <c r="H1170" s="17">
        <f t="shared" si="74"/>
        <v>278.86175987915732</v>
      </c>
      <c r="I1170" s="17">
        <f t="shared" si="75"/>
        <v>27786.175987915733</v>
      </c>
    </row>
    <row r="1171" spans="1:9" x14ac:dyDescent="0.25">
      <c r="A1171" s="34">
        <v>44823</v>
      </c>
      <c r="B1171" s="36">
        <v>2.3275177417499737E-2</v>
      </c>
      <c r="C1171" s="17">
        <f t="shared" si="72"/>
        <v>1.4356451011566942</v>
      </c>
      <c r="D1171" s="17">
        <f t="shared" si="73"/>
        <v>43.564510115669421</v>
      </c>
      <c r="F1171" s="34">
        <v>44823</v>
      </c>
      <c r="G1171" s="36">
        <v>1.0699999999999999E-2</v>
      </c>
      <c r="H1171" s="17">
        <f t="shared" si="74"/>
        <v>281.84558070986429</v>
      </c>
      <c r="I1171" s="17">
        <f t="shared" si="75"/>
        <v>28084.55807098643</v>
      </c>
    </row>
    <row r="1172" spans="1:9" x14ac:dyDescent="0.25">
      <c r="A1172" s="34">
        <v>44824</v>
      </c>
      <c r="B1172" s="36">
        <v>6.1974234664883276E-3</v>
      </c>
      <c r="C1172" s="17">
        <f t="shared" si="72"/>
        <v>1.4445424017961517</v>
      </c>
      <c r="D1172" s="17">
        <f t="shared" si="73"/>
        <v>44.454240179615169</v>
      </c>
      <c r="F1172" s="34">
        <v>44824</v>
      </c>
      <c r="G1172" s="36">
        <v>1.0699999999999999E-2</v>
      </c>
      <c r="H1172" s="17">
        <f t="shared" si="74"/>
        <v>284.86132842345984</v>
      </c>
      <c r="I1172" s="17">
        <f t="shared" si="75"/>
        <v>28386.132842345985</v>
      </c>
    </row>
    <row r="1173" spans="1:9" x14ac:dyDescent="0.25">
      <c r="A1173" s="34">
        <v>44825</v>
      </c>
      <c r="B1173" s="36">
        <v>-5.1641126653763081E-3</v>
      </c>
      <c r="C1173" s="17">
        <f t="shared" si="72"/>
        <v>1.437082622083363</v>
      </c>
      <c r="D1173" s="17">
        <f t="shared" si="73"/>
        <v>43.708262208336301</v>
      </c>
      <c r="F1173" s="34">
        <v>44825</v>
      </c>
      <c r="G1173" s="36">
        <v>1.0699999999999999E-2</v>
      </c>
      <c r="H1173" s="17">
        <f t="shared" si="74"/>
        <v>287.90934463759083</v>
      </c>
      <c r="I1173" s="17">
        <f t="shared" si="75"/>
        <v>28690.934463759084</v>
      </c>
    </row>
    <row r="1174" spans="1:9" x14ac:dyDescent="0.25">
      <c r="A1174" s="34">
        <v>44826</v>
      </c>
      <c r="B1174" s="36">
        <v>1.9070028139329009E-2</v>
      </c>
      <c r="C1174" s="17">
        <f t="shared" si="72"/>
        <v>1.4644878281250335</v>
      </c>
      <c r="D1174" s="17">
        <f t="shared" si="73"/>
        <v>46.448782812503353</v>
      </c>
      <c r="F1174" s="34">
        <v>44826</v>
      </c>
      <c r="G1174" s="36">
        <v>1.0699999999999999E-2</v>
      </c>
      <c r="H1174" s="17">
        <f t="shared" si="74"/>
        <v>290.98997462521305</v>
      </c>
      <c r="I1174" s="17">
        <f t="shared" si="75"/>
        <v>28998.997462521304</v>
      </c>
    </row>
    <row r="1175" spans="1:9" x14ac:dyDescent="0.25">
      <c r="A1175" s="34">
        <v>44827</v>
      </c>
      <c r="B1175" s="36">
        <v>-2.064057238998207E-2</v>
      </c>
      <c r="C1175" s="17">
        <f t="shared" si="72"/>
        <v>1.4342599610943711</v>
      </c>
      <c r="D1175" s="17">
        <f t="shared" si="73"/>
        <v>43.425996109437115</v>
      </c>
      <c r="F1175" s="34">
        <v>44827</v>
      </c>
      <c r="G1175" s="36">
        <v>1.0699999999999999E-2</v>
      </c>
      <c r="H1175" s="17">
        <f t="shared" si="74"/>
        <v>294.10356735370283</v>
      </c>
      <c r="I1175" s="17">
        <f t="shared" si="75"/>
        <v>29310.356735370282</v>
      </c>
    </row>
    <row r="1176" spans="1:9" x14ac:dyDescent="0.25">
      <c r="A1176" s="34">
        <v>44830</v>
      </c>
      <c r="B1176" s="36">
        <v>-2.3289770489455353E-2</v>
      </c>
      <c r="C1176" s="17">
        <f t="shared" si="72"/>
        <v>1.4008563757782682</v>
      </c>
      <c r="D1176" s="17">
        <f t="shared" si="73"/>
        <v>40.085637577826816</v>
      </c>
      <c r="F1176" s="34">
        <v>44830</v>
      </c>
      <c r="G1176" s="36">
        <v>1.0699999999999999E-2</v>
      </c>
      <c r="H1176" s="17">
        <f t="shared" si="74"/>
        <v>297.25047552438741</v>
      </c>
      <c r="I1176" s="17">
        <f t="shared" si="75"/>
        <v>29625.04755243874</v>
      </c>
    </row>
    <row r="1177" spans="1:9" x14ac:dyDescent="0.25">
      <c r="A1177" s="34">
        <v>44831</v>
      </c>
      <c r="B1177" s="36">
        <v>-6.761817164701589E-3</v>
      </c>
      <c r="C1177" s="17">
        <f t="shared" si="72"/>
        <v>1.391384041091249</v>
      </c>
      <c r="D1177" s="17">
        <f t="shared" si="73"/>
        <v>39.138404109124906</v>
      </c>
      <c r="F1177" s="34">
        <v>44831</v>
      </c>
      <c r="G1177" s="36">
        <v>1.0699999999999999E-2</v>
      </c>
      <c r="H1177" s="17">
        <f t="shared" si="74"/>
        <v>300.43105561249831</v>
      </c>
      <c r="I1177" s="17">
        <f t="shared" si="75"/>
        <v>29943.105561249831</v>
      </c>
    </row>
    <row r="1178" spans="1:9" x14ac:dyDescent="0.25">
      <c r="A1178" s="34">
        <v>44832</v>
      </c>
      <c r="B1178" s="36">
        <v>6.9064883620817419E-4</v>
      </c>
      <c r="C1178" s="17">
        <f t="shared" si="72"/>
        <v>1.3923449988599472</v>
      </c>
      <c r="D1178" s="17">
        <f t="shared" si="73"/>
        <v>39.234499885994722</v>
      </c>
      <c r="F1178" s="34">
        <v>44832</v>
      </c>
      <c r="G1178" s="36">
        <v>1.0699999999999999E-2</v>
      </c>
      <c r="H1178" s="17">
        <f t="shared" si="74"/>
        <v>303.64566790755202</v>
      </c>
      <c r="I1178" s="17">
        <f t="shared" si="75"/>
        <v>30264.566790755202</v>
      </c>
    </row>
    <row r="1179" spans="1:9" x14ac:dyDescent="0.25">
      <c r="A1179" s="34">
        <v>44833</v>
      </c>
      <c r="B1179" s="36">
        <v>-7.2553369626153774E-3</v>
      </c>
      <c r="C1179" s="17">
        <f t="shared" si="72"/>
        <v>1.3822430667250061</v>
      </c>
      <c r="D1179" s="17">
        <f t="shared" si="73"/>
        <v>38.22430667250061</v>
      </c>
      <c r="F1179" s="34">
        <v>44833</v>
      </c>
      <c r="G1179" s="36">
        <v>1.0699999999999999E-2</v>
      </c>
      <c r="H1179" s="17">
        <f t="shared" si="74"/>
        <v>306.8946765541628</v>
      </c>
      <c r="I1179" s="17">
        <f t="shared" si="75"/>
        <v>30589.46765541628</v>
      </c>
    </row>
    <row r="1180" spans="1:9" x14ac:dyDescent="0.25">
      <c r="A1180" s="34">
        <v>44834</v>
      </c>
      <c r="B1180" s="36">
        <v>2.2035520578538748E-2</v>
      </c>
      <c r="C1180" s="17">
        <f t="shared" si="72"/>
        <v>1.4127015122663675</v>
      </c>
      <c r="D1180" s="17">
        <f t="shared" si="73"/>
        <v>41.270151226636756</v>
      </c>
      <c r="F1180" s="34">
        <v>44834</v>
      </c>
      <c r="G1180" s="36">
        <v>1.0699999999999999E-2</v>
      </c>
      <c r="H1180" s="17">
        <f t="shared" si="74"/>
        <v>310.17844959329233</v>
      </c>
      <c r="I1180" s="17">
        <f t="shared" si="75"/>
        <v>30917.844959329232</v>
      </c>
    </row>
    <row r="1181" spans="1:9" x14ac:dyDescent="0.25">
      <c r="A1181" s="34">
        <v>44837</v>
      </c>
      <c r="B1181" s="36">
        <v>5.5414829894619988E-2</v>
      </c>
      <c r="C1181" s="17">
        <f t="shared" si="72"/>
        <v>1.4909861262604807</v>
      </c>
      <c r="D1181" s="17">
        <f t="shared" si="73"/>
        <v>49.098612626048066</v>
      </c>
      <c r="F1181" s="34">
        <v>44837</v>
      </c>
      <c r="G1181" s="36">
        <v>1.12E-2</v>
      </c>
      <c r="H1181" s="17">
        <f t="shared" si="74"/>
        <v>313.65244822873723</v>
      </c>
      <c r="I1181" s="17">
        <f t="shared" si="75"/>
        <v>31265.244822873723</v>
      </c>
    </row>
    <row r="1182" spans="1:9" x14ac:dyDescent="0.25">
      <c r="A1182" s="34">
        <v>44838</v>
      </c>
      <c r="B1182" s="36">
        <v>8.2370039004775464E-4</v>
      </c>
      <c r="C1182" s="17">
        <f t="shared" si="72"/>
        <v>1.4922142521142372</v>
      </c>
      <c r="D1182" s="17">
        <f t="shared" si="73"/>
        <v>49.221425211423721</v>
      </c>
      <c r="F1182" s="34">
        <v>44838</v>
      </c>
      <c r="G1182" s="36">
        <v>1.0200000000000001E-2</v>
      </c>
      <c r="H1182" s="17">
        <f t="shared" si="74"/>
        <v>316.85170320067033</v>
      </c>
      <c r="I1182" s="17">
        <f t="shared" si="75"/>
        <v>31585.170320067034</v>
      </c>
    </row>
    <row r="1183" spans="1:9" x14ac:dyDescent="0.25">
      <c r="A1183" s="34">
        <v>44839</v>
      </c>
      <c r="B1183" s="36">
        <v>8.3257248637444992E-3</v>
      </c>
      <c r="C1183" s="17">
        <f t="shared" si="72"/>
        <v>1.5046380174150986</v>
      </c>
      <c r="D1183" s="17">
        <f t="shared" si="73"/>
        <v>50.463801741509862</v>
      </c>
      <c r="F1183" s="34">
        <v>44839</v>
      </c>
      <c r="G1183" s="36">
        <v>1.0200000000000001E-2</v>
      </c>
      <c r="H1183" s="17">
        <f t="shared" si="74"/>
        <v>320.08359057331717</v>
      </c>
      <c r="I1183" s="17">
        <f t="shared" si="75"/>
        <v>31908.359057331716</v>
      </c>
    </row>
    <row r="1184" spans="1:9" x14ac:dyDescent="0.25">
      <c r="A1184" s="34">
        <v>44840</v>
      </c>
      <c r="B1184" s="36">
        <v>3.0974125627933891E-3</v>
      </c>
      <c r="C1184" s="17">
        <f t="shared" si="72"/>
        <v>1.5092985021126968</v>
      </c>
      <c r="D1184" s="17">
        <f t="shared" si="73"/>
        <v>50.929850211269681</v>
      </c>
      <c r="F1184" s="34">
        <v>44840</v>
      </c>
      <c r="G1184" s="36">
        <v>1.0200000000000001E-2</v>
      </c>
      <c r="H1184" s="17">
        <f t="shared" si="74"/>
        <v>323.34844319716501</v>
      </c>
      <c r="I1184" s="17">
        <f t="shared" si="75"/>
        <v>32234.8443197165</v>
      </c>
    </row>
    <row r="1185" spans="1:9" x14ac:dyDescent="0.25">
      <c r="A1185" s="34">
        <v>44841</v>
      </c>
      <c r="B1185" s="36">
        <v>-1.0084821619582018E-2</v>
      </c>
      <c r="C1185" s="17">
        <f t="shared" si="72"/>
        <v>1.494077495948188</v>
      </c>
      <c r="D1185" s="17">
        <f t="shared" si="73"/>
        <v>49.407749594818796</v>
      </c>
      <c r="F1185" s="34">
        <v>44841</v>
      </c>
      <c r="G1185" s="36">
        <v>1.0200000000000001E-2</v>
      </c>
      <c r="H1185" s="17">
        <f t="shared" si="74"/>
        <v>326.64659731777607</v>
      </c>
      <c r="I1185" s="17">
        <f t="shared" si="75"/>
        <v>32564.659731777607</v>
      </c>
    </row>
    <row r="1186" spans="1:9" x14ac:dyDescent="0.25">
      <c r="A1186" s="34">
        <v>44844</v>
      </c>
      <c r="B1186" s="36">
        <v>-3.7345569612095009E-3</v>
      </c>
      <c r="C1186" s="17">
        <f t="shared" si="72"/>
        <v>1.4884977784351081</v>
      </c>
      <c r="D1186" s="17">
        <f t="shared" si="73"/>
        <v>48.849777843510807</v>
      </c>
      <c r="F1186" s="34">
        <v>44844</v>
      </c>
      <c r="G1186" s="36">
        <v>1.0200000000000001E-2</v>
      </c>
      <c r="H1186" s="17">
        <f t="shared" si="74"/>
        <v>329.97839261041736</v>
      </c>
      <c r="I1186" s="17">
        <f t="shared" si="75"/>
        <v>32897.839261041736</v>
      </c>
    </row>
    <row r="1187" spans="1:9" x14ac:dyDescent="0.25">
      <c r="A1187" s="34">
        <v>44845</v>
      </c>
      <c r="B1187" s="36">
        <v>-9.6042250586162448E-3</v>
      </c>
      <c r="C1187" s="17">
        <f t="shared" si="72"/>
        <v>1.474201910771767</v>
      </c>
      <c r="D1187" s="17">
        <f t="shared" si="73"/>
        <v>47.420191077176696</v>
      </c>
      <c r="F1187" s="34">
        <v>44845</v>
      </c>
      <c r="G1187" s="36">
        <v>1.0200000000000001E-2</v>
      </c>
      <c r="H1187" s="17">
        <f t="shared" si="74"/>
        <v>333.34417221504361</v>
      </c>
      <c r="I1187" s="17">
        <f t="shared" si="75"/>
        <v>33234.417221504358</v>
      </c>
    </row>
    <row r="1188" spans="1:9" x14ac:dyDescent="0.25">
      <c r="A1188" s="34">
        <v>44847</v>
      </c>
      <c r="B1188" s="36">
        <v>-4.5897693854901611E-3</v>
      </c>
      <c r="C1188" s="17">
        <f t="shared" si="72"/>
        <v>1.4674356639736756</v>
      </c>
      <c r="D1188" s="17">
        <f t="shared" si="73"/>
        <v>46.743566397367566</v>
      </c>
      <c r="F1188" s="34">
        <v>44847</v>
      </c>
      <c r="G1188" s="36">
        <v>1.0200000000000001E-2</v>
      </c>
      <c r="H1188" s="17">
        <f t="shared" si="74"/>
        <v>336.74428277163707</v>
      </c>
      <c r="I1188" s="17">
        <f t="shared" si="75"/>
        <v>33574.428277163708</v>
      </c>
    </row>
    <row r="1189" spans="1:9" x14ac:dyDescent="0.25">
      <c r="A1189" s="34">
        <v>44848</v>
      </c>
      <c r="B1189" s="36">
        <v>-1.949036085623379E-2</v>
      </c>
      <c r="C1189" s="17">
        <f t="shared" si="72"/>
        <v>1.4388348133495217</v>
      </c>
      <c r="D1189" s="17">
        <f t="shared" si="73"/>
        <v>43.883481334952165</v>
      </c>
      <c r="F1189" s="34">
        <v>44848</v>
      </c>
      <c r="G1189" s="36">
        <v>1.0200000000000001E-2</v>
      </c>
      <c r="H1189" s="17">
        <f t="shared" si="74"/>
        <v>340.17907445590777</v>
      </c>
      <c r="I1189" s="17">
        <f t="shared" si="75"/>
        <v>33917.907445590776</v>
      </c>
    </row>
    <row r="1190" spans="1:9" x14ac:dyDescent="0.25">
      <c r="A1190" s="34">
        <v>44851</v>
      </c>
      <c r="B1190" s="36">
        <v>1.3844986193738862E-2</v>
      </c>
      <c r="C1190" s="17">
        <f t="shared" si="72"/>
        <v>1.4587554614754166</v>
      </c>
      <c r="D1190" s="17">
        <f t="shared" si="73"/>
        <v>45.875546147541655</v>
      </c>
      <c r="F1190" s="34">
        <v>44851</v>
      </c>
      <c r="G1190" s="36">
        <v>1.0200000000000001E-2</v>
      </c>
      <c r="H1190" s="17">
        <f t="shared" si="74"/>
        <v>343.64890101535804</v>
      </c>
      <c r="I1190" s="17">
        <f t="shared" si="75"/>
        <v>34264.890101535806</v>
      </c>
    </row>
    <row r="1191" spans="1:9" x14ac:dyDescent="0.25">
      <c r="A1191" s="34">
        <v>44852</v>
      </c>
      <c r="B1191" s="36">
        <v>1.8650024405059584E-2</v>
      </c>
      <c r="C1191" s="17">
        <f t="shared" si="72"/>
        <v>1.485961286432947</v>
      </c>
      <c r="D1191" s="17">
        <f t="shared" si="73"/>
        <v>48.596128643294698</v>
      </c>
      <c r="F1191" s="34">
        <v>44852</v>
      </c>
      <c r="G1191" s="36">
        <v>1.0200000000000001E-2</v>
      </c>
      <c r="H1191" s="17">
        <f t="shared" si="74"/>
        <v>347.15411980571469</v>
      </c>
      <c r="I1191" s="17">
        <f t="shared" si="75"/>
        <v>34615.411980571465</v>
      </c>
    </row>
    <row r="1192" spans="1:9" x14ac:dyDescent="0.25">
      <c r="A1192" s="34">
        <v>44853</v>
      </c>
      <c r="B1192" s="36">
        <v>4.5892164429368609E-3</v>
      </c>
      <c r="C1192" s="17">
        <f t="shared" si="72"/>
        <v>1.4927806844022127</v>
      </c>
      <c r="D1192" s="17">
        <f t="shared" si="73"/>
        <v>49.278068440221269</v>
      </c>
      <c r="F1192" s="34">
        <v>44853</v>
      </c>
      <c r="G1192" s="36">
        <v>1.0200000000000001E-2</v>
      </c>
      <c r="H1192" s="17">
        <f t="shared" si="74"/>
        <v>350.69509182773299</v>
      </c>
      <c r="I1192" s="17">
        <f t="shared" si="75"/>
        <v>34969.509182773298</v>
      </c>
    </row>
    <row r="1193" spans="1:9" x14ac:dyDescent="0.25">
      <c r="A1193" s="34">
        <v>44854</v>
      </c>
      <c r="B1193" s="36">
        <v>7.713402383881407E-3</v>
      </c>
      <c r="C1193" s="17">
        <f t="shared" si="72"/>
        <v>1.5042951024918929</v>
      </c>
      <c r="D1193" s="17">
        <f t="shared" si="73"/>
        <v>50.429510249189292</v>
      </c>
      <c r="F1193" s="34">
        <v>44854</v>
      </c>
      <c r="G1193" s="36">
        <v>1.0200000000000001E-2</v>
      </c>
      <c r="H1193" s="17">
        <f t="shared" si="74"/>
        <v>354.27218176437589</v>
      </c>
      <c r="I1193" s="17">
        <f t="shared" si="75"/>
        <v>35327.218176437585</v>
      </c>
    </row>
    <row r="1194" spans="1:9" x14ac:dyDescent="0.25">
      <c r="A1194" s="34">
        <v>44855</v>
      </c>
      <c r="B1194" s="36">
        <v>2.3535494372290078E-2</v>
      </c>
      <c r="C1194" s="17">
        <f t="shared" si="72"/>
        <v>1.5396994314108543</v>
      </c>
      <c r="D1194" s="17">
        <f t="shared" si="73"/>
        <v>53.96994314108543</v>
      </c>
      <c r="F1194" s="34">
        <v>44855</v>
      </c>
      <c r="G1194" s="36">
        <v>1.0200000000000001E-2</v>
      </c>
      <c r="H1194" s="17">
        <f t="shared" si="74"/>
        <v>357.88575801837254</v>
      </c>
      <c r="I1194" s="17">
        <f t="shared" si="75"/>
        <v>35688.575801837251</v>
      </c>
    </row>
    <row r="1195" spans="1:9" x14ac:dyDescent="0.25">
      <c r="A1195" s="34">
        <v>44858</v>
      </c>
      <c r="B1195" s="36">
        <v>-3.2653460440983273E-2</v>
      </c>
      <c r="C1195" s="17">
        <f t="shared" si="72"/>
        <v>1.4894229169362756</v>
      </c>
      <c r="D1195" s="17">
        <f t="shared" si="73"/>
        <v>48.94229169362756</v>
      </c>
      <c r="F1195" s="34">
        <v>44858</v>
      </c>
      <c r="G1195" s="36">
        <v>1.0200000000000001E-2</v>
      </c>
      <c r="H1195" s="17">
        <f t="shared" si="74"/>
        <v>361.53619275015996</v>
      </c>
      <c r="I1195" s="17">
        <f t="shared" si="75"/>
        <v>36053.619275015997</v>
      </c>
    </row>
    <row r="1196" spans="1:9" x14ac:dyDescent="0.25">
      <c r="A1196" s="34">
        <v>44859</v>
      </c>
      <c r="B1196" s="36">
        <v>-1.1956535793063994E-2</v>
      </c>
      <c r="C1196" s="17">
        <f t="shared" si="72"/>
        <v>1.4716145785189172</v>
      </c>
      <c r="D1196" s="17">
        <f t="shared" si="73"/>
        <v>47.161457851891718</v>
      </c>
      <c r="F1196" s="34">
        <v>44859</v>
      </c>
      <c r="G1196" s="36">
        <v>1.0200000000000001E-2</v>
      </c>
      <c r="H1196" s="17">
        <f t="shared" si="74"/>
        <v>365.2238619162116</v>
      </c>
      <c r="I1196" s="17">
        <f t="shared" si="75"/>
        <v>36422.386191621161</v>
      </c>
    </row>
    <row r="1197" spans="1:9" x14ac:dyDescent="0.25">
      <c r="A1197" s="34">
        <v>44860</v>
      </c>
      <c r="B1197" s="36">
        <v>-1.6242446385663079E-2</v>
      </c>
      <c r="C1197" s="17">
        <f t="shared" si="72"/>
        <v>1.4477119576269635</v>
      </c>
      <c r="D1197" s="17">
        <f t="shared" si="73"/>
        <v>44.771195762696351</v>
      </c>
      <c r="F1197" s="34">
        <v>44860</v>
      </c>
      <c r="G1197" s="36">
        <v>1.0200000000000001E-2</v>
      </c>
      <c r="H1197" s="17">
        <f t="shared" si="74"/>
        <v>368.94914530775696</v>
      </c>
      <c r="I1197" s="17">
        <f t="shared" si="75"/>
        <v>36794.914530775699</v>
      </c>
    </row>
    <row r="1198" spans="1:9" x14ac:dyDescent="0.25">
      <c r="A1198" s="34">
        <v>44861</v>
      </c>
      <c r="B1198" s="36">
        <v>1.664514823419827E-2</v>
      </c>
      <c r="C1198" s="17">
        <f t="shared" si="72"/>
        <v>1.4718093377620856</v>
      </c>
      <c r="D1198" s="17">
        <f t="shared" si="73"/>
        <v>47.180933776208555</v>
      </c>
      <c r="F1198" s="34">
        <v>44861</v>
      </c>
      <c r="G1198" s="36">
        <v>1.0200000000000001E-2</v>
      </c>
      <c r="H1198" s="17">
        <f t="shared" si="74"/>
        <v>372.7124265898961</v>
      </c>
      <c r="I1198" s="17">
        <f t="shared" si="75"/>
        <v>37171.242658989613</v>
      </c>
    </row>
    <row r="1199" spans="1:9" x14ac:dyDescent="0.25">
      <c r="A1199" s="34">
        <v>44862</v>
      </c>
      <c r="B1199" s="36">
        <v>-8.8720626067018138E-4</v>
      </c>
      <c r="C1199" s="17">
        <f t="shared" si="72"/>
        <v>1.4705035393031103</v>
      </c>
      <c r="D1199" s="17">
        <f t="shared" si="73"/>
        <v>47.050353930311026</v>
      </c>
      <c r="F1199" s="34">
        <v>44862</v>
      </c>
      <c r="G1199" s="36">
        <v>1.0200000000000001E-2</v>
      </c>
      <c r="H1199" s="17">
        <f t="shared" si="74"/>
        <v>376.51409334111304</v>
      </c>
      <c r="I1199" s="17">
        <f t="shared" si="75"/>
        <v>37551.409334111304</v>
      </c>
    </row>
    <row r="1200" spans="1:9" x14ac:dyDescent="0.25">
      <c r="A1200" s="34">
        <v>44865</v>
      </c>
      <c r="B1200" s="36">
        <v>1.3078770951915564E-2</v>
      </c>
      <c r="C1200" s="17">
        <f t="shared" si="72"/>
        <v>1.4897359182776369</v>
      </c>
      <c r="D1200" s="17">
        <f t="shared" si="73"/>
        <v>48.973591827763684</v>
      </c>
      <c r="F1200" s="34">
        <v>44865</v>
      </c>
      <c r="G1200" s="36">
        <v>1.0200000000000001E-2</v>
      </c>
      <c r="H1200" s="17">
        <f t="shared" si="74"/>
        <v>380.35453709319239</v>
      </c>
      <c r="I1200" s="17">
        <f t="shared" si="75"/>
        <v>37935.453709319241</v>
      </c>
    </row>
    <row r="1201" spans="1:9" x14ac:dyDescent="0.25">
      <c r="A1201" s="34">
        <v>44866</v>
      </c>
      <c r="B1201" s="36">
        <v>7.6835783871844754E-3</v>
      </c>
      <c r="C1201" s="17">
        <f t="shared" si="72"/>
        <v>1.5011824209819273</v>
      </c>
      <c r="D1201" s="17">
        <f t="shared" si="73"/>
        <v>50.118242098192731</v>
      </c>
      <c r="F1201" s="34">
        <v>44866</v>
      </c>
      <c r="G1201" s="36">
        <v>1.0200000000000001E-2</v>
      </c>
      <c r="H1201" s="17">
        <f t="shared" si="74"/>
        <v>384.23415337154296</v>
      </c>
      <c r="I1201" s="17">
        <f t="shared" si="75"/>
        <v>38323.415337154293</v>
      </c>
    </row>
    <row r="1202" spans="1:9" x14ac:dyDescent="0.25">
      <c r="A1202" s="34">
        <v>44868</v>
      </c>
      <c r="B1202" s="36">
        <v>-2.7623680969235398E-4</v>
      </c>
      <c r="C1202" s="17">
        <f t="shared" si="72"/>
        <v>1.5007677391391891</v>
      </c>
      <c r="D1202" s="17">
        <f t="shared" si="73"/>
        <v>50.076773913918913</v>
      </c>
      <c r="F1202" s="34">
        <v>44868</v>
      </c>
      <c r="G1202" s="36">
        <v>1.0200000000000001E-2</v>
      </c>
      <c r="H1202" s="17">
        <f t="shared" si="74"/>
        <v>388.15334173593271</v>
      </c>
      <c r="I1202" s="17">
        <f t="shared" si="75"/>
        <v>38715.33417359327</v>
      </c>
    </row>
    <row r="1203" spans="1:9" x14ac:dyDescent="0.25">
      <c r="A1203" s="34">
        <v>44869</v>
      </c>
      <c r="B1203" s="36">
        <v>1.0771079612744261E-2</v>
      </c>
      <c r="C1203" s="17">
        <f t="shared" si="72"/>
        <v>1.5169326279376956</v>
      </c>
      <c r="D1203" s="17">
        <f t="shared" si="73"/>
        <v>51.693262793769556</v>
      </c>
      <c r="F1203" s="34">
        <v>44869</v>
      </c>
      <c r="G1203" s="36">
        <v>1.0200000000000001E-2</v>
      </c>
      <c r="H1203" s="17">
        <f t="shared" si="74"/>
        <v>392.11250582163922</v>
      </c>
      <c r="I1203" s="17">
        <f t="shared" si="75"/>
        <v>39111.250582163921</v>
      </c>
    </row>
    <row r="1204" spans="1:9" x14ac:dyDescent="0.25">
      <c r="A1204" s="34">
        <v>44872</v>
      </c>
      <c r="B1204" s="36">
        <v>-2.3808125329121577E-2</v>
      </c>
      <c r="C1204" s="17">
        <f t="shared" si="72"/>
        <v>1.4808173058159211</v>
      </c>
      <c r="D1204" s="17">
        <f t="shared" si="73"/>
        <v>48.081730581592112</v>
      </c>
      <c r="F1204" s="34">
        <v>44872</v>
      </c>
      <c r="G1204" s="36">
        <v>1.0200000000000001E-2</v>
      </c>
      <c r="H1204" s="17">
        <f t="shared" si="74"/>
        <v>396.1120533810199</v>
      </c>
      <c r="I1204" s="17">
        <f t="shared" si="75"/>
        <v>39511.205338101994</v>
      </c>
    </row>
    <row r="1205" spans="1:9" x14ac:dyDescent="0.25">
      <c r="A1205" s="34">
        <v>44873</v>
      </c>
      <c r="B1205" s="36">
        <v>7.0914945414697339E-3</v>
      </c>
      <c r="C1205" s="17">
        <f t="shared" si="72"/>
        <v>1.4913185136570286</v>
      </c>
      <c r="D1205" s="17">
        <f t="shared" si="73"/>
        <v>49.131851365702857</v>
      </c>
      <c r="F1205" s="34">
        <v>44873</v>
      </c>
      <c r="G1205" s="36">
        <v>1.0200000000000001E-2</v>
      </c>
      <c r="H1205" s="17">
        <f t="shared" si="74"/>
        <v>400.15239632550629</v>
      </c>
      <c r="I1205" s="17">
        <f t="shared" si="75"/>
        <v>39915.239632550627</v>
      </c>
    </row>
    <row r="1206" spans="1:9" x14ac:dyDescent="0.25">
      <c r="A1206" s="34">
        <v>44874</v>
      </c>
      <c r="B1206" s="36">
        <v>-2.221291516425361E-2</v>
      </c>
      <c r="C1206" s="17">
        <f t="shared" si="72"/>
        <v>1.4581919820302842</v>
      </c>
      <c r="D1206" s="17">
        <f t="shared" si="73"/>
        <v>45.819198203028421</v>
      </c>
      <c r="F1206" s="34">
        <v>44874</v>
      </c>
      <c r="G1206" s="36">
        <v>1.0200000000000001E-2</v>
      </c>
      <c r="H1206" s="17">
        <f t="shared" si="74"/>
        <v>404.23395076802643</v>
      </c>
      <c r="I1206" s="17">
        <f t="shared" si="75"/>
        <v>40323.395076802641</v>
      </c>
    </row>
    <row r="1207" spans="1:9" x14ac:dyDescent="0.25">
      <c r="A1207" s="34">
        <v>44875</v>
      </c>
      <c r="B1207" s="36">
        <v>-3.3497332146857683E-2</v>
      </c>
      <c r="C1207" s="17">
        <f t="shared" si="72"/>
        <v>1.409346440874331</v>
      </c>
      <c r="D1207" s="17">
        <f t="shared" si="73"/>
        <v>40.934644087433099</v>
      </c>
      <c r="F1207" s="34">
        <v>44875</v>
      </c>
      <c r="G1207" s="36">
        <v>1.0200000000000001E-2</v>
      </c>
      <c r="H1207" s="17">
        <f t="shared" si="74"/>
        <v>408.35713706586029</v>
      </c>
      <c r="I1207" s="17">
        <f t="shared" si="75"/>
        <v>40735.71370658603</v>
      </c>
    </row>
    <row r="1208" spans="1:9" x14ac:dyDescent="0.25">
      <c r="A1208" s="34">
        <v>44876</v>
      </c>
      <c r="B1208" s="36">
        <v>2.2573624378344759E-2</v>
      </c>
      <c r="C1208" s="17">
        <f t="shared" si="72"/>
        <v>1.4411604980495853</v>
      </c>
      <c r="D1208" s="17">
        <f t="shared" si="73"/>
        <v>44.116049804958536</v>
      </c>
      <c r="F1208" s="34">
        <v>44876</v>
      </c>
      <c r="G1208" s="36">
        <v>1.0200000000000001E-2</v>
      </c>
      <c r="H1208" s="17">
        <f t="shared" si="74"/>
        <v>412.52237986393203</v>
      </c>
      <c r="I1208" s="17">
        <f t="shared" si="75"/>
        <v>41152.2379863932</v>
      </c>
    </row>
    <row r="1209" spans="1:9" x14ac:dyDescent="0.25">
      <c r="A1209" s="34">
        <v>44879</v>
      </c>
      <c r="B1209" s="36">
        <v>8.0869646012786678E-3</v>
      </c>
      <c r="C1209" s="17">
        <f t="shared" si="72"/>
        <v>1.4528151119820736</v>
      </c>
      <c r="D1209" s="17">
        <f t="shared" si="73"/>
        <v>45.281511198207355</v>
      </c>
      <c r="F1209" s="34">
        <v>44879</v>
      </c>
      <c r="G1209" s="36">
        <v>1.0200000000000001E-2</v>
      </c>
      <c r="H1209" s="17">
        <f t="shared" si="74"/>
        <v>416.73010813854415</v>
      </c>
      <c r="I1209" s="17">
        <f t="shared" si="75"/>
        <v>41573.010813854416</v>
      </c>
    </row>
    <row r="1210" spans="1:9" x14ac:dyDescent="0.25">
      <c r="A1210" s="34">
        <v>44881</v>
      </c>
      <c r="B1210" s="36">
        <v>-2.5785763469624912E-2</v>
      </c>
      <c r="C1210" s="17">
        <f t="shared" si="72"/>
        <v>1.4153531651394071</v>
      </c>
      <c r="D1210" s="17">
        <f t="shared" si="73"/>
        <v>41.535316513940714</v>
      </c>
      <c r="F1210" s="34">
        <v>44881</v>
      </c>
      <c r="G1210" s="36">
        <v>1.0200000000000001E-2</v>
      </c>
      <c r="H1210" s="17">
        <f t="shared" si="74"/>
        <v>420.98075524155729</v>
      </c>
      <c r="I1210" s="17">
        <f t="shared" si="75"/>
        <v>41998.075524155727</v>
      </c>
    </row>
    <row r="1211" spans="1:9" x14ac:dyDescent="0.25">
      <c r="A1211" s="34">
        <v>44882</v>
      </c>
      <c r="B1211" s="36">
        <v>-4.9032444865372282E-3</v>
      </c>
      <c r="C1211" s="17">
        <f t="shared" si="72"/>
        <v>1.4084133425359342</v>
      </c>
      <c r="D1211" s="17">
        <f t="shared" si="73"/>
        <v>40.841334253593416</v>
      </c>
      <c r="F1211" s="34">
        <v>44882</v>
      </c>
      <c r="G1211" s="36">
        <v>1.0200000000000001E-2</v>
      </c>
      <c r="H1211" s="17">
        <f t="shared" si="74"/>
        <v>425.27475894502118</v>
      </c>
      <c r="I1211" s="17">
        <f t="shared" si="75"/>
        <v>42427.475894502117</v>
      </c>
    </row>
    <row r="1212" spans="1:9" x14ac:dyDescent="0.25">
      <c r="A1212" s="34">
        <v>44883</v>
      </c>
      <c r="B1212" s="36">
        <v>-7.5896891582875048E-3</v>
      </c>
      <c r="C1212" s="17">
        <f t="shared" si="72"/>
        <v>1.3977239230597018</v>
      </c>
      <c r="D1212" s="17">
        <f t="shared" si="73"/>
        <v>39.772392305970186</v>
      </c>
      <c r="F1212" s="34">
        <v>44883</v>
      </c>
      <c r="G1212" s="36">
        <v>1.0200000000000001E-2</v>
      </c>
      <c r="H1212" s="17">
        <f t="shared" si="74"/>
        <v>429.6125614862604</v>
      </c>
      <c r="I1212" s="17">
        <f t="shared" si="75"/>
        <v>42861.256148626038</v>
      </c>
    </row>
    <row r="1213" spans="1:9" x14ac:dyDescent="0.25">
      <c r="A1213" s="34">
        <v>44886</v>
      </c>
      <c r="B1213" s="36">
        <v>8.0647435381060451E-3</v>
      </c>
      <c r="C1213" s="17">
        <f t="shared" si="72"/>
        <v>1.4089962080362537</v>
      </c>
      <c r="D1213" s="17">
        <f t="shared" si="73"/>
        <v>40.899620803625368</v>
      </c>
      <c r="F1213" s="34">
        <v>44886</v>
      </c>
      <c r="G1213" s="36">
        <v>1.0200000000000001E-2</v>
      </c>
      <c r="H1213" s="17">
        <f t="shared" si="74"/>
        <v>433.99460961342027</v>
      </c>
      <c r="I1213" s="17">
        <f t="shared" si="75"/>
        <v>43299.460961342025</v>
      </c>
    </row>
    <row r="1214" spans="1:9" x14ac:dyDescent="0.25">
      <c r="A1214" s="34">
        <v>44887</v>
      </c>
      <c r="B1214" s="36">
        <v>-6.4842988740223539E-3</v>
      </c>
      <c r="C1214" s="17">
        <f t="shared" si="72"/>
        <v>1.3998598555109825</v>
      </c>
      <c r="D1214" s="17">
        <f t="shared" si="73"/>
        <v>39.985985551098246</v>
      </c>
      <c r="F1214" s="34">
        <v>44887</v>
      </c>
      <c r="G1214" s="36">
        <v>1.0200000000000001E-2</v>
      </c>
      <c r="H1214" s="17">
        <f t="shared" si="74"/>
        <v>438.42135463147713</v>
      </c>
      <c r="I1214" s="17">
        <f t="shared" si="75"/>
        <v>43742.135463147715</v>
      </c>
    </row>
    <row r="1215" spans="1:9" x14ac:dyDescent="0.25">
      <c r="A1215" s="34">
        <v>44888</v>
      </c>
      <c r="B1215" s="36">
        <v>-1.7919680870284171E-3</v>
      </c>
      <c r="C1215" s="17">
        <f t="shared" si="72"/>
        <v>1.3973513513235947</v>
      </c>
      <c r="D1215" s="17">
        <f t="shared" si="73"/>
        <v>39.735135132359467</v>
      </c>
      <c r="F1215" s="34">
        <v>44888</v>
      </c>
      <c r="G1215" s="36">
        <v>1.0200000000000001E-2</v>
      </c>
      <c r="H1215" s="17">
        <f t="shared" si="74"/>
        <v>442.89325244871821</v>
      </c>
      <c r="I1215" s="17">
        <f t="shared" si="75"/>
        <v>44189.325244871819</v>
      </c>
    </row>
    <row r="1216" spans="1:9" x14ac:dyDescent="0.25">
      <c r="A1216" s="34">
        <v>44889</v>
      </c>
      <c r="B1216" s="36">
        <v>2.7471319441222386E-2</v>
      </c>
      <c r="C1216" s="17">
        <f t="shared" si="72"/>
        <v>1.4357384366674288</v>
      </c>
      <c r="D1216" s="17">
        <f t="shared" si="73"/>
        <v>43.573843666742881</v>
      </c>
      <c r="F1216" s="34">
        <v>44889</v>
      </c>
      <c r="G1216" s="36">
        <v>1.0200000000000001E-2</v>
      </c>
      <c r="H1216" s="17">
        <f t="shared" si="74"/>
        <v>447.41076362369512</v>
      </c>
      <c r="I1216" s="17">
        <f t="shared" si="75"/>
        <v>44641.076362369509</v>
      </c>
    </row>
    <row r="1217" spans="1:9" x14ac:dyDescent="0.25">
      <c r="A1217" s="34">
        <v>44890</v>
      </c>
      <c r="B1217" s="36">
        <v>-2.552472852825638E-2</v>
      </c>
      <c r="C1217" s="17">
        <f t="shared" si="72"/>
        <v>1.3990916028339095</v>
      </c>
      <c r="D1217" s="17">
        <f t="shared" si="73"/>
        <v>39.909160283390953</v>
      </c>
      <c r="F1217" s="34">
        <v>44890</v>
      </c>
      <c r="G1217" s="36">
        <v>1.0200000000000001E-2</v>
      </c>
      <c r="H1217" s="17">
        <f t="shared" si="74"/>
        <v>451.9743534126568</v>
      </c>
      <c r="I1217" s="17">
        <f t="shared" si="75"/>
        <v>45097.435341265678</v>
      </c>
    </row>
    <row r="1218" spans="1:9" x14ac:dyDescent="0.25">
      <c r="A1218" s="34">
        <v>44893</v>
      </c>
      <c r="B1218" s="36">
        <v>-1.7852440016994375E-3</v>
      </c>
      <c r="C1218" s="17">
        <f t="shared" si="72"/>
        <v>1.3965938829421223</v>
      </c>
      <c r="D1218" s="17">
        <f t="shared" si="73"/>
        <v>39.659388294212228</v>
      </c>
      <c r="F1218" s="34">
        <v>44893</v>
      </c>
      <c r="G1218" s="36">
        <v>1.0200000000000001E-2</v>
      </c>
      <c r="H1218" s="17">
        <f t="shared" si="74"/>
        <v>456.5844918174659</v>
      </c>
      <c r="I1218" s="17">
        <f t="shared" si="75"/>
        <v>45558.44918174659</v>
      </c>
    </row>
    <row r="1219" spans="1:9" x14ac:dyDescent="0.25">
      <c r="A1219" s="34">
        <v>44894</v>
      </c>
      <c r="B1219" s="36">
        <v>1.9557068875730055E-2</v>
      </c>
      <c r="C1219" s="17">
        <f t="shared" si="72"/>
        <v>1.4239071657022446</v>
      </c>
      <c r="D1219" s="17">
        <f t="shared" si="73"/>
        <v>42.390716570224463</v>
      </c>
      <c r="F1219" s="34">
        <v>44894</v>
      </c>
      <c r="G1219" s="36">
        <v>1.0200000000000001E-2</v>
      </c>
      <c r="H1219" s="17">
        <f t="shared" si="74"/>
        <v>461.24165363400402</v>
      </c>
      <c r="I1219" s="17">
        <f t="shared" si="75"/>
        <v>46024.165363400403</v>
      </c>
    </row>
    <row r="1220" spans="1:9" x14ac:dyDescent="0.25">
      <c r="A1220" s="34">
        <v>44895</v>
      </c>
      <c r="B1220" s="36">
        <v>1.4213376099690533E-2</v>
      </c>
      <c r="C1220" s="17">
        <f t="shared" si="72"/>
        <v>1.444145693779415</v>
      </c>
      <c r="D1220" s="17">
        <f t="shared" si="73"/>
        <v>44.414569377941504</v>
      </c>
      <c r="F1220" s="34">
        <v>44895</v>
      </c>
      <c r="G1220" s="36">
        <v>1.0200000000000001E-2</v>
      </c>
      <c r="H1220" s="17">
        <f t="shared" si="74"/>
        <v>465.94631850107083</v>
      </c>
      <c r="I1220" s="17">
        <f t="shared" si="75"/>
        <v>46494.631850107085</v>
      </c>
    </row>
    <row r="1221" spans="1:9" x14ac:dyDescent="0.25">
      <c r="A1221" s="34">
        <v>44896</v>
      </c>
      <c r="B1221" s="36">
        <v>-1.3872036175876401E-2</v>
      </c>
      <c r="C1221" s="17">
        <f t="shared" ref="C1221:C1241" si="76">C1220*(1+B1221)</f>
        <v>1.424112452472071</v>
      </c>
      <c r="D1221" s="17">
        <f t="shared" ref="D1221:D1241" si="77">(C1221-1)*100</f>
        <v>42.411245247207098</v>
      </c>
      <c r="F1221" s="34">
        <v>44896</v>
      </c>
      <c r="G1221" s="36">
        <v>1.12E-2</v>
      </c>
      <c r="H1221" s="17">
        <f t="shared" ref="H1221:H1241" si="78">H1220*(1+G1221)</f>
        <v>471.16491726828286</v>
      </c>
      <c r="I1221" s="17">
        <f t="shared" ref="I1221:I1241" si="79">(H1221-1)*100</f>
        <v>47016.491726828288</v>
      </c>
    </row>
    <row r="1222" spans="1:9" x14ac:dyDescent="0.25">
      <c r="A1222" s="34">
        <v>44897</v>
      </c>
      <c r="B1222" s="36">
        <v>8.9999963939793037E-3</v>
      </c>
      <c r="C1222" s="17">
        <f t="shared" si="76"/>
        <v>1.4369294594089406</v>
      </c>
      <c r="D1222" s="17">
        <f t="shared" si="77"/>
        <v>43.692945940894056</v>
      </c>
      <c r="F1222" s="34">
        <v>44897</v>
      </c>
      <c r="G1222" s="36">
        <v>1.12E-2</v>
      </c>
      <c r="H1222" s="17">
        <f t="shared" si="78"/>
        <v>476.44196434168765</v>
      </c>
      <c r="I1222" s="17">
        <f t="shared" si="79"/>
        <v>47544.196434168764</v>
      </c>
    </row>
    <row r="1223" spans="1:9" x14ac:dyDescent="0.25">
      <c r="A1223" s="34">
        <v>44900</v>
      </c>
      <c r="B1223" s="36">
        <v>-2.2537807598428605E-2</v>
      </c>
      <c r="C1223" s="17">
        <f t="shared" si="76"/>
        <v>1.4045442197202678</v>
      </c>
      <c r="D1223" s="17">
        <f t="shared" si="77"/>
        <v>40.454421972026779</v>
      </c>
      <c r="F1223" s="34">
        <v>44900</v>
      </c>
      <c r="G1223" s="36">
        <v>1.12E-2</v>
      </c>
      <c r="H1223" s="17">
        <f t="shared" si="78"/>
        <v>481.77811434231461</v>
      </c>
      <c r="I1223" s="17">
        <f t="shared" si="79"/>
        <v>48077.811434231458</v>
      </c>
    </row>
    <row r="1224" spans="1:9" x14ac:dyDescent="0.25">
      <c r="A1224" s="34">
        <v>44901</v>
      </c>
      <c r="B1224" s="36">
        <v>7.1951540661130409E-3</v>
      </c>
      <c r="C1224" s="17">
        <f t="shared" si="76"/>
        <v>1.4146501317738236</v>
      </c>
      <c r="D1224" s="17">
        <f t="shared" si="77"/>
        <v>41.46501317738236</v>
      </c>
      <c r="F1224" s="34">
        <v>44901</v>
      </c>
      <c r="G1224" s="36">
        <v>1.12E-2</v>
      </c>
      <c r="H1224" s="17">
        <f t="shared" si="78"/>
        <v>487.1740292229486</v>
      </c>
      <c r="I1224" s="17">
        <f t="shared" si="79"/>
        <v>48617.402922294859</v>
      </c>
    </row>
    <row r="1225" spans="1:9" x14ac:dyDescent="0.25">
      <c r="A1225" s="34">
        <v>44902</v>
      </c>
      <c r="B1225" s="36">
        <v>-1.0164575146042854E-2</v>
      </c>
      <c r="C1225" s="17">
        <f t="shared" si="76"/>
        <v>1.4002708142040492</v>
      </c>
      <c r="D1225" s="17">
        <f t="shared" si="77"/>
        <v>40.027081420404919</v>
      </c>
      <c r="F1225" s="34">
        <v>44902</v>
      </c>
      <c r="G1225" s="36">
        <v>1.12E-2</v>
      </c>
      <c r="H1225" s="17">
        <f t="shared" si="78"/>
        <v>492.63037835024568</v>
      </c>
      <c r="I1225" s="17">
        <f t="shared" si="79"/>
        <v>49163.037835024566</v>
      </c>
    </row>
    <row r="1226" spans="1:9" x14ac:dyDescent="0.25">
      <c r="A1226" s="34">
        <v>44903</v>
      </c>
      <c r="B1226" s="36">
        <v>-1.6682260835043761E-2</v>
      </c>
      <c r="C1226" s="17">
        <f t="shared" si="76"/>
        <v>1.3769111312417981</v>
      </c>
      <c r="D1226" s="17">
        <f t="shared" si="77"/>
        <v>37.691113124179807</v>
      </c>
      <c r="F1226" s="34">
        <v>44903</v>
      </c>
      <c r="G1226" s="36">
        <v>1.12E-2</v>
      </c>
      <c r="H1226" s="17">
        <f t="shared" si="78"/>
        <v>498.14783858776849</v>
      </c>
      <c r="I1226" s="17">
        <f t="shared" si="79"/>
        <v>49714.783858776849</v>
      </c>
    </row>
    <row r="1227" spans="1:9" x14ac:dyDescent="0.25">
      <c r="A1227" s="34">
        <v>44904</v>
      </c>
      <c r="B1227" s="36">
        <v>2.522353580041381E-3</v>
      </c>
      <c r="C1227" s="17">
        <f t="shared" si="76"/>
        <v>1.3803841879630847</v>
      </c>
      <c r="D1227" s="17">
        <f t="shared" si="77"/>
        <v>38.03841879630847</v>
      </c>
      <c r="F1227" s="34">
        <v>44904</v>
      </c>
      <c r="G1227" s="36">
        <v>1.12E-2</v>
      </c>
      <c r="H1227" s="17">
        <f t="shared" si="78"/>
        <v>503.72709437995155</v>
      </c>
      <c r="I1227" s="17">
        <f t="shared" si="79"/>
        <v>50272.709437995152</v>
      </c>
    </row>
    <row r="1228" spans="1:9" x14ac:dyDescent="0.25">
      <c r="A1228" s="34">
        <v>44907</v>
      </c>
      <c r="B1228" s="36">
        <v>-2.0240317203679026E-2</v>
      </c>
      <c r="C1228" s="17">
        <f t="shared" si="76"/>
        <v>1.352444774135769</v>
      </c>
      <c r="D1228" s="17">
        <f t="shared" si="77"/>
        <v>35.244477413576902</v>
      </c>
      <c r="F1228" s="34">
        <v>44907</v>
      </c>
      <c r="G1228" s="36">
        <v>1.12E-2</v>
      </c>
      <c r="H1228" s="17">
        <f t="shared" si="78"/>
        <v>509.36883783700705</v>
      </c>
      <c r="I1228" s="17">
        <f t="shared" si="79"/>
        <v>50836.883783700701</v>
      </c>
    </row>
    <row r="1229" spans="1:9" x14ac:dyDescent="0.25">
      <c r="A1229" s="34">
        <v>44908</v>
      </c>
      <c r="B1229" s="36">
        <v>-1.7121729491558768E-2</v>
      </c>
      <c r="C1229" s="17">
        <f t="shared" si="76"/>
        <v>1.3292885805607442</v>
      </c>
      <c r="D1229" s="17">
        <f t="shared" si="77"/>
        <v>32.928858056074418</v>
      </c>
      <c r="F1229" s="34">
        <v>44908</v>
      </c>
      <c r="G1229" s="36">
        <v>1.12E-2</v>
      </c>
      <c r="H1229" s="17">
        <f t="shared" si="78"/>
        <v>515.07376882078154</v>
      </c>
      <c r="I1229" s="17">
        <f t="shared" si="79"/>
        <v>51407.376882078155</v>
      </c>
    </row>
    <row r="1230" spans="1:9" x14ac:dyDescent="0.25">
      <c r="A1230" s="34">
        <v>44909</v>
      </c>
      <c r="B1230" s="36">
        <v>1.9905414031162749E-3</v>
      </c>
      <c r="C1230" s="17">
        <f t="shared" si="76"/>
        <v>1.3319345845170401</v>
      </c>
      <c r="D1230" s="17">
        <f t="shared" si="77"/>
        <v>33.193458451704004</v>
      </c>
      <c r="F1230" s="34">
        <v>44909</v>
      </c>
      <c r="G1230" s="36">
        <v>1.12E-2</v>
      </c>
      <c r="H1230" s="17">
        <f t="shared" si="78"/>
        <v>520.84259503157432</v>
      </c>
      <c r="I1230" s="17">
        <f t="shared" si="79"/>
        <v>51984.259503157431</v>
      </c>
    </row>
    <row r="1231" spans="1:9" x14ac:dyDescent="0.25">
      <c r="A1231" s="34">
        <v>44910</v>
      </c>
      <c r="B1231" s="36">
        <v>-7.7882693434117023E-5</v>
      </c>
      <c r="C1231" s="17">
        <f t="shared" si="76"/>
        <v>1.3318308498641198</v>
      </c>
      <c r="D1231" s="17">
        <f t="shared" si="77"/>
        <v>33.183084986411984</v>
      </c>
      <c r="F1231" s="34">
        <v>44910</v>
      </c>
      <c r="G1231" s="36">
        <v>1.12E-2</v>
      </c>
      <c r="H1231" s="17">
        <f t="shared" si="78"/>
        <v>526.67603209592801</v>
      </c>
      <c r="I1231" s="17">
        <f t="shared" si="79"/>
        <v>52567.603209592802</v>
      </c>
    </row>
    <row r="1232" spans="1:9" x14ac:dyDescent="0.25">
      <c r="A1232" s="34">
        <v>44911</v>
      </c>
      <c r="B1232" s="36">
        <v>-8.5021172150643309E-3</v>
      </c>
      <c r="C1232" s="17">
        <f t="shared" si="76"/>
        <v>1.3205074678679363</v>
      </c>
      <c r="D1232" s="17">
        <f t="shared" si="77"/>
        <v>32.050746786793624</v>
      </c>
      <c r="F1232" s="34">
        <v>44911</v>
      </c>
      <c r="G1232" s="36">
        <v>1.12E-2</v>
      </c>
      <c r="H1232" s="17">
        <f t="shared" si="78"/>
        <v>532.57480365540243</v>
      </c>
      <c r="I1232" s="17">
        <f t="shared" si="79"/>
        <v>53157.480365540243</v>
      </c>
    </row>
    <row r="1233" spans="1:9" x14ac:dyDescent="0.25">
      <c r="A1233" s="34">
        <v>44914</v>
      </c>
      <c r="B1233" s="36">
        <v>1.8317409730330914E-2</v>
      </c>
      <c r="C1233" s="17">
        <f t="shared" si="76"/>
        <v>1.344695744208835</v>
      </c>
      <c r="D1233" s="17">
        <f t="shared" si="77"/>
        <v>34.469574420883497</v>
      </c>
      <c r="F1233" s="34">
        <v>44914</v>
      </c>
      <c r="G1233" s="36">
        <v>1.12E-2</v>
      </c>
      <c r="H1233" s="17">
        <f t="shared" si="78"/>
        <v>538.53964145634302</v>
      </c>
      <c r="I1233" s="17">
        <f t="shared" si="79"/>
        <v>53753.964145634302</v>
      </c>
    </row>
    <row r="1234" spans="1:9" x14ac:dyDescent="0.25">
      <c r="A1234" s="34">
        <v>44915</v>
      </c>
      <c r="B1234" s="36">
        <v>2.0282271057549872E-2</v>
      </c>
      <c r="C1234" s="17">
        <f t="shared" si="76"/>
        <v>1.3719692277828124</v>
      </c>
      <c r="D1234" s="17">
        <f t="shared" si="77"/>
        <v>37.196922778281241</v>
      </c>
      <c r="F1234" s="34">
        <v>44915</v>
      </c>
      <c r="G1234" s="36">
        <v>1.12E-2</v>
      </c>
      <c r="H1234" s="17">
        <f t="shared" si="78"/>
        <v>544.57128544065415</v>
      </c>
      <c r="I1234" s="17">
        <f t="shared" si="79"/>
        <v>54357.128544065417</v>
      </c>
    </row>
    <row r="1235" spans="1:9" x14ac:dyDescent="0.25">
      <c r="A1235" s="34">
        <v>44916</v>
      </c>
      <c r="B1235" s="36">
        <v>5.3247998790240114E-3</v>
      </c>
      <c r="C1235" s="17">
        <f t="shared" si="76"/>
        <v>1.3792746893609349</v>
      </c>
      <c r="D1235" s="17">
        <f t="shared" si="77"/>
        <v>37.92746893609349</v>
      </c>
      <c r="F1235" s="34">
        <v>44916</v>
      </c>
      <c r="G1235" s="36">
        <v>1.12E-2</v>
      </c>
      <c r="H1235" s="17">
        <f t="shared" si="78"/>
        <v>550.67048383758959</v>
      </c>
      <c r="I1235" s="17">
        <f t="shared" si="79"/>
        <v>54967.048383758956</v>
      </c>
    </row>
    <row r="1236" spans="1:9" x14ac:dyDescent="0.25">
      <c r="A1236" s="34">
        <v>44917</v>
      </c>
      <c r="B1236" s="36">
        <v>1.1018946295342502E-3</v>
      </c>
      <c r="C1236" s="17">
        <f t="shared" si="76"/>
        <v>1.3807945047337942</v>
      </c>
      <c r="D1236" s="17">
        <f t="shared" si="77"/>
        <v>38.079450473379417</v>
      </c>
      <c r="F1236" s="34">
        <v>44917</v>
      </c>
      <c r="G1236" s="36">
        <v>1.12E-2</v>
      </c>
      <c r="H1236" s="17">
        <f t="shared" si="78"/>
        <v>556.8379932565706</v>
      </c>
      <c r="I1236" s="17">
        <f t="shared" si="79"/>
        <v>55583.799325657063</v>
      </c>
    </row>
    <row r="1237" spans="1:9" x14ac:dyDescent="0.25">
      <c r="A1237" s="34">
        <v>44918</v>
      </c>
      <c r="B1237" s="36">
        <v>1.9953692890625874E-2</v>
      </c>
      <c r="C1237" s="17">
        <f t="shared" si="76"/>
        <v>1.4083464542263162</v>
      </c>
      <c r="D1237" s="17">
        <f t="shared" si="77"/>
        <v>40.834645422631624</v>
      </c>
      <c r="F1237" s="34">
        <v>44918</v>
      </c>
      <c r="G1237" s="36">
        <v>1.12E-2</v>
      </c>
      <c r="H1237" s="17">
        <f t="shared" si="78"/>
        <v>563.07457878104424</v>
      </c>
      <c r="I1237" s="17">
        <f t="shared" si="79"/>
        <v>56207.457878104426</v>
      </c>
    </row>
    <row r="1238" spans="1:9" x14ac:dyDescent="0.25">
      <c r="A1238" s="34">
        <v>44921</v>
      </c>
      <c r="B1238" s="36">
        <v>-8.7496924498875472E-3</v>
      </c>
      <c r="C1238" s="17">
        <f t="shared" si="76"/>
        <v>1.3960238558889464</v>
      </c>
      <c r="D1238" s="17">
        <f t="shared" si="77"/>
        <v>39.602385588894641</v>
      </c>
      <c r="F1238" s="34">
        <v>44921</v>
      </c>
      <c r="G1238" s="36">
        <v>1.12E-2</v>
      </c>
      <c r="H1238" s="17">
        <f t="shared" si="78"/>
        <v>569.38101406339194</v>
      </c>
      <c r="I1238" s="17">
        <f t="shared" si="79"/>
        <v>56838.101406339192</v>
      </c>
    </row>
    <row r="1239" spans="1:9" x14ac:dyDescent="0.25">
      <c r="A1239" s="34">
        <v>44922</v>
      </c>
      <c r="B1239" s="36">
        <v>-1.467291717917707E-3</v>
      </c>
      <c r="C1239" s="17">
        <f t="shared" si="76"/>
        <v>1.393975481647185</v>
      </c>
      <c r="D1239" s="17">
        <f t="shared" si="77"/>
        <v>39.397548164718501</v>
      </c>
      <c r="F1239" s="34">
        <v>44922</v>
      </c>
      <c r="G1239" s="36">
        <v>1.12E-2</v>
      </c>
      <c r="H1239" s="17">
        <f t="shared" si="78"/>
        <v>575.75808142090204</v>
      </c>
      <c r="I1239" s="17">
        <f t="shared" si="79"/>
        <v>57475.808142090202</v>
      </c>
    </row>
    <row r="1240" spans="1:9" x14ac:dyDescent="0.25">
      <c r="A1240" s="34">
        <v>44923</v>
      </c>
      <c r="B1240" s="36">
        <v>1.5274797335008472E-2</v>
      </c>
      <c r="C1240" s="17">
        <f t="shared" si="76"/>
        <v>1.4152681746193165</v>
      </c>
      <c r="D1240" s="17">
        <f t="shared" si="77"/>
        <v>41.526817461931657</v>
      </c>
      <c r="F1240" s="34">
        <v>44923</v>
      </c>
      <c r="G1240" s="36">
        <v>1.12E-2</v>
      </c>
      <c r="H1240" s="17">
        <f t="shared" si="78"/>
        <v>582.20657193281625</v>
      </c>
      <c r="I1240" s="17">
        <f t="shared" si="79"/>
        <v>58120.657193281622</v>
      </c>
    </row>
    <row r="1241" spans="1:9" x14ac:dyDescent="0.25">
      <c r="A1241" s="34">
        <v>44924</v>
      </c>
      <c r="B1241" s="36">
        <v>-4.5548347732801142E-3</v>
      </c>
      <c r="C1241" s="17">
        <f t="shared" si="76"/>
        <v>1.4088218619240438</v>
      </c>
      <c r="D1241" s="17">
        <f t="shared" si="77"/>
        <v>40.882186192404376</v>
      </c>
      <c r="F1241" s="34">
        <v>44924</v>
      </c>
      <c r="G1241" s="36">
        <v>1.12E-2</v>
      </c>
      <c r="H1241" s="17">
        <f t="shared" si="78"/>
        <v>588.72728553846389</v>
      </c>
      <c r="I1241" s="17">
        <f t="shared" si="79"/>
        <v>58772.728553846391</v>
      </c>
    </row>
  </sheetData>
  <mergeCells count="2">
    <mergeCell ref="F1:I1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0B49-CD37-49C3-8066-EF7E9227EA8C}">
  <dimension ref="B2:R1242"/>
  <sheetViews>
    <sheetView showGridLines="0" workbookViewId="0">
      <selection activeCell="D5" sqref="D5"/>
    </sheetView>
  </sheetViews>
  <sheetFormatPr defaultRowHeight="15" x14ac:dyDescent="0.25"/>
  <cols>
    <col min="2" max="3" width="10.5703125" bestFit="1" customWidth="1"/>
    <col min="4" max="4" width="12" bestFit="1" customWidth="1"/>
    <col min="18" max="18" width="10.5703125" bestFit="1" customWidth="1"/>
    <col min="19" max="19" width="12.7109375" bestFit="1" customWidth="1"/>
    <col min="21" max="22" width="12.7109375" bestFit="1" customWidth="1"/>
  </cols>
  <sheetData>
    <row r="2" spans="2:18" x14ac:dyDescent="0.25">
      <c r="C2" s="50" t="s">
        <v>412</v>
      </c>
      <c r="D2" s="50"/>
      <c r="E2" s="50"/>
    </row>
    <row r="3" spans="2:18" x14ac:dyDescent="0.25">
      <c r="B3" s="39"/>
      <c r="C3" s="33" t="s">
        <v>0</v>
      </c>
      <c r="D3" s="40"/>
      <c r="E3" s="40"/>
      <c r="R3" s="34"/>
    </row>
    <row r="4" spans="2:18" x14ac:dyDescent="0.25">
      <c r="B4" s="39"/>
      <c r="C4" s="41">
        <v>43102</v>
      </c>
      <c r="D4" s="42">
        <v>77891.039999999994</v>
      </c>
      <c r="E4" s="40"/>
      <c r="R4" s="34"/>
    </row>
    <row r="5" spans="2:18" x14ac:dyDescent="0.25">
      <c r="B5" s="34"/>
      <c r="C5" s="43">
        <v>43103</v>
      </c>
      <c r="D5" s="42">
        <v>77995.16</v>
      </c>
      <c r="E5" s="44">
        <f>(D5/D4)-1</f>
        <v>1.336739116591712E-3</v>
      </c>
      <c r="R5" s="34"/>
    </row>
    <row r="6" spans="2:18" x14ac:dyDescent="0.25">
      <c r="B6" s="34"/>
      <c r="C6" s="43">
        <v>43104</v>
      </c>
      <c r="D6" s="42">
        <v>78647.42</v>
      </c>
      <c r="E6" s="44">
        <f>(D6/D5)-1</f>
        <v>8.3628266164208487E-3</v>
      </c>
      <c r="R6" s="34"/>
    </row>
    <row r="7" spans="2:18" x14ac:dyDescent="0.25">
      <c r="B7" s="34"/>
      <c r="C7" s="43">
        <v>43105</v>
      </c>
      <c r="D7" s="42">
        <v>79071.47</v>
      </c>
      <c r="E7" s="44">
        <f>(D7/D6)-1</f>
        <v>5.3917852613600825E-3</v>
      </c>
      <c r="R7" s="34"/>
    </row>
    <row r="8" spans="2:18" x14ac:dyDescent="0.25">
      <c r="B8" s="34"/>
      <c r="C8" s="43">
        <v>43108</v>
      </c>
      <c r="D8" s="42">
        <v>79378.539999999994</v>
      </c>
      <c r="E8" s="44">
        <f>(D8/D7)-1</f>
        <v>3.8834487331522727E-3</v>
      </c>
      <c r="R8" s="34"/>
    </row>
    <row r="9" spans="2:18" x14ac:dyDescent="0.25">
      <c r="B9" s="34"/>
      <c r="C9" s="43">
        <v>43109</v>
      </c>
      <c r="D9" s="42">
        <v>78863.539999999994</v>
      </c>
      <c r="E9" s="44">
        <f t="shared" ref="E9:E72" si="0">(D9/D8)-1</f>
        <v>-6.4878996262718314E-3</v>
      </c>
      <c r="R9" s="34"/>
    </row>
    <row r="10" spans="2:18" x14ac:dyDescent="0.25">
      <c r="B10" s="34"/>
      <c r="C10" s="43">
        <v>43110</v>
      </c>
      <c r="D10" s="42">
        <v>78200.570000000007</v>
      </c>
      <c r="E10" s="44">
        <f t="shared" si="0"/>
        <v>-8.4065462950304592E-3</v>
      </c>
      <c r="R10" s="34"/>
    </row>
    <row r="11" spans="2:18" x14ac:dyDescent="0.25">
      <c r="B11" s="34"/>
      <c r="C11" s="43">
        <v>43111</v>
      </c>
      <c r="D11" s="42">
        <v>79365.440000000002</v>
      </c>
      <c r="E11" s="44">
        <f t="shared" si="0"/>
        <v>1.4895927229174877E-2</v>
      </c>
      <c r="R11" s="34"/>
    </row>
    <row r="12" spans="2:18" x14ac:dyDescent="0.25">
      <c r="B12" s="34"/>
      <c r="C12" s="43">
        <v>43112</v>
      </c>
      <c r="D12" s="42">
        <v>79349.119999999995</v>
      </c>
      <c r="E12" s="44">
        <f t="shared" si="0"/>
        <v>-2.0563106561255484E-4</v>
      </c>
      <c r="R12" s="34"/>
    </row>
    <row r="13" spans="2:18" x14ac:dyDescent="0.25">
      <c r="B13" s="34"/>
      <c r="C13" s="43">
        <v>43115</v>
      </c>
      <c r="D13" s="42">
        <v>79752.37</v>
      </c>
      <c r="E13" s="44">
        <f t="shared" si="0"/>
        <v>5.0819719235701832E-3</v>
      </c>
      <c r="R13" s="34"/>
    </row>
    <row r="14" spans="2:18" x14ac:dyDescent="0.25">
      <c r="B14" s="34"/>
      <c r="C14" s="43">
        <v>43116</v>
      </c>
      <c r="D14" s="42">
        <v>79831.759999999995</v>
      </c>
      <c r="E14" s="44">
        <f t="shared" si="0"/>
        <v>9.954563105774028E-4</v>
      </c>
      <c r="R14" s="34"/>
    </row>
    <row r="15" spans="2:18" x14ac:dyDescent="0.25">
      <c r="B15" s="34"/>
      <c r="C15" s="43">
        <v>43117</v>
      </c>
      <c r="D15" s="42">
        <v>81189.16</v>
      </c>
      <c r="E15" s="44">
        <f t="shared" si="0"/>
        <v>1.7003257851261333E-2</v>
      </c>
      <c r="R15" s="34"/>
    </row>
    <row r="16" spans="2:18" x14ac:dyDescent="0.25">
      <c r="B16" s="34"/>
      <c r="C16" s="43">
        <v>43118</v>
      </c>
      <c r="D16" s="42">
        <v>80962.649999999994</v>
      </c>
      <c r="E16" s="44">
        <f t="shared" si="0"/>
        <v>-2.789904465078985E-3</v>
      </c>
      <c r="R16" s="34"/>
    </row>
    <row r="17" spans="2:18" x14ac:dyDescent="0.25">
      <c r="B17" s="34"/>
      <c r="C17" s="43">
        <v>43119</v>
      </c>
      <c r="D17" s="42">
        <v>81219.5</v>
      </c>
      <c r="E17" s="44">
        <f t="shared" si="0"/>
        <v>3.1724505064989472E-3</v>
      </c>
      <c r="R17" s="34"/>
    </row>
    <row r="18" spans="2:18" x14ac:dyDescent="0.25">
      <c r="B18" s="34"/>
      <c r="C18" s="43">
        <v>43122</v>
      </c>
      <c r="D18" s="42">
        <v>81675.42</v>
      </c>
      <c r="E18" s="44">
        <f t="shared" si="0"/>
        <v>5.613430272286779E-3</v>
      </c>
      <c r="R18" s="34"/>
    </row>
    <row r="19" spans="2:18" x14ac:dyDescent="0.25">
      <c r="B19" s="34"/>
      <c r="C19" s="43">
        <v>43123</v>
      </c>
      <c r="D19" s="42">
        <v>80678.350000000006</v>
      </c>
      <c r="E19" s="44">
        <f t="shared" si="0"/>
        <v>-1.2207711940752652E-2</v>
      </c>
      <c r="R19" s="34"/>
    </row>
    <row r="20" spans="2:18" x14ac:dyDescent="0.25">
      <c r="B20" s="34"/>
      <c r="C20" s="43">
        <v>43124</v>
      </c>
      <c r="D20" s="42">
        <v>83680</v>
      </c>
      <c r="E20" s="44">
        <f t="shared" si="0"/>
        <v>3.7205148593147941E-2</v>
      </c>
      <c r="R20" s="34"/>
    </row>
    <row r="21" spans="2:18" x14ac:dyDescent="0.25">
      <c r="B21" s="34"/>
      <c r="C21" s="43">
        <v>43126</v>
      </c>
      <c r="D21" s="42">
        <v>85530.84</v>
      </c>
      <c r="E21" s="44">
        <f t="shared" si="0"/>
        <v>2.2118068833651972E-2</v>
      </c>
      <c r="R21" s="34"/>
    </row>
    <row r="22" spans="2:18" x14ac:dyDescent="0.25">
      <c r="B22" s="34"/>
      <c r="C22" s="43">
        <v>43129</v>
      </c>
      <c r="D22" s="42">
        <v>84698.01</v>
      </c>
      <c r="E22" s="44">
        <f t="shared" si="0"/>
        <v>-9.7371895330385927E-3</v>
      </c>
      <c r="R22" s="34"/>
    </row>
    <row r="23" spans="2:18" x14ac:dyDescent="0.25">
      <c r="B23" s="34"/>
      <c r="C23" s="43">
        <v>43130</v>
      </c>
      <c r="D23" s="42">
        <v>84482.46</v>
      </c>
      <c r="E23" s="44">
        <f t="shared" si="0"/>
        <v>-2.5449240188758493E-3</v>
      </c>
      <c r="R23" s="34"/>
    </row>
    <row r="24" spans="2:18" x14ac:dyDescent="0.25">
      <c r="B24" s="34"/>
      <c r="C24" s="43">
        <v>43131</v>
      </c>
      <c r="D24" s="42">
        <v>84912.7</v>
      </c>
      <c r="E24" s="44">
        <f t="shared" si="0"/>
        <v>5.092654735669333E-3</v>
      </c>
      <c r="R24" s="34"/>
    </row>
    <row r="25" spans="2:18" x14ac:dyDescent="0.25">
      <c r="B25" s="34"/>
      <c r="C25" s="43">
        <v>43132</v>
      </c>
      <c r="D25" s="42">
        <v>85495.24</v>
      </c>
      <c r="E25" s="44">
        <f t="shared" si="0"/>
        <v>6.8604578584829934E-3</v>
      </c>
      <c r="R25" s="34"/>
    </row>
    <row r="26" spans="2:18" x14ac:dyDescent="0.25">
      <c r="B26" s="34"/>
      <c r="C26" s="43">
        <v>43133</v>
      </c>
      <c r="D26" s="42">
        <v>84041.34</v>
      </c>
      <c r="E26" s="44">
        <f t="shared" si="0"/>
        <v>-1.7005625108485689E-2</v>
      </c>
      <c r="R26" s="34"/>
    </row>
    <row r="27" spans="2:18" x14ac:dyDescent="0.25">
      <c r="B27" s="34"/>
      <c r="C27" s="43">
        <v>43136</v>
      </c>
      <c r="D27" s="42">
        <v>81861.09</v>
      </c>
      <c r="E27" s="44">
        <f t="shared" si="0"/>
        <v>-2.5942589682649064E-2</v>
      </c>
      <c r="R27" s="34"/>
    </row>
    <row r="28" spans="2:18" x14ac:dyDescent="0.25">
      <c r="B28" s="34"/>
      <c r="C28" s="43">
        <v>43137</v>
      </c>
      <c r="D28" s="42">
        <v>83894.04</v>
      </c>
      <c r="E28" s="44">
        <f t="shared" si="0"/>
        <v>2.4834142814369908E-2</v>
      </c>
      <c r="R28" s="34"/>
    </row>
    <row r="29" spans="2:18" x14ac:dyDescent="0.25">
      <c r="B29" s="34"/>
      <c r="C29" s="43">
        <v>43138</v>
      </c>
      <c r="D29" s="42">
        <v>82766.73</v>
      </c>
      <c r="E29" s="44">
        <f t="shared" si="0"/>
        <v>-1.3437307346266802E-2</v>
      </c>
      <c r="R29" s="34"/>
    </row>
    <row r="30" spans="2:18" x14ac:dyDescent="0.25">
      <c r="B30" s="34"/>
      <c r="C30" s="43">
        <v>43139</v>
      </c>
      <c r="D30" s="42">
        <v>81532.53</v>
      </c>
      <c r="E30" s="44">
        <f t="shared" si="0"/>
        <v>-1.4911788831091899E-2</v>
      </c>
      <c r="R30" s="34"/>
    </row>
    <row r="31" spans="2:18" x14ac:dyDescent="0.25">
      <c r="B31" s="34"/>
      <c r="C31" s="43">
        <v>43140</v>
      </c>
      <c r="D31" s="42">
        <v>80898.7</v>
      </c>
      <c r="E31" s="44">
        <f t="shared" si="0"/>
        <v>-7.773952310813903E-3</v>
      </c>
      <c r="R31" s="34"/>
    </row>
    <row r="32" spans="2:18" x14ac:dyDescent="0.25">
      <c r="B32" s="34"/>
      <c r="C32" s="43">
        <v>43145</v>
      </c>
      <c r="D32" s="42">
        <v>83542.84</v>
      </c>
      <c r="E32" s="44">
        <f t="shared" si="0"/>
        <v>3.2684579603875052E-2</v>
      </c>
      <c r="R32" s="34"/>
    </row>
    <row r="33" spans="2:18" x14ac:dyDescent="0.25">
      <c r="B33" s="34"/>
      <c r="C33" s="43">
        <v>43146</v>
      </c>
      <c r="D33" s="42">
        <v>84290.57</v>
      </c>
      <c r="E33" s="44">
        <f t="shared" si="0"/>
        <v>8.9502583345264508E-3</v>
      </c>
      <c r="R33" s="34"/>
    </row>
    <row r="34" spans="2:18" x14ac:dyDescent="0.25">
      <c r="B34" s="34"/>
      <c r="C34" s="43">
        <v>43147</v>
      </c>
      <c r="D34" s="42">
        <v>84524.58</v>
      </c>
      <c r="E34" s="44">
        <f t="shared" si="0"/>
        <v>2.7762298914337791E-3</v>
      </c>
      <c r="R34" s="34"/>
    </row>
    <row r="35" spans="2:18" x14ac:dyDescent="0.25">
      <c r="B35" s="34"/>
      <c r="C35" s="43">
        <v>43150</v>
      </c>
      <c r="D35" s="42">
        <v>84792.71</v>
      </c>
      <c r="E35" s="44">
        <f t="shared" si="0"/>
        <v>3.1722133372329431E-3</v>
      </c>
      <c r="R35" s="34"/>
    </row>
    <row r="36" spans="2:18" x14ac:dyDescent="0.25">
      <c r="B36" s="34"/>
      <c r="C36" s="43">
        <v>43151</v>
      </c>
      <c r="D36" s="42">
        <v>85803.96</v>
      </c>
      <c r="E36" s="44">
        <f t="shared" si="0"/>
        <v>1.192614317905405E-2</v>
      </c>
      <c r="R36" s="34"/>
    </row>
    <row r="37" spans="2:18" x14ac:dyDescent="0.25">
      <c r="B37" s="34"/>
      <c r="C37" s="43">
        <v>43152</v>
      </c>
      <c r="D37" s="42">
        <v>86051.82</v>
      </c>
      <c r="E37" s="44">
        <f t="shared" si="0"/>
        <v>2.8886778652175149E-3</v>
      </c>
      <c r="R37" s="34"/>
    </row>
    <row r="38" spans="2:18" x14ac:dyDescent="0.25">
      <c r="B38" s="34"/>
      <c r="C38" s="43">
        <v>43153</v>
      </c>
      <c r="D38" s="42">
        <v>86686.45</v>
      </c>
      <c r="E38" s="44">
        <f t="shared" si="0"/>
        <v>7.3749747535845067E-3</v>
      </c>
      <c r="R38" s="34"/>
    </row>
    <row r="39" spans="2:18" x14ac:dyDescent="0.25">
      <c r="B39" s="34"/>
      <c r="C39" s="43">
        <v>43154</v>
      </c>
      <c r="D39" s="42">
        <v>87293.24</v>
      </c>
      <c r="E39" s="44">
        <f t="shared" si="0"/>
        <v>6.9998252322018839E-3</v>
      </c>
      <c r="R39" s="34"/>
    </row>
    <row r="40" spans="2:18" x14ac:dyDescent="0.25">
      <c r="B40" s="34"/>
      <c r="C40" s="43">
        <v>43157</v>
      </c>
      <c r="D40" s="42">
        <v>87652.64</v>
      </c>
      <c r="E40" s="44">
        <f t="shared" si="0"/>
        <v>4.1171572964870951E-3</v>
      </c>
      <c r="R40" s="34"/>
    </row>
    <row r="41" spans="2:18" x14ac:dyDescent="0.25">
      <c r="B41" s="34"/>
      <c r="C41" s="43">
        <v>43158</v>
      </c>
      <c r="D41" s="42">
        <v>86935.44</v>
      </c>
      <c r="E41" s="44">
        <f t="shared" si="0"/>
        <v>-8.1822977607975966E-3</v>
      </c>
      <c r="R41" s="34"/>
    </row>
    <row r="42" spans="2:18" x14ac:dyDescent="0.25">
      <c r="B42" s="34"/>
      <c r="C42" s="43">
        <v>43159</v>
      </c>
      <c r="D42" s="42">
        <v>85353.600000000006</v>
      </c>
      <c r="E42" s="44">
        <f t="shared" si="0"/>
        <v>-1.8195571334314264E-2</v>
      </c>
      <c r="R42" s="34"/>
    </row>
    <row r="43" spans="2:18" x14ac:dyDescent="0.25">
      <c r="B43" s="34"/>
      <c r="C43" s="43">
        <v>43160</v>
      </c>
      <c r="D43" s="42">
        <v>85377.79</v>
      </c>
      <c r="E43" s="44">
        <f t="shared" si="0"/>
        <v>2.8340925280234686E-4</v>
      </c>
      <c r="R43" s="34"/>
    </row>
    <row r="44" spans="2:18" x14ac:dyDescent="0.25">
      <c r="B44" s="34"/>
      <c r="C44" s="43">
        <v>43161</v>
      </c>
      <c r="D44" s="42">
        <v>85761.34</v>
      </c>
      <c r="E44" s="44">
        <f t="shared" si="0"/>
        <v>4.4923861346142235E-3</v>
      </c>
      <c r="R44" s="34"/>
    </row>
    <row r="45" spans="2:18" x14ac:dyDescent="0.25">
      <c r="B45" s="34"/>
      <c r="C45" s="43">
        <v>43164</v>
      </c>
      <c r="D45" s="42">
        <v>86022.83</v>
      </c>
      <c r="E45" s="44">
        <f t="shared" si="0"/>
        <v>3.0490428437801587E-3</v>
      </c>
      <c r="R45" s="34"/>
    </row>
    <row r="46" spans="2:18" x14ac:dyDescent="0.25">
      <c r="B46" s="34"/>
      <c r="C46" s="43">
        <v>43165</v>
      </c>
      <c r="D46" s="42">
        <v>85653.02</v>
      </c>
      <c r="E46" s="44">
        <f t="shared" si="0"/>
        <v>-4.2989750511579494E-3</v>
      </c>
      <c r="R46" s="34"/>
    </row>
    <row r="47" spans="2:18" x14ac:dyDescent="0.25">
      <c r="B47" s="34"/>
      <c r="C47" s="43">
        <v>43166</v>
      </c>
      <c r="D47" s="42">
        <v>85483.55</v>
      </c>
      <c r="E47" s="44">
        <f t="shared" si="0"/>
        <v>-1.9785642117464697E-3</v>
      </c>
      <c r="R47" s="34"/>
    </row>
    <row r="48" spans="2:18" x14ac:dyDescent="0.25">
      <c r="B48" s="34"/>
      <c r="C48" s="43">
        <v>43167</v>
      </c>
      <c r="D48" s="42">
        <v>84984.61</v>
      </c>
      <c r="E48" s="44">
        <f t="shared" si="0"/>
        <v>-5.836678518849614E-3</v>
      </c>
      <c r="R48" s="34"/>
    </row>
    <row r="49" spans="2:18" x14ac:dyDescent="0.25">
      <c r="B49" s="34"/>
      <c r="C49" s="43">
        <v>43168</v>
      </c>
      <c r="D49" s="42">
        <v>86371.41</v>
      </c>
      <c r="E49" s="44">
        <f t="shared" si="0"/>
        <v>1.6318248680555314E-2</v>
      </c>
      <c r="R49" s="34"/>
    </row>
    <row r="50" spans="2:18" x14ac:dyDescent="0.25">
      <c r="B50" s="34"/>
      <c r="C50" s="43">
        <v>43171</v>
      </c>
      <c r="D50" s="42">
        <v>86900.43</v>
      </c>
      <c r="E50" s="44">
        <f t="shared" si="0"/>
        <v>6.1249434274603942E-3</v>
      </c>
      <c r="R50" s="34"/>
    </row>
    <row r="51" spans="2:18" x14ac:dyDescent="0.25">
      <c r="B51" s="34"/>
      <c r="C51" s="43">
        <v>43172</v>
      </c>
      <c r="D51" s="42">
        <v>86383.85</v>
      </c>
      <c r="E51" s="44">
        <f t="shared" si="0"/>
        <v>-5.9445045323709422E-3</v>
      </c>
      <c r="R51" s="34"/>
    </row>
    <row r="52" spans="2:18" x14ac:dyDescent="0.25">
      <c r="B52" s="34"/>
      <c r="C52" s="43">
        <v>43173</v>
      </c>
      <c r="D52" s="42">
        <v>86050.96</v>
      </c>
      <c r="E52" s="44">
        <f t="shared" si="0"/>
        <v>-3.853613841013126E-3</v>
      </c>
      <c r="R52" s="34"/>
    </row>
    <row r="53" spans="2:18" x14ac:dyDescent="0.25">
      <c r="B53" s="34"/>
      <c r="C53" s="43">
        <v>43174</v>
      </c>
      <c r="D53" s="42">
        <v>84928.2</v>
      </c>
      <c r="E53" s="44">
        <f t="shared" si="0"/>
        <v>-1.3047617365337993E-2</v>
      </c>
      <c r="R53" s="34"/>
    </row>
    <row r="54" spans="2:18" x14ac:dyDescent="0.25">
      <c r="B54" s="34"/>
      <c r="C54" s="43">
        <v>43175</v>
      </c>
      <c r="D54" s="42">
        <v>84886.49</v>
      </c>
      <c r="E54" s="44">
        <f t="shared" si="0"/>
        <v>-4.9112073492663111E-4</v>
      </c>
      <c r="R54" s="34"/>
    </row>
    <row r="55" spans="2:18" x14ac:dyDescent="0.25">
      <c r="B55" s="34"/>
      <c r="C55" s="43">
        <v>43178</v>
      </c>
      <c r="D55" s="42">
        <v>83913.06</v>
      </c>
      <c r="E55" s="44">
        <f t="shared" si="0"/>
        <v>-1.1467431389847849E-2</v>
      </c>
      <c r="R55" s="34"/>
    </row>
    <row r="56" spans="2:18" x14ac:dyDescent="0.25">
      <c r="B56" s="34"/>
      <c r="C56" s="43">
        <v>43179</v>
      </c>
      <c r="D56" s="42">
        <v>84163.8</v>
      </c>
      <c r="E56" s="44">
        <f t="shared" si="0"/>
        <v>2.9880926759195958E-3</v>
      </c>
      <c r="R56" s="34"/>
    </row>
    <row r="57" spans="2:18" x14ac:dyDescent="0.25">
      <c r="B57" s="34"/>
      <c r="C57" s="43">
        <v>43180</v>
      </c>
      <c r="D57" s="42">
        <v>84976.59</v>
      </c>
      <c r="E57" s="44">
        <f t="shared" si="0"/>
        <v>9.6572398109400215E-3</v>
      </c>
      <c r="R57" s="34"/>
    </row>
    <row r="58" spans="2:18" x14ac:dyDescent="0.25">
      <c r="B58" s="34"/>
      <c r="C58" s="43">
        <v>43181</v>
      </c>
      <c r="D58" s="42">
        <v>84767.88</v>
      </c>
      <c r="E58" s="44">
        <f t="shared" si="0"/>
        <v>-2.4560882002913065E-3</v>
      </c>
      <c r="R58" s="34"/>
    </row>
    <row r="59" spans="2:18" x14ac:dyDescent="0.25">
      <c r="B59" s="34"/>
      <c r="C59" s="43">
        <v>43182</v>
      </c>
      <c r="D59" s="42">
        <v>84377.19</v>
      </c>
      <c r="E59" s="44">
        <f t="shared" si="0"/>
        <v>-4.6089391406273217E-3</v>
      </c>
      <c r="R59" s="34"/>
    </row>
    <row r="60" spans="2:18" x14ac:dyDescent="0.25">
      <c r="B60" s="34"/>
      <c r="C60" s="43">
        <v>43185</v>
      </c>
      <c r="D60" s="42">
        <v>85087.86</v>
      </c>
      <c r="E60" s="44">
        <f t="shared" si="0"/>
        <v>8.4225369439299147E-3</v>
      </c>
      <c r="R60" s="34"/>
    </row>
    <row r="61" spans="2:18" x14ac:dyDescent="0.25">
      <c r="B61" s="34"/>
      <c r="C61" s="43">
        <v>43186</v>
      </c>
      <c r="D61" s="42">
        <v>83808.06</v>
      </c>
      <c r="E61" s="44">
        <f t="shared" si="0"/>
        <v>-1.5040923581812971E-2</v>
      </c>
      <c r="R61" s="34"/>
    </row>
    <row r="62" spans="2:18" x14ac:dyDescent="0.25">
      <c r="B62" s="34"/>
      <c r="C62" s="43">
        <v>43187</v>
      </c>
      <c r="D62" s="42">
        <v>83874.14</v>
      </c>
      <c r="E62" s="44">
        <f t="shared" si="0"/>
        <v>7.8846831677048534E-4</v>
      </c>
      <c r="R62" s="34"/>
    </row>
    <row r="63" spans="2:18" x14ac:dyDescent="0.25">
      <c r="B63" s="34"/>
      <c r="C63" s="43">
        <v>43188</v>
      </c>
      <c r="D63" s="42">
        <v>85365.56</v>
      </c>
      <c r="E63" s="44">
        <f t="shared" si="0"/>
        <v>1.7781642828170963E-2</v>
      </c>
      <c r="R63" s="34"/>
    </row>
    <row r="64" spans="2:18" x14ac:dyDescent="0.25">
      <c r="B64" s="34"/>
      <c r="C64" s="43">
        <v>43192</v>
      </c>
      <c r="D64" s="42">
        <v>84666.44</v>
      </c>
      <c r="E64" s="44">
        <f t="shared" si="0"/>
        <v>-8.1897196012068463E-3</v>
      </c>
      <c r="R64" s="34"/>
    </row>
    <row r="65" spans="2:18" x14ac:dyDescent="0.25">
      <c r="B65" s="34"/>
      <c r="C65" s="43">
        <v>43193</v>
      </c>
      <c r="D65" s="42">
        <v>84623.46</v>
      </c>
      <c r="E65" s="44">
        <f t="shared" si="0"/>
        <v>-5.0763915430951378E-4</v>
      </c>
      <c r="R65" s="34"/>
    </row>
    <row r="66" spans="2:18" x14ac:dyDescent="0.25">
      <c r="B66" s="34"/>
      <c r="C66" s="43">
        <v>43194</v>
      </c>
      <c r="D66" s="42">
        <v>84359.69</v>
      </c>
      <c r="E66" s="44">
        <f t="shared" si="0"/>
        <v>-3.1169843445305601E-3</v>
      </c>
      <c r="R66" s="34"/>
    </row>
    <row r="67" spans="2:18" x14ac:dyDescent="0.25">
      <c r="B67" s="34"/>
      <c r="C67" s="43">
        <v>43195</v>
      </c>
      <c r="D67" s="42">
        <v>85209.66</v>
      </c>
      <c r="E67" s="44">
        <f t="shared" si="0"/>
        <v>1.007554674513389E-2</v>
      </c>
      <c r="R67" s="34"/>
    </row>
    <row r="68" spans="2:18" x14ac:dyDescent="0.25">
      <c r="B68" s="34"/>
      <c r="C68" s="43">
        <v>43196</v>
      </c>
      <c r="D68" s="42">
        <v>84820.42</v>
      </c>
      <c r="E68" s="44">
        <f t="shared" si="0"/>
        <v>-4.5680266767876843E-3</v>
      </c>
      <c r="R68" s="34"/>
    </row>
    <row r="69" spans="2:18" x14ac:dyDescent="0.25">
      <c r="B69" s="34"/>
      <c r="C69" s="43">
        <v>43199</v>
      </c>
      <c r="D69" s="42">
        <v>83307.23</v>
      </c>
      <c r="E69" s="44">
        <f t="shared" si="0"/>
        <v>-1.7839925810317903E-2</v>
      </c>
      <c r="R69" s="34"/>
    </row>
    <row r="70" spans="2:18" x14ac:dyDescent="0.25">
      <c r="B70" s="34"/>
      <c r="C70" s="43">
        <v>43200</v>
      </c>
      <c r="D70" s="42">
        <v>84510.36</v>
      </c>
      <c r="E70" s="44">
        <f t="shared" si="0"/>
        <v>1.4442083838341668E-2</v>
      </c>
      <c r="R70" s="34"/>
    </row>
    <row r="71" spans="2:18" x14ac:dyDescent="0.25">
      <c r="B71" s="34"/>
      <c r="C71" s="43">
        <v>43201</v>
      </c>
      <c r="D71" s="42">
        <v>85245.59</v>
      </c>
      <c r="E71" s="44">
        <f t="shared" si="0"/>
        <v>8.6998801093736144E-3</v>
      </c>
      <c r="R71" s="34"/>
    </row>
    <row r="72" spans="2:18" x14ac:dyDescent="0.25">
      <c r="B72" s="34"/>
      <c r="C72" s="43">
        <v>43202</v>
      </c>
      <c r="D72" s="42">
        <v>85443.53</v>
      </c>
      <c r="E72" s="44">
        <f t="shared" si="0"/>
        <v>2.3219969502235038E-3</v>
      </c>
      <c r="R72" s="34"/>
    </row>
    <row r="73" spans="2:18" x14ac:dyDescent="0.25">
      <c r="B73" s="34"/>
      <c r="C73" s="43">
        <v>43203</v>
      </c>
      <c r="D73" s="42">
        <v>84334.41</v>
      </c>
      <c r="E73" s="44">
        <f t="shared" ref="E73:E136" si="1">(D73/D72)-1</f>
        <v>-1.2980737102036843E-2</v>
      </c>
      <c r="R73" s="34"/>
    </row>
    <row r="74" spans="2:18" x14ac:dyDescent="0.25">
      <c r="B74" s="34"/>
      <c r="C74" s="43">
        <v>43206</v>
      </c>
      <c r="D74" s="42">
        <v>82861.58</v>
      </c>
      <c r="E74" s="44">
        <f t="shared" si="1"/>
        <v>-1.7464164390312398E-2</v>
      </c>
      <c r="R74" s="34"/>
    </row>
    <row r="75" spans="2:18" x14ac:dyDescent="0.25">
      <c r="B75" s="34"/>
      <c r="C75" s="43">
        <v>43207</v>
      </c>
      <c r="D75" s="42">
        <v>84086.13</v>
      </c>
      <c r="E75" s="44">
        <f t="shared" si="1"/>
        <v>1.4778260322817927E-2</v>
      </c>
      <c r="R75" s="34"/>
    </row>
    <row r="76" spans="2:18" x14ac:dyDescent="0.25">
      <c r="B76" s="34"/>
      <c r="C76" s="43">
        <v>43208</v>
      </c>
      <c r="D76" s="42">
        <v>85776.46</v>
      </c>
      <c r="E76" s="44">
        <f t="shared" si="1"/>
        <v>2.0102364087870361E-2</v>
      </c>
      <c r="R76" s="34"/>
    </row>
    <row r="77" spans="2:18" x14ac:dyDescent="0.25">
      <c r="B77" s="34"/>
      <c r="C77" s="43">
        <v>43209</v>
      </c>
      <c r="D77" s="42">
        <v>85824.26</v>
      </c>
      <c r="E77" s="44">
        <f t="shared" si="1"/>
        <v>5.5726244706288952E-4</v>
      </c>
      <c r="R77" s="34"/>
    </row>
    <row r="78" spans="2:18" x14ac:dyDescent="0.25">
      <c r="B78" s="34"/>
      <c r="C78" s="43">
        <v>43210</v>
      </c>
      <c r="D78" s="42">
        <v>85550.09</v>
      </c>
      <c r="E78" s="44">
        <f t="shared" si="1"/>
        <v>-3.1945512842173063E-3</v>
      </c>
      <c r="R78" s="34"/>
    </row>
    <row r="79" spans="2:18" x14ac:dyDescent="0.25">
      <c r="B79" s="34"/>
      <c r="C79" s="43">
        <v>43213</v>
      </c>
      <c r="D79" s="42">
        <v>85602.5</v>
      </c>
      <c r="E79" s="44">
        <f t="shared" si="1"/>
        <v>6.1262355188640427E-4</v>
      </c>
      <c r="R79" s="34"/>
    </row>
    <row r="80" spans="2:18" x14ac:dyDescent="0.25">
      <c r="B80" s="34"/>
      <c r="C80" s="43">
        <v>43214</v>
      </c>
      <c r="D80" s="42">
        <v>85469.08</v>
      </c>
      <c r="E80" s="44">
        <f t="shared" si="1"/>
        <v>-1.5585993399724885E-3</v>
      </c>
      <c r="R80" s="34"/>
    </row>
    <row r="81" spans="2:18" x14ac:dyDescent="0.25">
      <c r="B81" s="34"/>
      <c r="C81" s="43">
        <v>43215</v>
      </c>
      <c r="D81" s="42">
        <v>85044.39</v>
      </c>
      <c r="E81" s="44">
        <f t="shared" si="1"/>
        <v>-4.9689314545096064E-3</v>
      </c>
      <c r="R81" s="34"/>
    </row>
    <row r="82" spans="2:18" x14ac:dyDescent="0.25">
      <c r="B82" s="34"/>
      <c r="C82" s="43">
        <v>43216</v>
      </c>
      <c r="D82" s="42">
        <v>86383.2</v>
      </c>
      <c r="E82" s="44">
        <f t="shared" si="1"/>
        <v>1.5742484601277029E-2</v>
      </c>
      <c r="R82" s="34"/>
    </row>
    <row r="83" spans="2:18" x14ac:dyDescent="0.25">
      <c r="B83" s="34"/>
      <c r="C83" s="43">
        <v>43217</v>
      </c>
      <c r="D83" s="42">
        <v>86444.66</v>
      </c>
      <c r="E83" s="44">
        <f t="shared" si="1"/>
        <v>7.1148093610795549E-4</v>
      </c>
      <c r="R83" s="34"/>
    </row>
    <row r="84" spans="2:18" x14ac:dyDescent="0.25">
      <c r="B84" s="34"/>
      <c r="C84" s="43">
        <v>43220</v>
      </c>
      <c r="D84" s="42">
        <v>86115.5</v>
      </c>
      <c r="E84" s="44">
        <f t="shared" si="1"/>
        <v>-3.8077540012304567E-3</v>
      </c>
      <c r="R84" s="34"/>
    </row>
    <row r="85" spans="2:18" x14ac:dyDescent="0.25">
      <c r="B85" s="34"/>
      <c r="C85" s="43">
        <v>43222</v>
      </c>
      <c r="D85" s="42">
        <v>84547.09</v>
      </c>
      <c r="E85" s="44">
        <f t="shared" si="1"/>
        <v>-1.8212865279769619E-2</v>
      </c>
      <c r="R85" s="34"/>
    </row>
    <row r="86" spans="2:18" x14ac:dyDescent="0.25">
      <c r="B86" s="34"/>
      <c r="C86" s="43">
        <v>43223</v>
      </c>
      <c r="D86" s="42">
        <v>83288.14</v>
      </c>
      <c r="E86" s="44">
        <f t="shared" si="1"/>
        <v>-1.4890518408143927E-2</v>
      </c>
      <c r="R86" s="34"/>
    </row>
    <row r="87" spans="2:18" x14ac:dyDescent="0.25">
      <c r="B87" s="34"/>
      <c r="C87" s="43">
        <v>43224</v>
      </c>
      <c r="D87" s="42">
        <v>83118.03</v>
      </c>
      <c r="E87" s="44">
        <f t="shared" si="1"/>
        <v>-2.0424276493627991E-3</v>
      </c>
      <c r="R87" s="34"/>
    </row>
    <row r="88" spans="2:18" x14ac:dyDescent="0.25">
      <c r="B88" s="34"/>
      <c r="C88" s="43">
        <v>43227</v>
      </c>
      <c r="D88" s="42">
        <v>82714.429999999993</v>
      </c>
      <c r="E88" s="44">
        <f t="shared" si="1"/>
        <v>-4.8557454982992576E-3</v>
      </c>
      <c r="R88" s="34"/>
    </row>
    <row r="89" spans="2:18" x14ac:dyDescent="0.25">
      <c r="B89" s="34"/>
      <c r="C89" s="43">
        <v>43228</v>
      </c>
      <c r="D89" s="42">
        <v>82956.05</v>
      </c>
      <c r="E89" s="44">
        <f t="shared" si="1"/>
        <v>2.9211348007840421E-3</v>
      </c>
      <c r="R89" s="34"/>
    </row>
    <row r="90" spans="2:18" x14ac:dyDescent="0.25">
      <c r="B90" s="34"/>
      <c r="C90" s="43">
        <v>43229</v>
      </c>
      <c r="D90" s="42">
        <v>84265.49</v>
      </c>
      <c r="E90" s="44">
        <f t="shared" si="1"/>
        <v>1.5784743849303284E-2</v>
      </c>
      <c r="R90" s="34"/>
    </row>
    <row r="91" spans="2:18" x14ac:dyDescent="0.25">
      <c r="B91" s="34"/>
      <c r="C91" s="43">
        <v>43230</v>
      </c>
      <c r="D91" s="42">
        <v>85861.2</v>
      </c>
      <c r="E91" s="44">
        <f t="shared" si="1"/>
        <v>1.8936696386622653E-2</v>
      </c>
      <c r="R91" s="34"/>
    </row>
    <row r="92" spans="2:18" x14ac:dyDescent="0.25">
      <c r="B92" s="34"/>
      <c r="C92" s="43">
        <v>43231</v>
      </c>
      <c r="D92" s="42">
        <v>85220.24</v>
      </c>
      <c r="E92" s="44">
        <f t="shared" si="1"/>
        <v>-7.4650715340571772E-3</v>
      </c>
      <c r="R92" s="34"/>
    </row>
    <row r="93" spans="2:18" x14ac:dyDescent="0.25">
      <c r="B93" s="34"/>
      <c r="C93" s="43">
        <v>43234</v>
      </c>
      <c r="D93" s="42">
        <v>85232.18</v>
      </c>
      <c r="E93" s="44">
        <f t="shared" si="1"/>
        <v>1.4010756130211632E-4</v>
      </c>
      <c r="R93" s="34"/>
    </row>
    <row r="94" spans="2:18" x14ac:dyDescent="0.25">
      <c r="B94" s="34"/>
      <c r="C94" s="43">
        <v>43235</v>
      </c>
      <c r="D94" s="42">
        <v>85130.42</v>
      </c>
      <c r="E94" s="44">
        <f t="shared" si="1"/>
        <v>-1.1939152559513611E-3</v>
      </c>
      <c r="R94" s="34"/>
    </row>
    <row r="95" spans="2:18" x14ac:dyDescent="0.25">
      <c r="B95" s="34"/>
      <c r="C95" s="43">
        <v>43236</v>
      </c>
      <c r="D95" s="42">
        <v>86536.97</v>
      </c>
      <c r="E95" s="44">
        <f t="shared" si="1"/>
        <v>1.6522296025322181E-2</v>
      </c>
      <c r="R95" s="34"/>
    </row>
    <row r="96" spans="2:18" x14ac:dyDescent="0.25">
      <c r="B96" s="34"/>
      <c r="C96" s="43">
        <v>43237</v>
      </c>
      <c r="D96" s="42">
        <v>83621.95</v>
      </c>
      <c r="E96" s="44">
        <f t="shared" si="1"/>
        <v>-3.3685256139659225E-2</v>
      </c>
      <c r="R96" s="34"/>
    </row>
    <row r="97" spans="2:18" x14ac:dyDescent="0.25">
      <c r="B97" s="34"/>
      <c r="C97" s="43">
        <v>43238</v>
      </c>
      <c r="D97" s="42">
        <v>83081.88</v>
      </c>
      <c r="E97" s="44">
        <f t="shared" si="1"/>
        <v>-6.4584717290135929E-3</v>
      </c>
      <c r="R97" s="34"/>
    </row>
    <row r="98" spans="2:18" x14ac:dyDescent="0.25">
      <c r="B98" s="34"/>
      <c r="C98" s="43">
        <v>43241</v>
      </c>
      <c r="D98" s="42">
        <v>81815.320000000007</v>
      </c>
      <c r="E98" s="44">
        <f t="shared" si="1"/>
        <v>-1.5244720028001257E-2</v>
      </c>
      <c r="R98" s="34"/>
    </row>
    <row r="99" spans="2:18" x14ac:dyDescent="0.25">
      <c r="B99" s="34"/>
      <c r="C99" s="43">
        <v>43242</v>
      </c>
      <c r="D99" s="42">
        <v>82738.880000000005</v>
      </c>
      <c r="E99" s="44">
        <f t="shared" si="1"/>
        <v>1.1288350396967184E-2</v>
      </c>
      <c r="R99" s="34"/>
    </row>
    <row r="100" spans="2:18" x14ac:dyDescent="0.25">
      <c r="B100" s="34"/>
      <c r="C100" s="43">
        <v>43243</v>
      </c>
      <c r="D100" s="42">
        <v>80867.289999999994</v>
      </c>
      <c r="E100" s="44">
        <f t="shared" si="1"/>
        <v>-2.2620441562660853E-2</v>
      </c>
      <c r="R100" s="34"/>
    </row>
    <row r="101" spans="2:18" x14ac:dyDescent="0.25">
      <c r="B101" s="34"/>
      <c r="C101" s="43">
        <v>43244</v>
      </c>
      <c r="D101" s="42">
        <v>80122.31</v>
      </c>
      <c r="E101" s="44">
        <f t="shared" si="1"/>
        <v>-9.2123774643616541E-3</v>
      </c>
      <c r="R101" s="34"/>
    </row>
    <row r="102" spans="2:18" x14ac:dyDescent="0.25">
      <c r="B102" s="34"/>
      <c r="C102" s="43">
        <v>43245</v>
      </c>
      <c r="D102" s="42">
        <v>78897.66</v>
      </c>
      <c r="E102" s="44">
        <f t="shared" si="1"/>
        <v>-1.5284756517878639E-2</v>
      </c>
      <c r="R102" s="34"/>
    </row>
    <row r="103" spans="2:18" x14ac:dyDescent="0.25">
      <c r="B103" s="34"/>
      <c r="C103" s="43">
        <v>43248</v>
      </c>
      <c r="D103" s="42">
        <v>75355.839999999997</v>
      </c>
      <c r="E103" s="44">
        <f t="shared" si="1"/>
        <v>-4.48913187032417E-2</v>
      </c>
      <c r="R103" s="34"/>
    </row>
    <row r="104" spans="2:18" x14ac:dyDescent="0.25">
      <c r="B104" s="34"/>
      <c r="C104" s="43">
        <v>43249</v>
      </c>
      <c r="D104" s="42">
        <v>76071.97</v>
      </c>
      <c r="E104" s="44">
        <f t="shared" si="1"/>
        <v>9.5033112231248662E-3</v>
      </c>
      <c r="R104" s="34"/>
    </row>
    <row r="105" spans="2:18" x14ac:dyDescent="0.25">
      <c r="B105" s="34"/>
      <c r="C105" s="43">
        <v>43250</v>
      </c>
      <c r="D105" s="42">
        <v>76753.61</v>
      </c>
      <c r="E105" s="44">
        <f t="shared" si="1"/>
        <v>8.9604620466645635E-3</v>
      </c>
      <c r="R105" s="34"/>
    </row>
    <row r="106" spans="2:18" x14ac:dyDescent="0.25">
      <c r="B106" s="34"/>
      <c r="C106" s="43">
        <v>43252</v>
      </c>
      <c r="D106" s="42">
        <v>77239.75</v>
      </c>
      <c r="E106" s="44">
        <f t="shared" si="1"/>
        <v>6.3337737469286726E-3</v>
      </c>
      <c r="R106" s="34"/>
    </row>
    <row r="107" spans="2:18" x14ac:dyDescent="0.25">
      <c r="B107" s="34"/>
      <c r="C107" s="43">
        <v>43255</v>
      </c>
      <c r="D107" s="42">
        <v>78596.06</v>
      </c>
      <c r="E107" s="44">
        <f t="shared" si="1"/>
        <v>1.755974093649959E-2</v>
      </c>
      <c r="R107" s="34"/>
    </row>
    <row r="108" spans="2:18" x14ac:dyDescent="0.25">
      <c r="B108" s="34"/>
      <c r="C108" s="43">
        <v>43256</v>
      </c>
      <c r="D108" s="42">
        <v>76641.72</v>
      </c>
      <c r="E108" s="44">
        <f t="shared" si="1"/>
        <v>-2.4865623035047801E-2</v>
      </c>
      <c r="R108" s="34"/>
    </row>
    <row r="109" spans="2:18" x14ac:dyDescent="0.25">
      <c r="B109" s="34"/>
      <c r="C109" s="43">
        <v>43257</v>
      </c>
      <c r="D109" s="42">
        <v>76117.22</v>
      </c>
      <c r="E109" s="44">
        <f t="shared" si="1"/>
        <v>-6.843531173360895E-3</v>
      </c>
      <c r="R109" s="34"/>
    </row>
    <row r="110" spans="2:18" x14ac:dyDescent="0.25">
      <c r="B110" s="34"/>
      <c r="C110" s="43">
        <v>43258</v>
      </c>
      <c r="D110" s="42">
        <v>73851.460000000006</v>
      </c>
      <c r="E110" s="44">
        <f t="shared" si="1"/>
        <v>-2.9766720329512775E-2</v>
      </c>
      <c r="R110" s="34"/>
    </row>
    <row r="111" spans="2:18" x14ac:dyDescent="0.25">
      <c r="B111" s="34"/>
      <c r="C111" s="43">
        <v>43259</v>
      </c>
      <c r="D111" s="42">
        <v>72942.070000000007</v>
      </c>
      <c r="E111" s="44">
        <f t="shared" si="1"/>
        <v>-1.231377145421364E-2</v>
      </c>
      <c r="R111" s="34"/>
    </row>
    <row r="112" spans="2:18" x14ac:dyDescent="0.25">
      <c r="B112" s="34"/>
      <c r="C112" s="43">
        <v>43262</v>
      </c>
      <c r="D112" s="42">
        <v>72307.77</v>
      </c>
      <c r="E112" s="44">
        <f t="shared" si="1"/>
        <v>-8.6959418618089979E-3</v>
      </c>
      <c r="R112" s="34"/>
    </row>
    <row r="113" spans="2:18" x14ac:dyDescent="0.25">
      <c r="B113" s="34"/>
      <c r="C113" s="43">
        <v>43263</v>
      </c>
      <c r="D113" s="42">
        <v>72754.13</v>
      </c>
      <c r="E113" s="44">
        <f t="shared" si="1"/>
        <v>6.1730571970342041E-3</v>
      </c>
      <c r="R113" s="34"/>
    </row>
    <row r="114" spans="2:18" x14ac:dyDescent="0.25">
      <c r="B114" s="34"/>
      <c r="C114" s="43">
        <v>43264</v>
      </c>
      <c r="D114" s="42">
        <v>72122.14</v>
      </c>
      <c r="E114" s="44">
        <f t="shared" si="1"/>
        <v>-8.6866546270294442E-3</v>
      </c>
      <c r="R114" s="34"/>
    </row>
    <row r="115" spans="2:18" x14ac:dyDescent="0.25">
      <c r="B115" s="34"/>
      <c r="C115" s="43">
        <v>43265</v>
      </c>
      <c r="D115" s="42">
        <v>71421.19</v>
      </c>
      <c r="E115" s="44">
        <f t="shared" si="1"/>
        <v>-9.7189295825109712E-3</v>
      </c>
      <c r="R115" s="34"/>
    </row>
    <row r="116" spans="2:18" x14ac:dyDescent="0.25">
      <c r="B116" s="34"/>
      <c r="C116" s="43">
        <v>43266</v>
      </c>
      <c r="D116" s="42">
        <v>70757.73</v>
      </c>
      <c r="E116" s="44">
        <f t="shared" si="1"/>
        <v>-9.2893999665926152E-3</v>
      </c>
      <c r="R116" s="34"/>
    </row>
    <row r="117" spans="2:18" x14ac:dyDescent="0.25">
      <c r="B117" s="34"/>
      <c r="C117" s="43">
        <v>43269</v>
      </c>
      <c r="D117" s="42">
        <v>69814.740000000005</v>
      </c>
      <c r="E117" s="44">
        <f t="shared" si="1"/>
        <v>-1.3327024481989302E-2</v>
      </c>
      <c r="R117" s="34"/>
    </row>
    <row r="118" spans="2:18" x14ac:dyDescent="0.25">
      <c r="B118" s="34"/>
      <c r="C118" s="43">
        <v>43270</v>
      </c>
      <c r="D118" s="42">
        <v>71394.34</v>
      </c>
      <c r="E118" s="44">
        <f t="shared" si="1"/>
        <v>2.2625594537772242E-2</v>
      </c>
      <c r="R118" s="34"/>
    </row>
    <row r="119" spans="2:18" x14ac:dyDescent="0.25">
      <c r="B119" s="34"/>
      <c r="C119" s="43">
        <v>43271</v>
      </c>
      <c r="D119" s="42">
        <v>72123.41</v>
      </c>
      <c r="E119" s="44">
        <f t="shared" si="1"/>
        <v>1.0211873938466454E-2</v>
      </c>
      <c r="R119" s="34"/>
    </row>
    <row r="120" spans="2:18" x14ac:dyDescent="0.25">
      <c r="B120" s="34"/>
      <c r="C120" s="43">
        <v>43272</v>
      </c>
      <c r="D120" s="42">
        <v>70074.899999999994</v>
      </c>
      <c r="E120" s="44">
        <f t="shared" si="1"/>
        <v>-2.8402844513314207E-2</v>
      </c>
      <c r="R120" s="34"/>
    </row>
    <row r="121" spans="2:18" x14ac:dyDescent="0.25">
      <c r="B121" s="34"/>
      <c r="C121" s="43">
        <v>43273</v>
      </c>
      <c r="D121" s="42">
        <v>70640.649999999994</v>
      </c>
      <c r="E121" s="44">
        <f t="shared" si="1"/>
        <v>8.0735042076407471E-3</v>
      </c>
      <c r="R121" s="34"/>
    </row>
    <row r="122" spans="2:18" x14ac:dyDescent="0.25">
      <c r="B122" s="34"/>
      <c r="C122" s="43">
        <v>43276</v>
      </c>
      <c r="D122" s="42">
        <v>70952.97</v>
      </c>
      <c r="E122" s="44">
        <f t="shared" si="1"/>
        <v>4.4212503707143913E-3</v>
      </c>
      <c r="R122" s="34"/>
    </row>
    <row r="123" spans="2:18" x14ac:dyDescent="0.25">
      <c r="B123" s="34"/>
      <c r="C123" s="43">
        <v>43277</v>
      </c>
      <c r="D123" s="42">
        <v>71404.59</v>
      </c>
      <c r="E123" s="44">
        <f t="shared" si="1"/>
        <v>6.365061251135673E-3</v>
      </c>
      <c r="R123" s="34"/>
    </row>
    <row r="124" spans="2:18" x14ac:dyDescent="0.25">
      <c r="B124" s="34"/>
      <c r="C124" s="43">
        <v>43278</v>
      </c>
      <c r="D124" s="42">
        <v>70609.009999999995</v>
      </c>
      <c r="E124" s="44">
        <f t="shared" si="1"/>
        <v>-1.1141860768334344E-2</v>
      </c>
      <c r="R124" s="34"/>
    </row>
    <row r="125" spans="2:18" x14ac:dyDescent="0.25">
      <c r="B125" s="34"/>
      <c r="C125" s="43">
        <v>43279</v>
      </c>
      <c r="D125" s="42">
        <v>71766.53</v>
      </c>
      <c r="E125" s="44">
        <f t="shared" si="1"/>
        <v>1.6393375293039858E-2</v>
      </c>
      <c r="R125" s="34"/>
    </row>
    <row r="126" spans="2:18" x14ac:dyDescent="0.25">
      <c r="B126" s="34"/>
      <c r="C126" s="43">
        <v>43280</v>
      </c>
      <c r="D126" s="42">
        <v>72762.52</v>
      </c>
      <c r="E126" s="44">
        <f t="shared" si="1"/>
        <v>1.387819642387611E-2</v>
      </c>
      <c r="R126" s="34"/>
    </row>
    <row r="127" spans="2:18" x14ac:dyDescent="0.25">
      <c r="B127" s="34"/>
      <c r="C127" s="43">
        <v>43283</v>
      </c>
      <c r="D127" s="42">
        <v>72839.740000000005</v>
      </c>
      <c r="E127" s="44">
        <f t="shared" si="1"/>
        <v>1.0612606600211016E-3</v>
      </c>
      <c r="R127" s="34"/>
    </row>
    <row r="128" spans="2:18" x14ac:dyDescent="0.25">
      <c r="B128" s="34"/>
      <c r="C128" s="43">
        <v>43284</v>
      </c>
      <c r="D128" s="42">
        <v>73667.759999999995</v>
      </c>
      <c r="E128" s="44">
        <f t="shared" si="1"/>
        <v>1.1367695711159698E-2</v>
      </c>
      <c r="R128" s="34"/>
    </row>
    <row r="129" spans="2:18" x14ac:dyDescent="0.25">
      <c r="B129" s="34"/>
      <c r="C129" s="43">
        <v>43285</v>
      </c>
      <c r="D129" s="42">
        <v>74743.12</v>
      </c>
      <c r="E129" s="44">
        <f t="shared" si="1"/>
        <v>1.4597430409177603E-2</v>
      </c>
      <c r="R129" s="34"/>
    </row>
    <row r="130" spans="2:18" x14ac:dyDescent="0.25">
      <c r="B130" s="34"/>
      <c r="C130" s="43">
        <v>43286</v>
      </c>
      <c r="D130" s="42">
        <v>74553.06</v>
      </c>
      <c r="E130" s="44">
        <f t="shared" si="1"/>
        <v>-2.5428427392379938E-3</v>
      </c>
      <c r="R130" s="34"/>
    </row>
    <row r="131" spans="2:18" x14ac:dyDescent="0.25">
      <c r="B131" s="34"/>
      <c r="C131" s="43">
        <v>43287</v>
      </c>
      <c r="D131" s="42">
        <v>75010.39</v>
      </c>
      <c r="E131" s="44">
        <f t="shared" si="1"/>
        <v>6.1342887870732277E-3</v>
      </c>
      <c r="R131" s="34"/>
    </row>
    <row r="132" spans="2:18" x14ac:dyDescent="0.25">
      <c r="B132" s="34"/>
      <c r="C132" s="43">
        <v>43291</v>
      </c>
      <c r="D132" s="42">
        <v>74862.38</v>
      </c>
      <c r="E132" s="44">
        <f t="shared" si="1"/>
        <v>-1.973193313619559E-3</v>
      </c>
      <c r="R132" s="34"/>
    </row>
    <row r="133" spans="2:18" x14ac:dyDescent="0.25">
      <c r="B133" s="34"/>
      <c r="C133" s="43">
        <v>43292</v>
      </c>
      <c r="D133" s="42">
        <v>74398.55</v>
      </c>
      <c r="E133" s="44">
        <f t="shared" si="1"/>
        <v>-6.1957688227385344E-3</v>
      </c>
      <c r="R133" s="34"/>
    </row>
    <row r="134" spans="2:18" x14ac:dyDescent="0.25">
      <c r="B134" s="34"/>
      <c r="C134" s="43">
        <v>43293</v>
      </c>
      <c r="D134" s="42">
        <v>75856.23</v>
      </c>
      <c r="E134" s="44">
        <f t="shared" si="1"/>
        <v>1.9592854968275564E-2</v>
      </c>
      <c r="R134" s="34"/>
    </row>
    <row r="135" spans="2:18" x14ac:dyDescent="0.25">
      <c r="B135" s="34"/>
      <c r="C135" s="43">
        <v>43294</v>
      </c>
      <c r="D135" s="42">
        <v>76594.36</v>
      </c>
      <c r="E135" s="44">
        <f t="shared" si="1"/>
        <v>9.7306444045532903E-3</v>
      </c>
      <c r="R135" s="34"/>
    </row>
    <row r="136" spans="2:18" x14ac:dyDescent="0.25">
      <c r="B136" s="34"/>
      <c r="C136" s="43">
        <v>43297</v>
      </c>
      <c r="D136" s="42">
        <v>76652.59</v>
      </c>
      <c r="E136" s="44">
        <f t="shared" si="1"/>
        <v>7.6023874342689979E-4</v>
      </c>
      <c r="R136" s="34"/>
    </row>
    <row r="137" spans="2:18" x14ac:dyDescent="0.25">
      <c r="B137" s="34"/>
      <c r="C137" s="43">
        <v>43298</v>
      </c>
      <c r="D137" s="42">
        <v>78130.3</v>
      </c>
      <c r="E137" s="44">
        <f t="shared" ref="E137:E200" si="2">(D137/D136)-1</f>
        <v>1.9278017872585984E-2</v>
      </c>
      <c r="R137" s="34"/>
    </row>
    <row r="138" spans="2:18" x14ac:dyDescent="0.25">
      <c r="B138" s="34"/>
      <c r="C138" s="43">
        <v>43299</v>
      </c>
      <c r="D138" s="42">
        <v>77362.64</v>
      </c>
      <c r="E138" s="44">
        <f t="shared" si="2"/>
        <v>-9.8253814461227718E-3</v>
      </c>
      <c r="R138" s="34"/>
    </row>
    <row r="139" spans="2:18" x14ac:dyDescent="0.25">
      <c r="B139" s="34"/>
      <c r="C139" s="43">
        <v>43300</v>
      </c>
      <c r="D139" s="42">
        <v>77486.84</v>
      </c>
      <c r="E139" s="44">
        <f t="shared" si="2"/>
        <v>1.6054260816331656E-3</v>
      </c>
      <c r="R139" s="34"/>
    </row>
    <row r="140" spans="2:18" x14ac:dyDescent="0.25">
      <c r="B140" s="34"/>
      <c r="C140" s="43">
        <v>43301</v>
      </c>
      <c r="D140" s="42">
        <v>78571.289999999994</v>
      </c>
      <c r="E140" s="44">
        <f t="shared" si="2"/>
        <v>1.3995279714594133E-2</v>
      </c>
      <c r="R140" s="34"/>
    </row>
    <row r="141" spans="2:18" x14ac:dyDescent="0.25">
      <c r="B141" s="34"/>
      <c r="C141" s="43">
        <v>43304</v>
      </c>
      <c r="D141" s="42">
        <v>77996.12</v>
      </c>
      <c r="E141" s="44">
        <f t="shared" si="2"/>
        <v>-7.3203583649956716E-3</v>
      </c>
      <c r="R141" s="34"/>
    </row>
    <row r="142" spans="2:18" x14ac:dyDescent="0.25">
      <c r="B142" s="34"/>
      <c r="C142" s="43">
        <v>43305</v>
      </c>
      <c r="D142" s="42">
        <v>79154.990000000005</v>
      </c>
      <c r="E142" s="44">
        <f t="shared" si="2"/>
        <v>1.4858046784891554E-2</v>
      </c>
      <c r="R142" s="34"/>
    </row>
    <row r="143" spans="2:18" x14ac:dyDescent="0.25">
      <c r="B143" s="34"/>
      <c r="C143" s="43">
        <v>43306</v>
      </c>
      <c r="D143" s="42">
        <v>80218.05</v>
      </c>
      <c r="E143" s="44">
        <f t="shared" si="2"/>
        <v>1.3430107185914641E-2</v>
      </c>
      <c r="R143" s="34"/>
    </row>
    <row r="144" spans="2:18" x14ac:dyDescent="0.25">
      <c r="B144" s="34"/>
      <c r="C144" s="43">
        <v>43307</v>
      </c>
      <c r="D144" s="42">
        <v>79405.34</v>
      </c>
      <c r="E144" s="44">
        <f t="shared" si="2"/>
        <v>-1.0131260981786627E-2</v>
      </c>
      <c r="R144" s="34"/>
    </row>
    <row r="145" spans="2:18" x14ac:dyDescent="0.25">
      <c r="B145" s="34"/>
      <c r="C145" s="43">
        <v>43308</v>
      </c>
      <c r="D145" s="42">
        <v>79866.11</v>
      </c>
      <c r="E145" s="44">
        <f t="shared" si="2"/>
        <v>5.8027583535313898E-3</v>
      </c>
      <c r="R145" s="34"/>
    </row>
    <row r="146" spans="2:18" x14ac:dyDescent="0.25">
      <c r="B146" s="34"/>
      <c r="C146" s="43">
        <v>43311</v>
      </c>
      <c r="D146" s="42">
        <v>80275.600000000006</v>
      </c>
      <c r="E146" s="44">
        <f t="shared" si="2"/>
        <v>5.1272060201756897E-3</v>
      </c>
      <c r="R146" s="34"/>
    </row>
    <row r="147" spans="2:18" x14ac:dyDescent="0.25">
      <c r="B147" s="34"/>
      <c r="C147" s="43">
        <v>43312</v>
      </c>
      <c r="D147" s="42">
        <v>79220.44</v>
      </c>
      <c r="E147" s="44">
        <f t="shared" si="2"/>
        <v>-1.3144218168409827E-2</v>
      </c>
      <c r="R147" s="34"/>
    </row>
    <row r="148" spans="2:18" x14ac:dyDescent="0.25">
      <c r="B148" s="34"/>
      <c r="C148" s="43">
        <v>43313</v>
      </c>
      <c r="D148" s="42">
        <v>79301.649999999994</v>
      </c>
      <c r="E148" s="44">
        <f t="shared" si="2"/>
        <v>1.0251142255710555E-3</v>
      </c>
      <c r="R148" s="34"/>
    </row>
    <row r="149" spans="2:18" x14ac:dyDescent="0.25">
      <c r="B149" s="34"/>
      <c r="C149" s="43">
        <v>43314</v>
      </c>
      <c r="D149" s="42">
        <v>79636.69</v>
      </c>
      <c r="E149" s="44">
        <f t="shared" si="2"/>
        <v>4.2248805667979283E-3</v>
      </c>
      <c r="R149" s="34"/>
    </row>
    <row r="150" spans="2:18" x14ac:dyDescent="0.25">
      <c r="B150" s="34"/>
      <c r="C150" s="43">
        <v>43315</v>
      </c>
      <c r="D150" s="42">
        <v>81434.98</v>
      </c>
      <c r="E150" s="44">
        <f t="shared" si="2"/>
        <v>2.2581174581715935E-2</v>
      </c>
      <c r="R150" s="34"/>
    </row>
    <row r="151" spans="2:18" x14ac:dyDescent="0.25">
      <c r="B151" s="34"/>
      <c r="C151" s="43">
        <v>43318</v>
      </c>
      <c r="D151" s="42">
        <v>81050.759999999995</v>
      </c>
      <c r="E151" s="44">
        <f t="shared" si="2"/>
        <v>-4.7181199037563681E-3</v>
      </c>
      <c r="R151" s="34"/>
    </row>
    <row r="152" spans="2:18" x14ac:dyDescent="0.25">
      <c r="B152" s="34"/>
      <c r="C152" s="43">
        <v>43319</v>
      </c>
      <c r="D152" s="42">
        <v>80346.53</v>
      </c>
      <c r="E152" s="44">
        <f t="shared" si="2"/>
        <v>-8.6887525792478382E-3</v>
      </c>
      <c r="R152" s="34"/>
    </row>
    <row r="153" spans="2:18" x14ac:dyDescent="0.25">
      <c r="B153" s="34"/>
      <c r="C153" s="43">
        <v>43320</v>
      </c>
      <c r="D153" s="42">
        <v>79151.7</v>
      </c>
      <c r="E153" s="44">
        <f t="shared" si="2"/>
        <v>-1.4870959579710519E-2</v>
      </c>
      <c r="R153" s="34"/>
    </row>
    <row r="154" spans="2:18" x14ac:dyDescent="0.25">
      <c r="B154" s="34"/>
      <c r="C154" s="43">
        <v>43321</v>
      </c>
      <c r="D154" s="42">
        <v>78767.990000000005</v>
      </c>
      <c r="E154" s="44">
        <f t="shared" si="2"/>
        <v>-4.8477796433935572E-3</v>
      </c>
      <c r="R154" s="34"/>
    </row>
    <row r="155" spans="2:18" x14ac:dyDescent="0.25">
      <c r="B155" s="34"/>
      <c r="C155" s="43">
        <v>43322</v>
      </c>
      <c r="D155" s="42">
        <v>76514.36</v>
      </c>
      <c r="E155" s="44">
        <f t="shared" si="2"/>
        <v>-2.8610987788313613E-2</v>
      </c>
      <c r="R155" s="34"/>
    </row>
    <row r="156" spans="2:18" x14ac:dyDescent="0.25">
      <c r="B156" s="34"/>
      <c r="C156" s="43">
        <v>43325</v>
      </c>
      <c r="D156" s="42">
        <v>77496.460000000006</v>
      </c>
      <c r="E156" s="44">
        <f t="shared" si="2"/>
        <v>1.283549911415327E-2</v>
      </c>
      <c r="R156" s="34"/>
    </row>
    <row r="157" spans="2:18" x14ac:dyDescent="0.25">
      <c r="B157" s="34"/>
      <c r="C157" s="43">
        <v>43326</v>
      </c>
      <c r="D157" s="42">
        <v>78602.12</v>
      </c>
      <c r="E157" s="44">
        <f t="shared" si="2"/>
        <v>1.4267232335515523E-2</v>
      </c>
      <c r="R157" s="34"/>
    </row>
    <row r="158" spans="2:18" x14ac:dyDescent="0.25">
      <c r="B158" s="34"/>
      <c r="C158" s="43">
        <v>43327</v>
      </c>
      <c r="D158" s="42">
        <v>77077.5</v>
      </c>
      <c r="E158" s="44">
        <f t="shared" si="2"/>
        <v>-1.9396677850419208E-2</v>
      </c>
      <c r="R158" s="34"/>
    </row>
    <row r="159" spans="2:18" x14ac:dyDescent="0.25">
      <c r="B159" s="34"/>
      <c r="C159" s="43">
        <v>43328</v>
      </c>
      <c r="D159" s="42">
        <v>76818.720000000001</v>
      </c>
      <c r="E159" s="44">
        <f t="shared" si="2"/>
        <v>-3.3574000194609432E-3</v>
      </c>
      <c r="R159" s="34"/>
    </row>
    <row r="160" spans="2:18" x14ac:dyDescent="0.25">
      <c r="B160" s="34"/>
      <c r="C160" s="43">
        <v>43329</v>
      </c>
      <c r="D160" s="42">
        <v>76028.509999999995</v>
      </c>
      <c r="E160" s="44">
        <f t="shared" si="2"/>
        <v>-1.0286685328784517E-2</v>
      </c>
      <c r="R160" s="34"/>
    </row>
    <row r="161" spans="2:18" x14ac:dyDescent="0.25">
      <c r="B161" s="34"/>
      <c r="C161" s="43">
        <v>43332</v>
      </c>
      <c r="D161" s="42">
        <v>76327.89</v>
      </c>
      <c r="E161" s="44">
        <f t="shared" si="2"/>
        <v>3.9377333581838148E-3</v>
      </c>
      <c r="R161" s="34"/>
    </row>
    <row r="162" spans="2:18" x14ac:dyDescent="0.25">
      <c r="B162" s="34"/>
      <c r="C162" s="43">
        <v>43333</v>
      </c>
      <c r="D162" s="42">
        <v>75180.399999999994</v>
      </c>
      <c r="E162" s="44">
        <f t="shared" si="2"/>
        <v>-1.5033692140579369E-2</v>
      </c>
      <c r="R162" s="34"/>
    </row>
    <row r="163" spans="2:18" x14ac:dyDescent="0.25">
      <c r="B163" s="34"/>
      <c r="C163" s="43">
        <v>43334</v>
      </c>
      <c r="D163" s="42">
        <v>76902.31</v>
      </c>
      <c r="E163" s="44">
        <f t="shared" si="2"/>
        <v>2.2903708945416712E-2</v>
      </c>
      <c r="R163" s="34"/>
    </row>
    <row r="164" spans="2:18" x14ac:dyDescent="0.25">
      <c r="B164" s="34"/>
      <c r="C164" s="43">
        <v>43335</v>
      </c>
      <c r="D164" s="42">
        <v>75633.77</v>
      </c>
      <c r="E164" s="44">
        <f t="shared" si="2"/>
        <v>-1.6495473282922113E-2</v>
      </c>
      <c r="R164" s="34"/>
    </row>
    <row r="165" spans="2:18" x14ac:dyDescent="0.25">
      <c r="B165" s="34"/>
      <c r="C165" s="43">
        <v>43336</v>
      </c>
      <c r="D165" s="42">
        <v>76262.240000000005</v>
      </c>
      <c r="E165" s="44">
        <f t="shared" si="2"/>
        <v>8.3093834936431854E-3</v>
      </c>
      <c r="R165" s="34"/>
    </row>
    <row r="166" spans="2:18" x14ac:dyDescent="0.25">
      <c r="B166" s="34"/>
      <c r="C166" s="43">
        <v>43339</v>
      </c>
      <c r="D166" s="42">
        <v>77929.69</v>
      </c>
      <c r="E166" s="44">
        <f t="shared" si="2"/>
        <v>2.1864686901407415E-2</v>
      </c>
      <c r="R166" s="34"/>
    </row>
    <row r="167" spans="2:18" x14ac:dyDescent="0.25">
      <c r="B167" s="34"/>
      <c r="C167" s="43">
        <v>43340</v>
      </c>
      <c r="D167" s="42">
        <v>77473.179999999993</v>
      </c>
      <c r="E167" s="44">
        <f t="shared" si="2"/>
        <v>-5.8579727444060259E-3</v>
      </c>
      <c r="R167" s="34"/>
    </row>
    <row r="168" spans="2:18" x14ac:dyDescent="0.25">
      <c r="B168" s="34"/>
      <c r="C168" s="43">
        <v>43341</v>
      </c>
      <c r="D168" s="42">
        <v>78388.84</v>
      </c>
      <c r="E168" s="44">
        <f t="shared" si="2"/>
        <v>1.181905789848825E-2</v>
      </c>
      <c r="R168" s="34"/>
    </row>
    <row r="169" spans="2:18" x14ac:dyDescent="0.25">
      <c r="B169" s="34"/>
      <c r="C169" s="43">
        <v>43342</v>
      </c>
      <c r="D169" s="42">
        <v>76404.100000000006</v>
      </c>
      <c r="E169" s="44">
        <f t="shared" si="2"/>
        <v>-2.531916533016676E-2</v>
      </c>
      <c r="R169" s="34"/>
    </row>
    <row r="170" spans="2:18" x14ac:dyDescent="0.25">
      <c r="B170" s="34"/>
      <c r="C170" s="43">
        <v>43343</v>
      </c>
      <c r="D170" s="42">
        <v>76677.53</v>
      </c>
      <c r="E170" s="44">
        <f t="shared" si="2"/>
        <v>3.5787346490567806E-3</v>
      </c>
      <c r="R170" s="34"/>
    </row>
    <row r="171" spans="2:18" x14ac:dyDescent="0.25">
      <c r="B171" s="34"/>
      <c r="C171" s="43">
        <v>43346</v>
      </c>
      <c r="D171" s="42">
        <v>76192.740000000005</v>
      </c>
      <c r="E171" s="44">
        <f t="shared" si="2"/>
        <v>-6.3224519621327691E-3</v>
      </c>
      <c r="R171" s="34"/>
    </row>
    <row r="172" spans="2:18" x14ac:dyDescent="0.25">
      <c r="B172" s="34"/>
      <c r="C172" s="43">
        <v>43347</v>
      </c>
      <c r="D172" s="42">
        <v>74711.8</v>
      </c>
      <c r="E172" s="44">
        <f t="shared" si="2"/>
        <v>-1.9436759985268948E-2</v>
      </c>
      <c r="R172" s="34"/>
    </row>
    <row r="173" spans="2:18" x14ac:dyDescent="0.25">
      <c r="B173" s="34"/>
      <c r="C173" s="43">
        <v>43348</v>
      </c>
      <c r="D173" s="42">
        <v>75092.27</v>
      </c>
      <c r="E173" s="44">
        <f t="shared" si="2"/>
        <v>5.0925021214855981E-3</v>
      </c>
      <c r="R173" s="34"/>
    </row>
    <row r="174" spans="2:18" x14ac:dyDescent="0.25">
      <c r="B174" s="34"/>
      <c r="C174" s="43">
        <v>43349</v>
      </c>
      <c r="D174" s="42">
        <v>76416.02</v>
      </c>
      <c r="E174" s="44">
        <f t="shared" si="2"/>
        <v>1.76283124747727E-2</v>
      </c>
      <c r="R174" s="34"/>
    </row>
    <row r="175" spans="2:18" x14ac:dyDescent="0.25">
      <c r="B175" s="34"/>
      <c r="C175" s="43">
        <v>43353</v>
      </c>
      <c r="D175" s="42">
        <v>76436.36</v>
      </c>
      <c r="E175" s="44">
        <f t="shared" si="2"/>
        <v>2.6617455345090413E-4</v>
      </c>
      <c r="R175" s="34"/>
    </row>
    <row r="176" spans="2:18" x14ac:dyDescent="0.25">
      <c r="B176" s="34"/>
      <c r="C176" s="43">
        <v>43354</v>
      </c>
      <c r="D176" s="42">
        <v>74656.509999999995</v>
      </c>
      <c r="E176" s="44">
        <f t="shared" si="2"/>
        <v>-2.3285384076374149E-2</v>
      </c>
      <c r="R176" s="34"/>
    </row>
    <row r="177" spans="2:18" x14ac:dyDescent="0.25">
      <c r="B177" s="34"/>
      <c r="C177" s="43">
        <v>43355</v>
      </c>
      <c r="D177" s="42">
        <v>75124.81</v>
      </c>
      <c r="E177" s="44">
        <f t="shared" si="2"/>
        <v>6.2727282590628874E-3</v>
      </c>
      <c r="R177" s="34"/>
    </row>
    <row r="178" spans="2:18" x14ac:dyDescent="0.25">
      <c r="B178" s="34"/>
      <c r="C178" s="43">
        <v>43356</v>
      </c>
      <c r="D178" s="42">
        <v>74686.679999999993</v>
      </c>
      <c r="E178" s="44">
        <f t="shared" si="2"/>
        <v>-5.8320280610361097E-3</v>
      </c>
      <c r="R178" s="34"/>
    </row>
    <row r="179" spans="2:18" x14ac:dyDescent="0.25">
      <c r="B179" s="34"/>
      <c r="C179" s="43">
        <v>43357</v>
      </c>
      <c r="D179" s="42">
        <v>75429.100000000006</v>
      </c>
      <c r="E179" s="44">
        <f t="shared" si="2"/>
        <v>9.9404606015425223E-3</v>
      </c>
      <c r="R179" s="34"/>
    </row>
    <row r="180" spans="2:18" x14ac:dyDescent="0.25">
      <c r="B180" s="34"/>
      <c r="C180" s="43">
        <v>43360</v>
      </c>
      <c r="D180" s="42">
        <v>76788.86</v>
      </c>
      <c r="E180" s="44">
        <f t="shared" si="2"/>
        <v>1.8026994886588765E-2</v>
      </c>
      <c r="R180" s="34"/>
    </row>
    <row r="181" spans="2:18" x14ac:dyDescent="0.25">
      <c r="B181" s="34"/>
      <c r="C181" s="43">
        <v>43361</v>
      </c>
      <c r="D181" s="42">
        <v>78313.97</v>
      </c>
      <c r="E181" s="44">
        <f t="shared" si="2"/>
        <v>1.9861084016613795E-2</v>
      </c>
      <c r="R181" s="34"/>
    </row>
    <row r="182" spans="2:18" x14ac:dyDescent="0.25">
      <c r="B182" s="34"/>
      <c r="C182" s="43">
        <v>43362</v>
      </c>
      <c r="D182" s="42">
        <v>78168.66</v>
      </c>
      <c r="E182" s="44">
        <f t="shared" si="2"/>
        <v>-1.8554799354444373E-3</v>
      </c>
      <c r="R182" s="34"/>
    </row>
    <row r="183" spans="2:18" x14ac:dyDescent="0.25">
      <c r="B183" s="34"/>
      <c r="C183" s="43">
        <v>43363</v>
      </c>
      <c r="D183" s="42">
        <v>78116.02</v>
      </c>
      <c r="E183" s="44">
        <f t="shared" si="2"/>
        <v>-6.73415663003607E-4</v>
      </c>
      <c r="R183" s="34"/>
    </row>
    <row r="184" spans="2:18" x14ac:dyDescent="0.25">
      <c r="B184" s="34"/>
      <c r="C184" s="43">
        <v>43364</v>
      </c>
      <c r="D184" s="42">
        <v>79444.289999999994</v>
      </c>
      <c r="E184" s="44">
        <f t="shared" si="2"/>
        <v>1.7003810485992421E-2</v>
      </c>
      <c r="R184" s="34"/>
    </row>
    <row r="185" spans="2:18" x14ac:dyDescent="0.25">
      <c r="B185" s="34"/>
      <c r="C185" s="43">
        <v>43367</v>
      </c>
      <c r="D185" s="42">
        <v>77984.19</v>
      </c>
      <c r="E185" s="44">
        <f t="shared" si="2"/>
        <v>-1.8378916848523552E-2</v>
      </c>
      <c r="R185" s="34"/>
    </row>
    <row r="186" spans="2:18" x14ac:dyDescent="0.25">
      <c r="B186" s="34"/>
      <c r="C186" s="43">
        <v>43368</v>
      </c>
      <c r="D186" s="42">
        <v>78630.149999999994</v>
      </c>
      <c r="E186" s="44">
        <f t="shared" si="2"/>
        <v>8.2832174059894736E-3</v>
      </c>
      <c r="R186" s="34"/>
    </row>
    <row r="187" spans="2:18" x14ac:dyDescent="0.25">
      <c r="B187" s="34"/>
      <c r="C187" s="43">
        <v>43369</v>
      </c>
      <c r="D187" s="42">
        <v>78656.160000000003</v>
      </c>
      <c r="E187" s="44">
        <f t="shared" si="2"/>
        <v>3.3078914385908931E-4</v>
      </c>
      <c r="R187" s="34"/>
    </row>
    <row r="188" spans="2:18" x14ac:dyDescent="0.25">
      <c r="B188" s="34"/>
      <c r="C188" s="43">
        <v>43370</v>
      </c>
      <c r="D188" s="42">
        <v>80000.09</v>
      </c>
      <c r="E188" s="44">
        <f t="shared" si="2"/>
        <v>1.7086137945203417E-2</v>
      </c>
      <c r="R188" s="34"/>
    </row>
    <row r="189" spans="2:18" x14ac:dyDescent="0.25">
      <c r="B189" s="34"/>
      <c r="C189" s="43">
        <v>43371</v>
      </c>
      <c r="D189" s="42">
        <v>79342.429999999993</v>
      </c>
      <c r="E189" s="44">
        <f t="shared" si="2"/>
        <v>-8.2207407516666775E-3</v>
      </c>
      <c r="R189" s="34"/>
    </row>
    <row r="190" spans="2:18" x14ac:dyDescent="0.25">
      <c r="B190" s="34"/>
      <c r="C190" s="43">
        <v>43374</v>
      </c>
      <c r="D190" s="42">
        <v>78623.66</v>
      </c>
      <c r="E190" s="44">
        <f t="shared" si="2"/>
        <v>-9.0590873004517958E-3</v>
      </c>
      <c r="R190" s="34"/>
    </row>
    <row r="191" spans="2:18" x14ac:dyDescent="0.25">
      <c r="B191" s="34"/>
      <c r="C191" s="43">
        <v>43375</v>
      </c>
      <c r="D191" s="42">
        <v>81612.28</v>
      </c>
      <c r="E191" s="44">
        <f t="shared" si="2"/>
        <v>3.801171301361439E-2</v>
      </c>
      <c r="R191" s="34"/>
    </row>
    <row r="192" spans="2:18" x14ac:dyDescent="0.25">
      <c r="B192" s="34"/>
      <c r="C192" s="43">
        <v>43376</v>
      </c>
      <c r="D192" s="42">
        <v>83273.399999999994</v>
      </c>
      <c r="E192" s="44">
        <f t="shared" si="2"/>
        <v>2.0353799697790498E-2</v>
      </c>
      <c r="R192" s="34"/>
    </row>
    <row r="193" spans="2:18" x14ac:dyDescent="0.25">
      <c r="B193" s="34"/>
      <c r="C193" s="43">
        <v>43377</v>
      </c>
      <c r="D193" s="42">
        <v>82952.81</v>
      </c>
      <c r="E193" s="44">
        <f t="shared" si="2"/>
        <v>-3.8498488112650442E-3</v>
      </c>
      <c r="R193" s="34"/>
    </row>
    <row r="194" spans="2:18" x14ac:dyDescent="0.25">
      <c r="B194" s="34"/>
      <c r="C194" s="43">
        <v>43378</v>
      </c>
      <c r="D194" s="42">
        <v>82321.52</v>
      </c>
      <c r="E194" s="44">
        <f t="shared" si="2"/>
        <v>-7.6102304430675227E-3</v>
      </c>
      <c r="R194" s="34"/>
    </row>
    <row r="195" spans="2:18" x14ac:dyDescent="0.25">
      <c r="B195" s="34"/>
      <c r="C195" s="43">
        <v>43381</v>
      </c>
      <c r="D195" s="42">
        <v>86083.92</v>
      </c>
      <c r="E195" s="44">
        <f t="shared" si="2"/>
        <v>4.5703723643586658E-2</v>
      </c>
      <c r="R195" s="34"/>
    </row>
    <row r="196" spans="2:18" x14ac:dyDescent="0.25">
      <c r="B196" s="34"/>
      <c r="C196" s="43">
        <v>43382</v>
      </c>
      <c r="D196" s="42">
        <v>86087.55</v>
      </c>
      <c r="E196" s="44">
        <f t="shared" si="2"/>
        <v>4.2168154052557583E-5</v>
      </c>
      <c r="R196" s="34"/>
    </row>
    <row r="197" spans="2:18" x14ac:dyDescent="0.25">
      <c r="B197" s="34"/>
      <c r="C197" s="43">
        <v>43383</v>
      </c>
      <c r="D197" s="42">
        <v>83679.12</v>
      </c>
      <c r="E197" s="44">
        <f t="shared" si="2"/>
        <v>-2.7976519252783993E-2</v>
      </c>
      <c r="R197" s="34"/>
    </row>
    <row r="198" spans="2:18" x14ac:dyDescent="0.25">
      <c r="B198" s="34"/>
      <c r="C198" s="43">
        <v>43384</v>
      </c>
      <c r="D198" s="42">
        <v>82921.08</v>
      </c>
      <c r="E198" s="44">
        <f t="shared" si="2"/>
        <v>-9.058890676670539E-3</v>
      </c>
      <c r="R198" s="34"/>
    </row>
    <row r="199" spans="2:18" x14ac:dyDescent="0.25">
      <c r="B199" s="34"/>
      <c r="C199" s="43">
        <v>43388</v>
      </c>
      <c r="D199" s="42">
        <v>83359.77</v>
      </c>
      <c r="E199" s="44">
        <f t="shared" si="2"/>
        <v>5.2904520780481246E-3</v>
      </c>
      <c r="R199" s="34"/>
    </row>
    <row r="200" spans="2:18" x14ac:dyDescent="0.25">
      <c r="B200" s="34"/>
      <c r="C200" s="43">
        <v>43389</v>
      </c>
      <c r="D200" s="42">
        <v>85717.57</v>
      </c>
      <c r="E200" s="44">
        <f t="shared" si="2"/>
        <v>2.8284626984935279E-2</v>
      </c>
      <c r="R200" s="34"/>
    </row>
    <row r="201" spans="2:18" x14ac:dyDescent="0.25">
      <c r="B201" s="34"/>
      <c r="C201" s="43">
        <v>43390</v>
      </c>
      <c r="D201" s="42">
        <v>85763.96</v>
      </c>
      <c r="E201" s="44">
        <f t="shared" ref="E201:E264" si="3">(D201/D200)-1</f>
        <v>5.4119592984269715E-4</v>
      </c>
      <c r="R201" s="34"/>
    </row>
    <row r="202" spans="2:18" x14ac:dyDescent="0.25">
      <c r="B202" s="34"/>
      <c r="C202" s="43">
        <v>43391</v>
      </c>
      <c r="D202" s="42">
        <v>83847.12</v>
      </c>
      <c r="E202" s="44">
        <f t="shared" si="3"/>
        <v>-2.235018065863581E-2</v>
      </c>
      <c r="R202" s="34"/>
    </row>
    <row r="203" spans="2:18" x14ac:dyDescent="0.25">
      <c r="B203" s="34"/>
      <c r="C203" s="43">
        <v>43392</v>
      </c>
      <c r="D203" s="42">
        <v>84219.75</v>
      </c>
      <c r="E203" s="44">
        <f t="shared" si="3"/>
        <v>4.4441597994064885E-3</v>
      </c>
      <c r="R203" s="34"/>
    </row>
    <row r="204" spans="2:18" x14ac:dyDescent="0.25">
      <c r="B204" s="34"/>
      <c r="C204" s="43">
        <v>43395</v>
      </c>
      <c r="D204" s="42">
        <v>85596.7</v>
      </c>
      <c r="E204" s="44">
        <f t="shared" si="3"/>
        <v>1.6349490469871997E-2</v>
      </c>
      <c r="R204" s="34"/>
    </row>
    <row r="205" spans="2:18" x14ac:dyDescent="0.25">
      <c r="B205" s="34"/>
      <c r="C205" s="43">
        <v>43396</v>
      </c>
      <c r="D205" s="42">
        <v>85300.04</v>
      </c>
      <c r="E205" s="44">
        <f t="shared" si="3"/>
        <v>-3.4657878165864631E-3</v>
      </c>
      <c r="R205" s="34"/>
    </row>
    <row r="206" spans="2:18" x14ac:dyDescent="0.25">
      <c r="B206" s="34"/>
      <c r="C206" s="43">
        <v>43397</v>
      </c>
      <c r="D206" s="42">
        <v>83063.56</v>
      </c>
      <c r="E206" s="44">
        <f t="shared" si="3"/>
        <v>-2.6218979498719985E-2</v>
      </c>
      <c r="R206" s="34"/>
    </row>
    <row r="207" spans="2:18" x14ac:dyDescent="0.25">
      <c r="B207" s="34"/>
      <c r="C207" s="43">
        <v>43398</v>
      </c>
      <c r="D207" s="42">
        <v>84083.51</v>
      </c>
      <c r="E207" s="44">
        <f t="shared" si="3"/>
        <v>1.2279151050111459E-2</v>
      </c>
      <c r="R207" s="34"/>
    </row>
    <row r="208" spans="2:18" x14ac:dyDescent="0.25">
      <c r="B208" s="34"/>
      <c r="C208" s="43">
        <v>43399</v>
      </c>
      <c r="D208" s="42">
        <v>85719.88</v>
      </c>
      <c r="E208" s="44">
        <f t="shared" si="3"/>
        <v>1.9461247514524604E-2</v>
      </c>
      <c r="R208" s="34"/>
    </row>
    <row r="209" spans="2:18" x14ac:dyDescent="0.25">
      <c r="B209" s="34"/>
      <c r="C209" s="43">
        <v>43402</v>
      </c>
      <c r="D209" s="42">
        <v>83796.710000000006</v>
      </c>
      <c r="E209" s="44">
        <f t="shared" si="3"/>
        <v>-2.243551904179053E-2</v>
      </c>
      <c r="R209" s="34"/>
    </row>
    <row r="210" spans="2:18" x14ac:dyDescent="0.25">
      <c r="B210" s="34"/>
      <c r="C210" s="43">
        <v>43403</v>
      </c>
      <c r="D210" s="42">
        <v>86885.71</v>
      </c>
      <c r="E210" s="44">
        <f t="shared" si="3"/>
        <v>3.6863022426536718E-2</v>
      </c>
      <c r="R210" s="34"/>
    </row>
    <row r="211" spans="2:18" x14ac:dyDescent="0.25">
      <c r="B211" s="34"/>
      <c r="C211" s="43">
        <v>43404</v>
      </c>
      <c r="D211" s="42">
        <v>87423.55</v>
      </c>
      <c r="E211" s="44">
        <f t="shared" si="3"/>
        <v>6.1902008972476441E-3</v>
      </c>
      <c r="R211" s="34"/>
    </row>
    <row r="212" spans="2:18" x14ac:dyDescent="0.25">
      <c r="B212" s="34"/>
      <c r="C212" s="43">
        <v>43405</v>
      </c>
      <c r="D212" s="42">
        <v>88419.05</v>
      </c>
      <c r="E212" s="44">
        <f t="shared" si="3"/>
        <v>1.1387091922027803E-2</v>
      </c>
      <c r="R212" s="34"/>
    </row>
    <row r="213" spans="2:18" x14ac:dyDescent="0.25">
      <c r="B213" s="34"/>
      <c r="C213" s="43">
        <v>43409</v>
      </c>
      <c r="D213" s="42">
        <v>89598.16</v>
      </c>
      <c r="E213" s="44">
        <f t="shared" si="3"/>
        <v>1.3335474651672952E-2</v>
      </c>
      <c r="R213" s="34"/>
    </row>
    <row r="214" spans="2:18" x14ac:dyDescent="0.25">
      <c r="B214" s="34"/>
      <c r="C214" s="43">
        <v>43410</v>
      </c>
      <c r="D214" s="42">
        <v>88668.92</v>
      </c>
      <c r="E214" s="44">
        <f t="shared" si="3"/>
        <v>-1.0371195122757082E-2</v>
      </c>
      <c r="R214" s="34"/>
    </row>
    <row r="215" spans="2:18" x14ac:dyDescent="0.25">
      <c r="B215" s="34"/>
      <c r="C215" s="43">
        <v>43411</v>
      </c>
      <c r="D215" s="42">
        <v>87714.35</v>
      </c>
      <c r="E215" s="44">
        <f t="shared" si="3"/>
        <v>-1.0765553476911549E-2</v>
      </c>
      <c r="R215" s="34"/>
    </row>
    <row r="216" spans="2:18" x14ac:dyDescent="0.25">
      <c r="B216" s="34"/>
      <c r="C216" s="43">
        <v>43412</v>
      </c>
      <c r="D216" s="42">
        <v>85620.14</v>
      </c>
      <c r="E216" s="44">
        <f t="shared" si="3"/>
        <v>-2.3875340807975043E-2</v>
      </c>
      <c r="R216" s="34"/>
    </row>
    <row r="217" spans="2:18" x14ac:dyDescent="0.25">
      <c r="B217" s="34"/>
      <c r="C217" s="43">
        <v>43413</v>
      </c>
      <c r="D217" s="42">
        <v>85641.22</v>
      </c>
      <c r="E217" s="44">
        <f t="shared" si="3"/>
        <v>2.4620375533146444E-4</v>
      </c>
      <c r="R217" s="34"/>
    </row>
    <row r="218" spans="2:18" x14ac:dyDescent="0.25">
      <c r="B218" s="34"/>
      <c r="C218" s="43">
        <v>43416</v>
      </c>
      <c r="D218" s="42">
        <v>85524.7</v>
      </c>
      <c r="E218" s="44">
        <f t="shared" si="3"/>
        <v>-1.3605597865140595E-3</v>
      </c>
      <c r="R218" s="34"/>
    </row>
    <row r="219" spans="2:18" x14ac:dyDescent="0.25">
      <c r="B219" s="34"/>
      <c r="C219" s="43">
        <v>43417</v>
      </c>
      <c r="D219" s="42">
        <v>84914.11</v>
      </c>
      <c r="E219" s="44">
        <f t="shared" si="3"/>
        <v>-7.1393410324736006E-3</v>
      </c>
      <c r="R219" s="34"/>
    </row>
    <row r="220" spans="2:18" x14ac:dyDescent="0.25">
      <c r="B220" s="34"/>
      <c r="C220" s="43">
        <v>43418</v>
      </c>
      <c r="D220" s="42">
        <v>85973.06</v>
      </c>
      <c r="E220" s="44">
        <f t="shared" si="3"/>
        <v>1.2470836707821453E-2</v>
      </c>
      <c r="R220" s="34"/>
    </row>
    <row r="221" spans="2:18" x14ac:dyDescent="0.25">
      <c r="B221" s="34"/>
      <c r="C221" s="43">
        <v>43420</v>
      </c>
      <c r="D221" s="42">
        <v>88515.27</v>
      </c>
      <c r="E221" s="44">
        <f t="shared" si="3"/>
        <v>2.9569844321000183E-2</v>
      </c>
      <c r="R221" s="34"/>
    </row>
    <row r="222" spans="2:18" x14ac:dyDescent="0.25">
      <c r="B222" s="34"/>
      <c r="C222" s="43">
        <v>43423</v>
      </c>
      <c r="D222" s="42">
        <v>87900.84</v>
      </c>
      <c r="E222" s="44">
        <f t="shared" si="3"/>
        <v>-6.9415141590825069E-3</v>
      </c>
      <c r="R222" s="34"/>
    </row>
    <row r="223" spans="2:18" x14ac:dyDescent="0.25">
      <c r="B223" s="34"/>
      <c r="C223" s="43">
        <v>43425</v>
      </c>
      <c r="D223" s="42">
        <v>87268.800000000003</v>
      </c>
      <c r="E223" s="44">
        <f t="shared" si="3"/>
        <v>-7.190374972525837E-3</v>
      </c>
      <c r="R223" s="34"/>
    </row>
    <row r="224" spans="2:18" x14ac:dyDescent="0.25">
      <c r="B224" s="34"/>
      <c r="C224" s="43">
        <v>43426</v>
      </c>
      <c r="D224" s="42">
        <v>87477.440000000002</v>
      </c>
      <c r="E224" s="44">
        <f t="shared" si="3"/>
        <v>2.39077425150791E-3</v>
      </c>
      <c r="R224" s="34"/>
    </row>
    <row r="225" spans="2:18" x14ac:dyDescent="0.25">
      <c r="B225" s="34"/>
      <c r="C225" s="43">
        <v>43427</v>
      </c>
      <c r="D225" s="42">
        <v>86230.23</v>
      </c>
      <c r="E225" s="44">
        <f t="shared" si="3"/>
        <v>-1.425750456346242E-2</v>
      </c>
      <c r="R225" s="34"/>
    </row>
    <row r="226" spans="2:18" x14ac:dyDescent="0.25">
      <c r="B226" s="34"/>
      <c r="C226" s="43">
        <v>43430</v>
      </c>
      <c r="D226" s="42">
        <v>85546.51</v>
      </c>
      <c r="E226" s="44">
        <f t="shared" si="3"/>
        <v>-7.9290058718386458E-3</v>
      </c>
      <c r="R226" s="34"/>
    </row>
    <row r="227" spans="2:18" x14ac:dyDescent="0.25">
      <c r="B227" s="34"/>
      <c r="C227" s="43">
        <v>43431</v>
      </c>
      <c r="D227" s="42">
        <v>87891.18</v>
      </c>
      <c r="E227" s="44">
        <f t="shared" si="3"/>
        <v>2.7408131553233517E-2</v>
      </c>
      <c r="R227" s="34"/>
    </row>
    <row r="228" spans="2:18" x14ac:dyDescent="0.25">
      <c r="B228" s="34"/>
      <c r="C228" s="43">
        <v>43432</v>
      </c>
      <c r="D228" s="42">
        <v>89250.83</v>
      </c>
      <c r="E228" s="44">
        <f t="shared" si="3"/>
        <v>1.5469697869570087E-2</v>
      </c>
      <c r="R228" s="34"/>
    </row>
    <row r="229" spans="2:18" x14ac:dyDescent="0.25">
      <c r="B229" s="34"/>
      <c r="C229" s="43">
        <v>43433</v>
      </c>
      <c r="D229" s="42">
        <v>89709.57</v>
      </c>
      <c r="E229" s="44">
        <f t="shared" si="3"/>
        <v>5.1398961779964836E-3</v>
      </c>
      <c r="R229" s="34"/>
    </row>
    <row r="230" spans="2:18" x14ac:dyDescent="0.25">
      <c r="B230" s="34"/>
      <c r="C230" s="43">
        <v>43434</v>
      </c>
      <c r="D230" s="42">
        <v>89504.03</v>
      </c>
      <c r="E230" s="44">
        <f t="shared" si="3"/>
        <v>-2.2911713878464024E-3</v>
      </c>
      <c r="R230" s="34"/>
    </row>
    <row r="231" spans="2:18" x14ac:dyDescent="0.25">
      <c r="B231" s="34"/>
      <c r="C231" s="43">
        <v>43437</v>
      </c>
      <c r="D231" s="42">
        <v>89820.09</v>
      </c>
      <c r="E231" s="44">
        <f t="shared" si="3"/>
        <v>3.5312376437128812E-3</v>
      </c>
      <c r="R231" s="34"/>
    </row>
    <row r="232" spans="2:18" x14ac:dyDescent="0.25">
      <c r="B232" s="34"/>
      <c r="C232" s="43">
        <v>43438</v>
      </c>
      <c r="D232" s="42">
        <v>88624.45</v>
      </c>
      <c r="E232" s="44">
        <f t="shared" si="3"/>
        <v>-1.3311498574539393E-2</v>
      </c>
      <c r="R232" s="34"/>
    </row>
    <row r="233" spans="2:18" x14ac:dyDescent="0.25">
      <c r="B233" s="34"/>
      <c r="C233" s="43">
        <v>43439</v>
      </c>
      <c r="D233" s="42">
        <v>89039.8</v>
      </c>
      <c r="E233" s="44">
        <f t="shared" si="3"/>
        <v>4.6866299311307813E-3</v>
      </c>
      <c r="R233" s="34"/>
    </row>
    <row r="234" spans="2:18" x14ac:dyDescent="0.25">
      <c r="B234" s="34"/>
      <c r="C234" s="43">
        <v>43440</v>
      </c>
      <c r="D234" s="42">
        <v>88846.49</v>
      </c>
      <c r="E234" s="44">
        <f t="shared" si="3"/>
        <v>-2.1710515971509192E-3</v>
      </c>
      <c r="R234" s="34"/>
    </row>
    <row r="235" spans="2:18" x14ac:dyDescent="0.25">
      <c r="B235" s="34"/>
      <c r="C235" s="43">
        <v>43441</v>
      </c>
      <c r="D235" s="42">
        <v>88115.08</v>
      </c>
      <c r="E235" s="44">
        <f t="shared" si="3"/>
        <v>-8.2322891990443958E-3</v>
      </c>
      <c r="R235" s="34"/>
    </row>
    <row r="236" spans="2:18" x14ac:dyDescent="0.25">
      <c r="B236" s="34"/>
      <c r="C236" s="43">
        <v>43444</v>
      </c>
      <c r="D236" s="42">
        <v>85914.71</v>
      </c>
      <c r="E236" s="44">
        <f t="shared" si="3"/>
        <v>-2.497154857034678E-2</v>
      </c>
      <c r="R236" s="34"/>
    </row>
    <row r="237" spans="2:18" x14ac:dyDescent="0.25">
      <c r="B237" s="34"/>
      <c r="C237" s="43">
        <v>43445</v>
      </c>
      <c r="D237" s="42">
        <v>86419.58</v>
      </c>
      <c r="E237" s="44">
        <f t="shared" si="3"/>
        <v>5.8764092900971399E-3</v>
      </c>
      <c r="R237" s="34"/>
    </row>
    <row r="238" spans="2:18" x14ac:dyDescent="0.25">
      <c r="B238" s="34"/>
      <c r="C238" s="43">
        <v>43446</v>
      </c>
      <c r="D238" s="42">
        <v>86977.46</v>
      </c>
      <c r="E238" s="44">
        <f t="shared" si="3"/>
        <v>6.4554815008359689E-3</v>
      </c>
      <c r="R238" s="34"/>
    </row>
    <row r="239" spans="2:18" x14ac:dyDescent="0.25">
      <c r="B239" s="34"/>
      <c r="C239" s="43">
        <v>43447</v>
      </c>
      <c r="D239" s="42">
        <v>87837.59</v>
      </c>
      <c r="E239" s="44">
        <f t="shared" si="3"/>
        <v>9.8891138002878964E-3</v>
      </c>
      <c r="R239" s="34"/>
    </row>
    <row r="240" spans="2:18" x14ac:dyDescent="0.25">
      <c r="B240" s="34"/>
      <c r="C240" s="43">
        <v>43448</v>
      </c>
      <c r="D240" s="42">
        <v>87449.51</v>
      </c>
      <c r="E240" s="44">
        <f t="shared" si="3"/>
        <v>-4.418154004453001E-3</v>
      </c>
      <c r="R240" s="34"/>
    </row>
    <row r="241" spans="2:18" x14ac:dyDescent="0.25">
      <c r="B241" s="34"/>
      <c r="C241" s="43">
        <v>43451</v>
      </c>
      <c r="D241" s="42">
        <v>86399.679999999993</v>
      </c>
      <c r="E241" s="44">
        <f t="shared" si="3"/>
        <v>-1.2004984361833504E-2</v>
      </c>
      <c r="R241" s="34"/>
    </row>
    <row r="242" spans="2:18" x14ac:dyDescent="0.25">
      <c r="B242" s="34"/>
      <c r="C242" s="43">
        <v>43452</v>
      </c>
      <c r="D242" s="42">
        <v>86610.5</v>
      </c>
      <c r="E242" s="44">
        <f t="shared" si="3"/>
        <v>2.4400553335384156E-3</v>
      </c>
      <c r="R242" s="34"/>
    </row>
    <row r="243" spans="2:18" x14ac:dyDescent="0.25">
      <c r="B243" s="34"/>
      <c r="C243" s="43">
        <v>43453</v>
      </c>
      <c r="D243" s="42">
        <v>85673.53</v>
      </c>
      <c r="E243" s="44">
        <f t="shared" si="3"/>
        <v>-1.0818203335623333E-2</v>
      </c>
      <c r="R243" s="34"/>
    </row>
    <row r="244" spans="2:18" x14ac:dyDescent="0.25">
      <c r="B244" s="34"/>
      <c r="C244" s="43">
        <v>43454</v>
      </c>
      <c r="D244" s="42">
        <v>85269.3</v>
      </c>
      <c r="E244" s="44">
        <f t="shared" si="3"/>
        <v>-4.7182601207163E-3</v>
      </c>
      <c r="R244" s="34"/>
    </row>
    <row r="245" spans="2:18" x14ac:dyDescent="0.25">
      <c r="B245" s="34"/>
      <c r="C245" s="43">
        <v>43455</v>
      </c>
      <c r="D245" s="42">
        <v>85697.16</v>
      </c>
      <c r="E245" s="44">
        <f t="shared" si="3"/>
        <v>5.0177496472938454E-3</v>
      </c>
      <c r="R245" s="34"/>
    </row>
    <row r="246" spans="2:18" x14ac:dyDescent="0.25">
      <c r="B246" s="34"/>
      <c r="C246" s="43">
        <v>43460</v>
      </c>
      <c r="D246" s="42">
        <v>85136.11</v>
      </c>
      <c r="E246" s="44">
        <f t="shared" si="3"/>
        <v>-6.5468914022355218E-3</v>
      </c>
      <c r="R246" s="34"/>
    </row>
    <row r="247" spans="2:18" x14ac:dyDescent="0.25">
      <c r="B247" s="34"/>
      <c r="C247" s="43">
        <v>43461</v>
      </c>
      <c r="D247" s="42">
        <v>85460.21</v>
      </c>
      <c r="E247" s="44">
        <f t="shared" si="3"/>
        <v>3.8068452974890921E-3</v>
      </c>
      <c r="R247" s="34"/>
    </row>
    <row r="248" spans="2:18" x14ac:dyDescent="0.25">
      <c r="B248" s="34"/>
      <c r="C248" s="43">
        <v>43462</v>
      </c>
      <c r="D248" s="42">
        <v>87887.27</v>
      </c>
      <c r="E248" s="44">
        <f t="shared" si="3"/>
        <v>2.8399883407728588E-2</v>
      </c>
      <c r="R248" s="34"/>
    </row>
    <row r="249" spans="2:18" x14ac:dyDescent="0.25">
      <c r="B249" s="34"/>
      <c r="C249" s="43">
        <v>43467</v>
      </c>
      <c r="D249" s="42">
        <v>91012.32</v>
      </c>
      <c r="E249" s="44">
        <f t="shared" si="3"/>
        <v>3.55574817604416E-2</v>
      </c>
      <c r="R249" s="34"/>
    </row>
    <row r="250" spans="2:18" x14ac:dyDescent="0.25">
      <c r="B250" s="34"/>
      <c r="C250" s="43">
        <v>43468</v>
      </c>
      <c r="D250" s="42">
        <v>91564.26</v>
      </c>
      <c r="E250" s="44">
        <f t="shared" si="3"/>
        <v>6.0644536915439584E-3</v>
      </c>
      <c r="R250" s="34"/>
    </row>
    <row r="251" spans="2:18" x14ac:dyDescent="0.25">
      <c r="B251" s="34"/>
      <c r="C251" s="43">
        <v>43469</v>
      </c>
      <c r="D251" s="42">
        <v>91840.8</v>
      </c>
      <c r="E251" s="44">
        <f t="shared" si="3"/>
        <v>3.0201740286004419E-3</v>
      </c>
      <c r="R251" s="34"/>
    </row>
    <row r="252" spans="2:18" x14ac:dyDescent="0.25">
      <c r="B252" s="34"/>
      <c r="C252" s="43">
        <v>43472</v>
      </c>
      <c r="D252" s="42">
        <v>91699.05</v>
      </c>
      <c r="E252" s="44">
        <f t="shared" si="3"/>
        <v>-1.5434316774244339E-3</v>
      </c>
      <c r="R252" s="34"/>
    </row>
    <row r="253" spans="2:18" x14ac:dyDescent="0.25">
      <c r="B253" s="34"/>
      <c r="C253" s="43">
        <v>43473</v>
      </c>
      <c r="D253" s="42">
        <v>92031.86</v>
      </c>
      <c r="E253" s="44">
        <f t="shared" si="3"/>
        <v>3.6293723871729799E-3</v>
      </c>
      <c r="R253" s="34"/>
    </row>
    <row r="254" spans="2:18" x14ac:dyDescent="0.25">
      <c r="B254" s="34"/>
      <c r="C254" s="43">
        <v>43474</v>
      </c>
      <c r="D254" s="42">
        <v>93613.05</v>
      </c>
      <c r="E254" s="44">
        <f t="shared" si="3"/>
        <v>1.7180898006407874E-2</v>
      </c>
      <c r="R254" s="34"/>
    </row>
    <row r="255" spans="2:18" x14ac:dyDescent="0.25">
      <c r="B255" s="34"/>
      <c r="C255" s="43">
        <v>43475</v>
      </c>
      <c r="D255" s="42">
        <v>93805.94</v>
      </c>
      <c r="E255" s="44">
        <f t="shared" si="3"/>
        <v>2.0605033165781439E-3</v>
      </c>
      <c r="R255" s="34"/>
    </row>
    <row r="256" spans="2:18" x14ac:dyDescent="0.25">
      <c r="B256" s="34"/>
      <c r="C256" s="43">
        <v>43476</v>
      </c>
      <c r="D256" s="42">
        <v>93658.31</v>
      </c>
      <c r="E256" s="44">
        <f t="shared" si="3"/>
        <v>-1.5737809354077203E-3</v>
      </c>
      <c r="R256" s="34"/>
    </row>
    <row r="257" spans="2:18" x14ac:dyDescent="0.25">
      <c r="B257" s="34"/>
      <c r="C257" s="43">
        <v>43479</v>
      </c>
      <c r="D257" s="42">
        <v>94474.13</v>
      </c>
      <c r="E257" s="44">
        <f t="shared" si="3"/>
        <v>8.7105991982987518E-3</v>
      </c>
      <c r="R257" s="34"/>
    </row>
    <row r="258" spans="2:18" x14ac:dyDescent="0.25">
      <c r="B258" s="34"/>
      <c r="C258" s="43">
        <v>43480</v>
      </c>
      <c r="D258" s="42">
        <v>94055.72</v>
      </c>
      <c r="E258" s="44">
        <f t="shared" si="3"/>
        <v>-4.4288314695251074E-3</v>
      </c>
      <c r="R258" s="34"/>
    </row>
    <row r="259" spans="2:18" x14ac:dyDescent="0.25">
      <c r="B259" s="34"/>
      <c r="C259" s="43">
        <v>43481</v>
      </c>
      <c r="D259" s="42">
        <v>94393.08</v>
      </c>
      <c r="E259" s="44">
        <f t="shared" si="3"/>
        <v>3.5868100313303231E-3</v>
      </c>
      <c r="R259" s="34"/>
    </row>
    <row r="260" spans="2:18" x14ac:dyDescent="0.25">
      <c r="B260" s="34"/>
      <c r="C260" s="43">
        <v>43482</v>
      </c>
      <c r="D260" s="42">
        <v>95351.09</v>
      </c>
      <c r="E260" s="44">
        <f t="shared" si="3"/>
        <v>1.0149155001616617E-2</v>
      </c>
      <c r="R260" s="34"/>
    </row>
    <row r="261" spans="2:18" x14ac:dyDescent="0.25">
      <c r="B261" s="34"/>
      <c r="C261" s="43">
        <v>43483</v>
      </c>
      <c r="D261" s="42">
        <v>96096.75</v>
      </c>
      <c r="E261" s="44">
        <f t="shared" si="3"/>
        <v>7.820151819974086E-3</v>
      </c>
      <c r="R261" s="34"/>
    </row>
    <row r="262" spans="2:18" x14ac:dyDescent="0.25">
      <c r="B262" s="34"/>
      <c r="C262" s="43">
        <v>43486</v>
      </c>
      <c r="D262" s="42">
        <v>96009.78</v>
      </c>
      <c r="E262" s="44">
        <f t="shared" si="3"/>
        <v>-9.0502540408499144E-4</v>
      </c>
      <c r="R262" s="34"/>
    </row>
    <row r="263" spans="2:18" x14ac:dyDescent="0.25">
      <c r="B263" s="34"/>
      <c r="C263" s="43">
        <v>43487</v>
      </c>
      <c r="D263" s="42">
        <v>95103.38</v>
      </c>
      <c r="E263" s="44">
        <f t="shared" si="3"/>
        <v>-9.4407048948554895E-3</v>
      </c>
      <c r="R263" s="34"/>
    </row>
    <row r="264" spans="2:18" x14ac:dyDescent="0.25">
      <c r="B264" s="34"/>
      <c r="C264" s="43">
        <v>43488</v>
      </c>
      <c r="D264" s="42">
        <v>96558.43</v>
      </c>
      <c r="E264" s="44">
        <f t="shared" si="3"/>
        <v>1.529966653130499E-2</v>
      </c>
      <c r="R264" s="34"/>
    </row>
    <row r="265" spans="2:18" x14ac:dyDescent="0.25">
      <c r="B265" s="34"/>
      <c r="C265" s="43">
        <v>43489</v>
      </c>
      <c r="D265" s="42">
        <v>97677.2</v>
      </c>
      <c r="E265" s="44">
        <f t="shared" ref="E265:E328" si="4">(D265/D264)-1</f>
        <v>1.1586455993536804E-2</v>
      </c>
      <c r="R265" s="34"/>
    </row>
    <row r="266" spans="2:18" x14ac:dyDescent="0.25">
      <c r="B266" s="34"/>
      <c r="C266" s="43">
        <v>43493</v>
      </c>
      <c r="D266" s="42">
        <v>95443.88</v>
      </c>
      <c r="E266" s="44">
        <f t="shared" si="4"/>
        <v>-2.2864291769215228E-2</v>
      </c>
      <c r="R266" s="34"/>
    </row>
    <row r="267" spans="2:18" x14ac:dyDescent="0.25">
      <c r="B267" s="34"/>
      <c r="C267" s="43">
        <v>43494</v>
      </c>
      <c r="D267" s="42">
        <v>95639.33</v>
      </c>
      <c r="E267" s="44">
        <f t="shared" si="4"/>
        <v>2.047800236117725E-3</v>
      </c>
      <c r="R267" s="34"/>
    </row>
    <row r="268" spans="2:18" x14ac:dyDescent="0.25">
      <c r="B268" s="34"/>
      <c r="C268" s="43">
        <v>43495</v>
      </c>
      <c r="D268" s="42">
        <v>96996.21</v>
      </c>
      <c r="E268" s="44">
        <f t="shared" si="4"/>
        <v>1.4187468690966432E-2</v>
      </c>
      <c r="R268" s="34"/>
    </row>
    <row r="269" spans="2:18" x14ac:dyDescent="0.25">
      <c r="B269" s="34"/>
      <c r="C269" s="43">
        <v>43496</v>
      </c>
      <c r="D269" s="42">
        <v>97393.75</v>
      </c>
      <c r="E269" s="44">
        <f t="shared" si="4"/>
        <v>4.0985106531481463E-3</v>
      </c>
      <c r="R269" s="34"/>
    </row>
    <row r="270" spans="2:18" x14ac:dyDescent="0.25">
      <c r="B270" s="34"/>
      <c r="C270" s="43">
        <v>43497</v>
      </c>
      <c r="D270" s="42">
        <v>97861.28</v>
      </c>
      <c r="E270" s="44">
        <f t="shared" si="4"/>
        <v>4.8004107039723021E-3</v>
      </c>
      <c r="R270" s="34"/>
    </row>
    <row r="271" spans="2:18" x14ac:dyDescent="0.25">
      <c r="B271" s="34"/>
      <c r="C271" s="43">
        <v>43500</v>
      </c>
      <c r="D271" s="42">
        <v>98588.64</v>
      </c>
      <c r="E271" s="44">
        <f t="shared" si="4"/>
        <v>7.4325616832315866E-3</v>
      </c>
      <c r="R271" s="34"/>
    </row>
    <row r="272" spans="2:18" x14ac:dyDescent="0.25">
      <c r="B272" s="34"/>
      <c r="C272" s="43">
        <v>43501</v>
      </c>
      <c r="D272" s="42">
        <v>98311.21</v>
      </c>
      <c r="E272" s="44">
        <f t="shared" si="4"/>
        <v>-2.8140158947318472E-3</v>
      </c>
      <c r="R272" s="34"/>
    </row>
    <row r="273" spans="2:18" x14ac:dyDescent="0.25">
      <c r="B273" s="34"/>
      <c r="C273" s="43">
        <v>43502</v>
      </c>
      <c r="D273" s="42">
        <v>94635.57</v>
      </c>
      <c r="E273" s="44">
        <f t="shared" si="4"/>
        <v>-3.7387801452143599E-2</v>
      </c>
      <c r="R273" s="34"/>
    </row>
    <row r="274" spans="2:18" x14ac:dyDescent="0.25">
      <c r="B274" s="34"/>
      <c r="C274" s="43">
        <v>43503</v>
      </c>
      <c r="D274" s="42">
        <v>94405.6</v>
      </c>
      <c r="E274" s="44">
        <f t="shared" si="4"/>
        <v>-2.4300588034710247E-3</v>
      </c>
      <c r="R274" s="34"/>
    </row>
    <row r="275" spans="2:18" x14ac:dyDescent="0.25">
      <c r="B275" s="34"/>
      <c r="C275" s="43">
        <v>43504</v>
      </c>
      <c r="D275" s="42">
        <v>95343.11</v>
      </c>
      <c r="E275" s="44">
        <f t="shared" si="4"/>
        <v>9.9306608929978779E-3</v>
      </c>
      <c r="R275" s="34"/>
    </row>
    <row r="276" spans="2:18" x14ac:dyDescent="0.25">
      <c r="B276" s="34"/>
      <c r="C276" s="43">
        <v>43507</v>
      </c>
      <c r="D276" s="42">
        <v>94412.92</v>
      </c>
      <c r="E276" s="44">
        <f t="shared" si="4"/>
        <v>-9.756237236230314E-3</v>
      </c>
      <c r="R276" s="34"/>
    </row>
    <row r="277" spans="2:18" x14ac:dyDescent="0.25">
      <c r="B277" s="34"/>
      <c r="C277" s="43">
        <v>43508</v>
      </c>
      <c r="D277" s="42">
        <v>96168.4</v>
      </c>
      <c r="E277" s="44">
        <f t="shared" si="4"/>
        <v>1.8593641632945968E-2</v>
      </c>
      <c r="R277" s="34"/>
    </row>
    <row r="278" spans="2:18" x14ac:dyDescent="0.25">
      <c r="B278" s="34"/>
      <c r="C278" s="43">
        <v>43509</v>
      </c>
      <c r="D278" s="42">
        <v>95842.41</v>
      </c>
      <c r="E278" s="44">
        <f t="shared" si="4"/>
        <v>-3.38978292245673E-3</v>
      </c>
      <c r="R278" s="34"/>
    </row>
    <row r="279" spans="2:18" x14ac:dyDescent="0.25">
      <c r="B279" s="34"/>
      <c r="C279" s="43">
        <v>43510</v>
      </c>
      <c r="D279" s="42">
        <v>98015.1</v>
      </c>
      <c r="E279" s="44">
        <f t="shared" si="4"/>
        <v>2.2669400738149159E-2</v>
      </c>
      <c r="R279" s="34"/>
    </row>
    <row r="280" spans="2:18" x14ac:dyDescent="0.25">
      <c r="B280" s="34"/>
      <c r="C280" s="43">
        <v>43511</v>
      </c>
      <c r="D280" s="42">
        <v>97525.91</v>
      </c>
      <c r="E280" s="44">
        <f t="shared" si="4"/>
        <v>-4.9909656777373801E-3</v>
      </c>
      <c r="R280" s="34"/>
    </row>
    <row r="281" spans="2:18" x14ac:dyDescent="0.25">
      <c r="B281" s="34"/>
      <c r="C281" s="43">
        <v>43514</v>
      </c>
      <c r="D281" s="42">
        <v>96509.89</v>
      </c>
      <c r="E281" s="44">
        <f t="shared" si="4"/>
        <v>-1.0417949445434616E-2</v>
      </c>
      <c r="R281" s="34"/>
    </row>
    <row r="282" spans="2:18" x14ac:dyDescent="0.25">
      <c r="B282" s="34"/>
      <c r="C282" s="43">
        <v>43515</v>
      </c>
      <c r="D282" s="42">
        <v>97659.16</v>
      </c>
      <c r="E282" s="44">
        <f t="shared" si="4"/>
        <v>1.1908313230903023E-2</v>
      </c>
      <c r="R282" s="34"/>
    </row>
    <row r="283" spans="2:18" x14ac:dyDescent="0.25">
      <c r="B283" s="34"/>
      <c r="C283" s="43">
        <v>43516</v>
      </c>
      <c r="D283" s="42">
        <v>96544.82</v>
      </c>
      <c r="E283" s="44">
        <f t="shared" si="4"/>
        <v>-1.141050158530954E-2</v>
      </c>
      <c r="R283" s="34"/>
    </row>
    <row r="284" spans="2:18" x14ac:dyDescent="0.25">
      <c r="B284" s="34"/>
      <c r="C284" s="43">
        <v>43517</v>
      </c>
      <c r="D284" s="42">
        <v>96932.28</v>
      </c>
      <c r="E284" s="44">
        <f t="shared" si="4"/>
        <v>4.0132655485813906E-3</v>
      </c>
      <c r="R284" s="34"/>
    </row>
    <row r="285" spans="2:18" x14ac:dyDescent="0.25">
      <c r="B285" s="34"/>
      <c r="C285" s="43">
        <v>43518</v>
      </c>
      <c r="D285" s="42">
        <v>97885.6</v>
      </c>
      <c r="E285" s="44">
        <f t="shared" si="4"/>
        <v>9.8349074219652444E-3</v>
      </c>
      <c r="R285" s="34"/>
    </row>
    <row r="286" spans="2:18" x14ac:dyDescent="0.25">
      <c r="B286" s="34"/>
      <c r="C286" s="43">
        <v>43521</v>
      </c>
      <c r="D286" s="42">
        <v>97239.9</v>
      </c>
      <c r="E286" s="44">
        <f t="shared" si="4"/>
        <v>-6.5964758861365436E-3</v>
      </c>
      <c r="R286" s="34"/>
    </row>
    <row r="287" spans="2:18" x14ac:dyDescent="0.25">
      <c r="B287" s="34"/>
      <c r="C287" s="43">
        <v>43522</v>
      </c>
      <c r="D287" s="42">
        <v>97602.5</v>
      </c>
      <c r="E287" s="44">
        <f t="shared" si="4"/>
        <v>3.7289219754443881E-3</v>
      </c>
      <c r="R287" s="34"/>
    </row>
    <row r="288" spans="2:18" x14ac:dyDescent="0.25">
      <c r="B288" s="34"/>
      <c r="C288" s="43">
        <v>43523</v>
      </c>
      <c r="D288" s="42">
        <v>97307.32</v>
      </c>
      <c r="E288" s="44">
        <f t="shared" si="4"/>
        <v>-3.0243077790015338E-3</v>
      </c>
      <c r="R288" s="34"/>
    </row>
    <row r="289" spans="2:18" x14ac:dyDescent="0.25">
      <c r="B289" s="34"/>
      <c r="C289" s="43">
        <v>43524</v>
      </c>
      <c r="D289" s="42">
        <v>95584.35</v>
      </c>
      <c r="E289" s="44">
        <f t="shared" si="4"/>
        <v>-1.7706478813721338E-2</v>
      </c>
      <c r="R289" s="34"/>
    </row>
    <row r="290" spans="2:18" x14ac:dyDescent="0.25">
      <c r="B290" s="34"/>
      <c r="C290" s="43">
        <v>43525</v>
      </c>
      <c r="D290" s="42">
        <v>94603.76</v>
      </c>
      <c r="E290" s="44">
        <f t="shared" si="4"/>
        <v>-1.0258896984705279E-2</v>
      </c>
      <c r="R290" s="34"/>
    </row>
    <row r="291" spans="2:18" x14ac:dyDescent="0.25">
      <c r="B291" s="34"/>
      <c r="C291" s="43">
        <v>43530</v>
      </c>
      <c r="D291" s="42">
        <v>94216.88</v>
      </c>
      <c r="E291" s="44">
        <f t="shared" si="4"/>
        <v>-4.0894780503437644E-3</v>
      </c>
      <c r="R291" s="34"/>
    </row>
    <row r="292" spans="2:18" x14ac:dyDescent="0.25">
      <c r="B292" s="34"/>
      <c r="C292" s="43">
        <v>43531</v>
      </c>
      <c r="D292" s="42">
        <v>94340.18</v>
      </c>
      <c r="E292" s="44">
        <f t="shared" si="4"/>
        <v>1.3086826904051829E-3</v>
      </c>
      <c r="R292" s="34"/>
    </row>
    <row r="293" spans="2:18" x14ac:dyDescent="0.25">
      <c r="B293" s="34"/>
      <c r="C293" s="43">
        <v>43532</v>
      </c>
      <c r="D293" s="42">
        <v>95364.86</v>
      </c>
      <c r="E293" s="44">
        <f t="shared" si="4"/>
        <v>1.0861543829999043E-2</v>
      </c>
      <c r="R293" s="34"/>
    </row>
    <row r="294" spans="2:18" x14ac:dyDescent="0.25">
      <c r="B294" s="34"/>
      <c r="C294" s="43">
        <v>43535</v>
      </c>
      <c r="D294" s="42">
        <v>98026.62</v>
      </c>
      <c r="E294" s="44">
        <f t="shared" si="4"/>
        <v>2.7911329183516909E-2</v>
      </c>
      <c r="R294" s="34"/>
    </row>
    <row r="295" spans="2:18" x14ac:dyDescent="0.25">
      <c r="B295" s="34"/>
      <c r="C295" s="43">
        <v>43536</v>
      </c>
      <c r="D295" s="42">
        <v>97828.04</v>
      </c>
      <c r="E295" s="44">
        <f t="shared" si="4"/>
        <v>-2.0257762636313181E-3</v>
      </c>
      <c r="R295" s="34"/>
    </row>
    <row r="296" spans="2:18" x14ac:dyDescent="0.25">
      <c r="B296" s="34"/>
      <c r="C296" s="43">
        <v>43537</v>
      </c>
      <c r="D296" s="42">
        <v>98903.89</v>
      </c>
      <c r="E296" s="44">
        <f t="shared" si="4"/>
        <v>1.0997358221630504E-2</v>
      </c>
      <c r="R296" s="34"/>
    </row>
    <row r="297" spans="2:18" x14ac:dyDescent="0.25">
      <c r="B297" s="34"/>
      <c r="C297" s="43">
        <v>43538</v>
      </c>
      <c r="D297" s="42">
        <v>98604.67</v>
      </c>
      <c r="E297" s="44">
        <f t="shared" si="4"/>
        <v>-3.0253612876096625E-3</v>
      </c>
      <c r="R297" s="34"/>
    </row>
    <row r="298" spans="2:18" x14ac:dyDescent="0.25">
      <c r="B298" s="34"/>
      <c r="C298" s="43">
        <v>43539</v>
      </c>
      <c r="D298" s="42">
        <v>99136.74</v>
      </c>
      <c r="E298" s="44">
        <f t="shared" si="4"/>
        <v>5.3959918936903328E-3</v>
      </c>
      <c r="R298" s="34"/>
    </row>
    <row r="299" spans="2:18" x14ac:dyDescent="0.25">
      <c r="B299" s="34"/>
      <c r="C299" s="43">
        <v>43542</v>
      </c>
      <c r="D299" s="42">
        <v>99993.93</v>
      </c>
      <c r="E299" s="44">
        <f t="shared" si="4"/>
        <v>8.6465421396748621E-3</v>
      </c>
      <c r="R299" s="34"/>
    </row>
    <row r="300" spans="2:18" x14ac:dyDescent="0.25">
      <c r="B300" s="34"/>
      <c r="C300" s="43">
        <v>43543</v>
      </c>
      <c r="D300" s="42">
        <v>99588.38</v>
      </c>
      <c r="E300" s="44">
        <f t="shared" si="4"/>
        <v>-4.0557461837932296E-3</v>
      </c>
      <c r="R300" s="34"/>
    </row>
    <row r="301" spans="2:18" x14ac:dyDescent="0.25">
      <c r="B301" s="34"/>
      <c r="C301" s="43">
        <v>43544</v>
      </c>
      <c r="D301" s="42">
        <v>98041.38</v>
      </c>
      <c r="E301" s="44">
        <f t="shared" si="4"/>
        <v>-1.5533940807150426E-2</v>
      </c>
      <c r="R301" s="34"/>
    </row>
    <row r="302" spans="2:18" x14ac:dyDescent="0.25">
      <c r="B302" s="34"/>
      <c r="C302" s="43">
        <v>43545</v>
      </c>
      <c r="D302" s="42">
        <v>96729.08</v>
      </c>
      <c r="E302" s="44">
        <f t="shared" si="4"/>
        <v>-1.3385164509108316E-2</v>
      </c>
      <c r="R302" s="34"/>
    </row>
    <row r="303" spans="2:18" x14ac:dyDescent="0.25">
      <c r="B303" s="34"/>
      <c r="C303" s="43">
        <v>43546</v>
      </c>
      <c r="D303" s="42">
        <v>93735.16</v>
      </c>
      <c r="E303" s="44">
        <f t="shared" si="4"/>
        <v>-3.0951602144877244E-2</v>
      </c>
      <c r="R303" s="34"/>
    </row>
    <row r="304" spans="2:18" x14ac:dyDescent="0.25">
      <c r="B304" s="34"/>
      <c r="C304" s="43">
        <v>43549</v>
      </c>
      <c r="D304" s="42">
        <v>93662.01</v>
      </c>
      <c r="E304" s="44">
        <f t="shared" si="4"/>
        <v>-7.8039019723241676E-4</v>
      </c>
      <c r="R304" s="34"/>
    </row>
    <row r="305" spans="2:18" x14ac:dyDescent="0.25">
      <c r="B305" s="34"/>
      <c r="C305" s="43">
        <v>43550</v>
      </c>
      <c r="D305" s="42">
        <v>95306.82</v>
      </c>
      <c r="E305" s="44">
        <f t="shared" si="4"/>
        <v>1.7561122166821042E-2</v>
      </c>
      <c r="R305" s="34"/>
    </row>
    <row r="306" spans="2:18" x14ac:dyDescent="0.25">
      <c r="B306" s="34"/>
      <c r="C306" s="43">
        <v>43551</v>
      </c>
      <c r="D306" s="42">
        <v>91903.41</v>
      </c>
      <c r="E306" s="44">
        <f t="shared" si="4"/>
        <v>-3.5710036280719559E-2</v>
      </c>
      <c r="R306" s="34"/>
    </row>
    <row r="307" spans="2:18" x14ac:dyDescent="0.25">
      <c r="B307" s="34"/>
      <c r="C307" s="43">
        <v>43552</v>
      </c>
      <c r="D307" s="42">
        <v>94388.94</v>
      </c>
      <c r="E307" s="44">
        <f t="shared" si="4"/>
        <v>2.7045024771115589E-2</v>
      </c>
      <c r="R307" s="34"/>
    </row>
    <row r="308" spans="2:18" x14ac:dyDescent="0.25">
      <c r="B308" s="34"/>
      <c r="C308" s="43">
        <v>43553</v>
      </c>
      <c r="D308" s="42">
        <v>95414.56</v>
      </c>
      <c r="E308" s="44">
        <f t="shared" si="4"/>
        <v>1.0865891702989794E-2</v>
      </c>
      <c r="R308" s="34"/>
    </row>
    <row r="309" spans="2:18" x14ac:dyDescent="0.25">
      <c r="B309" s="34"/>
      <c r="C309" s="43">
        <v>43556</v>
      </c>
      <c r="D309" s="42">
        <v>96054.46</v>
      </c>
      <c r="E309" s="44">
        <f t="shared" si="4"/>
        <v>6.7065236165215758E-3</v>
      </c>
      <c r="R309" s="34"/>
    </row>
    <row r="310" spans="2:18" x14ac:dyDescent="0.25">
      <c r="B310" s="34"/>
      <c r="C310" s="43">
        <v>43557</v>
      </c>
      <c r="D310" s="42">
        <v>95386.76</v>
      </c>
      <c r="E310" s="44">
        <f t="shared" si="4"/>
        <v>-6.9512649386609393E-3</v>
      </c>
      <c r="R310" s="34"/>
    </row>
    <row r="311" spans="2:18" x14ac:dyDescent="0.25">
      <c r="B311" s="34"/>
      <c r="C311" s="43">
        <v>43558</v>
      </c>
      <c r="D311" s="42">
        <v>94491.48</v>
      </c>
      <c r="E311" s="44">
        <f t="shared" si="4"/>
        <v>-9.3857889711318476E-3</v>
      </c>
      <c r="R311" s="34"/>
    </row>
    <row r="312" spans="2:18" x14ac:dyDescent="0.25">
      <c r="B312" s="34"/>
      <c r="C312" s="43">
        <v>43559</v>
      </c>
      <c r="D312" s="42">
        <v>96313.07</v>
      </c>
      <c r="E312" s="44">
        <f t="shared" si="4"/>
        <v>1.9277822720101367E-2</v>
      </c>
      <c r="R312" s="34"/>
    </row>
    <row r="313" spans="2:18" x14ac:dyDescent="0.25">
      <c r="B313" s="34"/>
      <c r="C313" s="43">
        <v>43560</v>
      </c>
      <c r="D313" s="42">
        <v>97108.17</v>
      </c>
      <c r="E313" s="44">
        <f t="shared" si="4"/>
        <v>8.2553697021596761E-3</v>
      </c>
      <c r="R313" s="34"/>
    </row>
    <row r="314" spans="2:18" x14ac:dyDescent="0.25">
      <c r="B314" s="34"/>
      <c r="C314" s="43">
        <v>43563</v>
      </c>
      <c r="D314" s="42">
        <v>97369.29</v>
      </c>
      <c r="E314" s="44">
        <f t="shared" si="4"/>
        <v>2.6889601564934473E-3</v>
      </c>
      <c r="R314" s="34"/>
    </row>
    <row r="315" spans="2:18" x14ac:dyDescent="0.25">
      <c r="B315" s="34"/>
      <c r="C315" s="43">
        <v>43564</v>
      </c>
      <c r="D315" s="42">
        <v>96291.79</v>
      </c>
      <c r="E315" s="44">
        <f t="shared" si="4"/>
        <v>-1.1066117458594982E-2</v>
      </c>
      <c r="R315" s="34"/>
    </row>
    <row r="316" spans="2:18" x14ac:dyDescent="0.25">
      <c r="B316" s="34"/>
      <c r="C316" s="43">
        <v>43565</v>
      </c>
      <c r="D316" s="42">
        <v>95953.45</v>
      </c>
      <c r="E316" s="44">
        <f t="shared" si="4"/>
        <v>-3.5136951966516783E-3</v>
      </c>
      <c r="R316" s="34"/>
    </row>
    <row r="317" spans="2:18" x14ac:dyDescent="0.25">
      <c r="B317" s="34"/>
      <c r="C317" s="43">
        <v>43566</v>
      </c>
      <c r="D317" s="42">
        <v>94754.7</v>
      </c>
      <c r="E317" s="44">
        <f t="shared" si="4"/>
        <v>-1.2493036988247996E-2</v>
      </c>
      <c r="R317" s="34"/>
    </row>
    <row r="318" spans="2:18" x14ac:dyDescent="0.25">
      <c r="B318" s="34"/>
      <c r="C318" s="43">
        <v>43567</v>
      </c>
      <c r="D318" s="42">
        <v>92875</v>
      </c>
      <c r="E318" s="44">
        <f t="shared" si="4"/>
        <v>-1.9837538401789034E-2</v>
      </c>
      <c r="R318" s="34"/>
    </row>
    <row r="319" spans="2:18" x14ac:dyDescent="0.25">
      <c r="B319" s="34"/>
      <c r="C319" s="43">
        <v>43570</v>
      </c>
      <c r="D319" s="42">
        <v>93082.97</v>
      </c>
      <c r="E319" s="44">
        <f t="shared" si="4"/>
        <v>2.2392462987887995E-3</v>
      </c>
      <c r="R319" s="34"/>
    </row>
    <row r="320" spans="2:18" x14ac:dyDescent="0.25">
      <c r="B320" s="34"/>
      <c r="C320" s="43">
        <v>43571</v>
      </c>
      <c r="D320" s="42">
        <v>94333.31</v>
      </c>
      <c r="E320" s="44">
        <f t="shared" si="4"/>
        <v>1.3432532288129684E-2</v>
      </c>
      <c r="R320" s="34"/>
    </row>
    <row r="321" spans="2:18" x14ac:dyDescent="0.25">
      <c r="B321" s="34"/>
      <c r="C321" s="43">
        <v>43572</v>
      </c>
      <c r="D321" s="42">
        <v>93284.75</v>
      </c>
      <c r="E321" s="44">
        <f t="shared" si="4"/>
        <v>-1.1115479781214077E-2</v>
      </c>
      <c r="R321" s="34"/>
    </row>
    <row r="322" spans="2:18" x14ac:dyDescent="0.25">
      <c r="B322" s="34"/>
      <c r="C322" s="43">
        <v>43573</v>
      </c>
      <c r="D322" s="42">
        <v>94578.26</v>
      </c>
      <c r="E322" s="44">
        <f t="shared" si="4"/>
        <v>1.3866253594504885E-2</v>
      </c>
      <c r="R322" s="34"/>
    </row>
    <row r="323" spans="2:18" x14ac:dyDescent="0.25">
      <c r="B323" s="34"/>
      <c r="C323" s="43">
        <v>43577</v>
      </c>
      <c r="D323" s="42">
        <v>94588.06</v>
      </c>
      <c r="E323" s="44">
        <f t="shared" si="4"/>
        <v>1.036178927378284E-4</v>
      </c>
      <c r="R323" s="34"/>
    </row>
    <row r="324" spans="2:18" x14ac:dyDescent="0.25">
      <c r="B324" s="34"/>
      <c r="C324" s="43">
        <v>43578</v>
      </c>
      <c r="D324" s="42">
        <v>95923.24</v>
      </c>
      <c r="E324" s="44">
        <f t="shared" si="4"/>
        <v>1.4115735114981875E-2</v>
      </c>
      <c r="R324" s="34"/>
    </row>
    <row r="325" spans="2:18" x14ac:dyDescent="0.25">
      <c r="B325" s="34"/>
      <c r="C325" s="43">
        <v>43579</v>
      </c>
      <c r="D325" s="42">
        <v>95045.43</v>
      </c>
      <c r="E325" s="44">
        <f t="shared" si="4"/>
        <v>-9.1511712907113019E-3</v>
      </c>
      <c r="R325" s="34"/>
    </row>
    <row r="326" spans="2:18" x14ac:dyDescent="0.25">
      <c r="B326" s="34"/>
      <c r="C326" s="43">
        <v>43580</v>
      </c>
      <c r="D326" s="42">
        <v>96552.03</v>
      </c>
      <c r="E326" s="44">
        <f t="shared" si="4"/>
        <v>1.5851367077827971E-2</v>
      </c>
      <c r="R326" s="34"/>
    </row>
    <row r="327" spans="2:18" x14ac:dyDescent="0.25">
      <c r="B327" s="34"/>
      <c r="C327" s="43">
        <v>43581</v>
      </c>
      <c r="D327" s="42">
        <v>96236.04</v>
      </c>
      <c r="E327" s="44">
        <f t="shared" si="4"/>
        <v>-3.2727432038457405E-3</v>
      </c>
      <c r="R327" s="34"/>
    </row>
    <row r="328" spans="2:18" x14ac:dyDescent="0.25">
      <c r="B328" s="34"/>
      <c r="C328" s="43">
        <v>43584</v>
      </c>
      <c r="D328" s="42">
        <v>96187.75</v>
      </c>
      <c r="E328" s="44">
        <f t="shared" si="4"/>
        <v>-5.0178706438874787E-4</v>
      </c>
      <c r="R328" s="34"/>
    </row>
    <row r="329" spans="2:18" x14ac:dyDescent="0.25">
      <c r="B329" s="34"/>
      <c r="C329" s="43">
        <v>43585</v>
      </c>
      <c r="D329" s="42">
        <v>96353.33</v>
      </c>
      <c r="E329" s="44">
        <f t="shared" ref="E329:E392" si="5">(D329/D328)-1</f>
        <v>1.7214250255359609E-3</v>
      </c>
      <c r="R329" s="34"/>
    </row>
    <row r="330" spans="2:18" x14ac:dyDescent="0.25">
      <c r="B330" s="34"/>
      <c r="C330" s="43">
        <v>43587</v>
      </c>
      <c r="D330" s="42">
        <v>95527.62</v>
      </c>
      <c r="E330" s="44">
        <f t="shared" si="5"/>
        <v>-8.5696052227774988E-3</v>
      </c>
      <c r="R330" s="34"/>
    </row>
    <row r="331" spans="2:18" x14ac:dyDescent="0.25">
      <c r="B331" s="34"/>
      <c r="C331" s="43">
        <v>43588</v>
      </c>
      <c r="D331" s="42">
        <v>96007.89</v>
      </c>
      <c r="E331" s="44">
        <f t="shared" si="5"/>
        <v>5.0275511940944817E-3</v>
      </c>
      <c r="R331" s="34"/>
    </row>
    <row r="332" spans="2:18" x14ac:dyDescent="0.25">
      <c r="B332" s="34"/>
      <c r="C332" s="43">
        <v>43591</v>
      </c>
      <c r="D332" s="42">
        <v>95008.66</v>
      </c>
      <c r="E332" s="44">
        <f t="shared" si="5"/>
        <v>-1.0407790443056286E-2</v>
      </c>
      <c r="R332" s="34"/>
    </row>
    <row r="333" spans="2:18" x14ac:dyDescent="0.25">
      <c r="B333" s="34"/>
      <c r="C333" s="43">
        <v>43592</v>
      </c>
      <c r="D333" s="42">
        <v>94388.73</v>
      </c>
      <c r="E333" s="44">
        <f t="shared" si="5"/>
        <v>-6.5249841435507383E-3</v>
      </c>
      <c r="R333" s="34"/>
    </row>
    <row r="334" spans="2:18" x14ac:dyDescent="0.25">
      <c r="B334" s="34"/>
      <c r="C334" s="43">
        <v>43593</v>
      </c>
      <c r="D334" s="42">
        <v>95596.61</v>
      </c>
      <c r="E334" s="44">
        <f t="shared" si="5"/>
        <v>1.2796866744578583E-2</v>
      </c>
      <c r="R334" s="34"/>
    </row>
    <row r="335" spans="2:18" x14ac:dyDescent="0.25">
      <c r="B335" s="34"/>
      <c r="C335" s="43">
        <v>43594</v>
      </c>
      <c r="D335" s="42">
        <v>94807.85</v>
      </c>
      <c r="E335" s="44">
        <f t="shared" si="5"/>
        <v>-8.2509201947641442E-3</v>
      </c>
      <c r="R335" s="34"/>
    </row>
    <row r="336" spans="2:18" x14ac:dyDescent="0.25">
      <c r="B336" s="34"/>
      <c r="C336" s="43">
        <v>43595</v>
      </c>
      <c r="D336" s="42">
        <v>94257.56</v>
      </c>
      <c r="E336" s="44">
        <f t="shared" si="5"/>
        <v>-5.8042662079142993E-3</v>
      </c>
      <c r="R336" s="34"/>
    </row>
    <row r="337" spans="2:18" x14ac:dyDescent="0.25">
      <c r="B337" s="34"/>
      <c r="C337" s="43">
        <v>43598</v>
      </c>
      <c r="D337" s="42">
        <v>91726.54</v>
      </c>
      <c r="E337" s="44">
        <f t="shared" si="5"/>
        <v>-2.6852169735775089E-2</v>
      </c>
      <c r="R337" s="34"/>
    </row>
    <row r="338" spans="2:18" x14ac:dyDescent="0.25">
      <c r="B338" s="34"/>
      <c r="C338" s="43">
        <v>43599</v>
      </c>
      <c r="D338" s="42">
        <v>92092.44</v>
      </c>
      <c r="E338" s="44">
        <f t="shared" si="5"/>
        <v>3.9890308737253743E-3</v>
      </c>
      <c r="R338" s="34"/>
    </row>
    <row r="339" spans="2:18" x14ac:dyDescent="0.25">
      <c r="B339" s="34"/>
      <c r="C339" s="43">
        <v>43600</v>
      </c>
      <c r="D339" s="42">
        <v>91623.44</v>
      </c>
      <c r="E339" s="44">
        <f t="shared" si="5"/>
        <v>-5.0927090215006077E-3</v>
      </c>
      <c r="R339" s="34"/>
    </row>
    <row r="340" spans="2:18" x14ac:dyDescent="0.25">
      <c r="B340" s="34"/>
      <c r="C340" s="43">
        <v>43601</v>
      </c>
      <c r="D340" s="42">
        <v>90024.47</v>
      </c>
      <c r="E340" s="44">
        <f t="shared" si="5"/>
        <v>-1.7451538601912397E-2</v>
      </c>
      <c r="R340" s="34"/>
    </row>
    <row r="341" spans="2:18" x14ac:dyDescent="0.25">
      <c r="B341" s="34"/>
      <c r="C341" s="43">
        <v>43602</v>
      </c>
      <c r="D341" s="42">
        <v>89992.73</v>
      </c>
      <c r="E341" s="44">
        <f t="shared" si="5"/>
        <v>-3.5257080658190887E-4</v>
      </c>
      <c r="R341" s="34"/>
    </row>
    <row r="342" spans="2:18" x14ac:dyDescent="0.25">
      <c r="B342" s="34"/>
      <c r="C342" s="43">
        <v>43605</v>
      </c>
      <c r="D342" s="42">
        <v>91946.19</v>
      </c>
      <c r="E342" s="44">
        <f t="shared" si="5"/>
        <v>2.1706864543391546E-2</v>
      </c>
      <c r="R342" s="34"/>
    </row>
    <row r="343" spans="2:18" x14ac:dyDescent="0.25">
      <c r="B343" s="34"/>
      <c r="C343" s="43">
        <v>43606</v>
      </c>
      <c r="D343" s="42">
        <v>94484.63</v>
      </c>
      <c r="E343" s="44">
        <f t="shared" si="5"/>
        <v>2.7607886743322485E-2</v>
      </c>
      <c r="R343" s="34"/>
    </row>
    <row r="344" spans="2:18" x14ac:dyDescent="0.25">
      <c r="B344" s="34"/>
      <c r="C344" s="43">
        <v>43607</v>
      </c>
      <c r="D344" s="42">
        <v>94360.66</v>
      </c>
      <c r="E344" s="44">
        <f t="shared" si="5"/>
        <v>-1.3120652533644694E-3</v>
      </c>
      <c r="R344" s="34"/>
    </row>
    <row r="345" spans="2:18" x14ac:dyDescent="0.25">
      <c r="B345" s="34"/>
      <c r="C345" s="43">
        <v>43608</v>
      </c>
      <c r="D345" s="42">
        <v>93910.03</v>
      </c>
      <c r="E345" s="44">
        <f t="shared" si="5"/>
        <v>-4.7756130573907152E-3</v>
      </c>
      <c r="R345" s="34"/>
    </row>
    <row r="346" spans="2:18" x14ac:dyDescent="0.25">
      <c r="B346" s="34"/>
      <c r="C346" s="43">
        <v>43609</v>
      </c>
      <c r="D346" s="42">
        <v>93627.8</v>
      </c>
      <c r="E346" s="44">
        <f t="shared" si="5"/>
        <v>-3.005323286554118E-3</v>
      </c>
      <c r="R346" s="34"/>
    </row>
    <row r="347" spans="2:18" x14ac:dyDescent="0.25">
      <c r="B347" s="34"/>
      <c r="C347" s="43">
        <v>43612</v>
      </c>
      <c r="D347" s="42">
        <v>94864.25</v>
      </c>
      <c r="E347" s="44">
        <f t="shared" si="5"/>
        <v>1.3206013598525246E-2</v>
      </c>
      <c r="R347" s="34"/>
    </row>
    <row r="348" spans="2:18" x14ac:dyDescent="0.25">
      <c r="B348" s="34"/>
      <c r="C348" s="43">
        <v>43613</v>
      </c>
      <c r="D348" s="42">
        <v>96392.76</v>
      </c>
      <c r="E348" s="44">
        <f t="shared" si="5"/>
        <v>1.6112603009036608E-2</v>
      </c>
      <c r="R348" s="34"/>
    </row>
    <row r="349" spans="2:18" x14ac:dyDescent="0.25">
      <c r="B349" s="34"/>
      <c r="C349" s="43">
        <v>43614</v>
      </c>
      <c r="D349" s="42">
        <v>96566.55</v>
      </c>
      <c r="E349" s="44">
        <f t="shared" si="5"/>
        <v>1.802936237119912E-3</v>
      </c>
      <c r="R349" s="34"/>
    </row>
    <row r="350" spans="2:18" x14ac:dyDescent="0.25">
      <c r="B350" s="34"/>
      <c r="C350" s="43">
        <v>43615</v>
      </c>
      <c r="D350" s="42">
        <v>97457.36</v>
      </c>
      <c r="E350" s="44">
        <f t="shared" si="5"/>
        <v>9.2248299229908959E-3</v>
      </c>
      <c r="R350" s="34"/>
    </row>
    <row r="351" spans="2:18" x14ac:dyDescent="0.25">
      <c r="B351" s="34"/>
      <c r="C351" s="43">
        <v>43616</v>
      </c>
      <c r="D351" s="42">
        <v>97030.32</v>
      </c>
      <c r="E351" s="44">
        <f t="shared" si="5"/>
        <v>-4.381813749110286E-3</v>
      </c>
      <c r="R351" s="34"/>
    </row>
    <row r="352" spans="2:18" x14ac:dyDescent="0.25">
      <c r="B352" s="34"/>
      <c r="C352" s="43">
        <v>43619</v>
      </c>
      <c r="D352" s="42">
        <v>97020.479999999996</v>
      </c>
      <c r="E352" s="44">
        <f t="shared" si="5"/>
        <v>-1.0141160000309846E-4</v>
      </c>
      <c r="R352" s="34"/>
    </row>
    <row r="353" spans="2:18" x14ac:dyDescent="0.25">
      <c r="B353" s="34"/>
      <c r="C353" s="43">
        <v>43620</v>
      </c>
      <c r="D353" s="42">
        <v>97380.28</v>
      </c>
      <c r="E353" s="44">
        <f t="shared" si="5"/>
        <v>3.7084953609793914E-3</v>
      </c>
      <c r="R353" s="34"/>
    </row>
    <row r="354" spans="2:18" x14ac:dyDescent="0.25">
      <c r="B354" s="34"/>
      <c r="C354" s="43">
        <v>43621</v>
      </c>
      <c r="D354" s="42">
        <v>95998.75</v>
      </c>
      <c r="E354" s="44">
        <f t="shared" si="5"/>
        <v>-1.4186958591616228E-2</v>
      </c>
      <c r="R354" s="34"/>
    </row>
    <row r="355" spans="2:18" x14ac:dyDescent="0.25">
      <c r="B355" s="34"/>
      <c r="C355" s="43">
        <v>43622</v>
      </c>
      <c r="D355" s="42">
        <v>97204.85</v>
      </c>
      <c r="E355" s="44">
        <f t="shared" si="5"/>
        <v>1.2563705256579016E-2</v>
      </c>
      <c r="R355" s="34"/>
    </row>
    <row r="356" spans="2:18" x14ac:dyDescent="0.25">
      <c r="B356" s="34"/>
      <c r="C356" s="43">
        <v>43623</v>
      </c>
      <c r="D356" s="42">
        <v>97821.26</v>
      </c>
      <c r="E356" s="44">
        <f t="shared" si="5"/>
        <v>6.3413502515563547E-3</v>
      </c>
      <c r="R356" s="34"/>
    </row>
    <row r="357" spans="2:18" x14ac:dyDescent="0.25">
      <c r="B357" s="34"/>
      <c r="C357" s="43">
        <v>43626</v>
      </c>
      <c r="D357" s="42">
        <v>97466.69</v>
      </c>
      <c r="E357" s="44">
        <f t="shared" si="5"/>
        <v>-3.624672182713562E-3</v>
      </c>
      <c r="R357" s="34"/>
    </row>
    <row r="358" spans="2:18" x14ac:dyDescent="0.25">
      <c r="B358" s="34"/>
      <c r="C358" s="43">
        <v>43627</v>
      </c>
      <c r="D358" s="42">
        <v>98960</v>
      </c>
      <c r="E358" s="44">
        <f t="shared" si="5"/>
        <v>1.5321234362221547E-2</v>
      </c>
      <c r="R358" s="34"/>
    </row>
    <row r="359" spans="2:18" x14ac:dyDescent="0.25">
      <c r="B359" s="34"/>
      <c r="C359" s="43">
        <v>43628</v>
      </c>
      <c r="D359" s="42">
        <v>98320.88</v>
      </c>
      <c r="E359" s="44">
        <f t="shared" si="5"/>
        <v>-6.4583670169765517E-3</v>
      </c>
      <c r="R359" s="34"/>
    </row>
    <row r="360" spans="2:18" x14ac:dyDescent="0.25">
      <c r="B360" s="34"/>
      <c r="C360" s="43">
        <v>43629</v>
      </c>
      <c r="D360" s="42">
        <v>98773.7</v>
      </c>
      <c r="E360" s="44">
        <f t="shared" si="5"/>
        <v>4.6055324159017808E-3</v>
      </c>
      <c r="R360" s="34"/>
    </row>
    <row r="361" spans="2:18" x14ac:dyDescent="0.25">
      <c r="B361" s="34"/>
      <c r="C361" s="43">
        <v>43630</v>
      </c>
      <c r="D361" s="42">
        <v>98040.06</v>
      </c>
      <c r="E361" s="44">
        <f t="shared" si="5"/>
        <v>-7.4274832268104163E-3</v>
      </c>
      <c r="R361" s="34"/>
    </row>
    <row r="362" spans="2:18" x14ac:dyDescent="0.25">
      <c r="B362" s="34"/>
      <c r="C362" s="43">
        <v>43633</v>
      </c>
      <c r="D362" s="42">
        <v>97623.25</v>
      </c>
      <c r="E362" s="44">
        <f t="shared" si="5"/>
        <v>-4.2514253867245166E-3</v>
      </c>
      <c r="R362" s="34"/>
    </row>
    <row r="363" spans="2:18" x14ac:dyDescent="0.25">
      <c r="B363" s="34"/>
      <c r="C363" s="43">
        <v>43634</v>
      </c>
      <c r="D363" s="42">
        <v>99404.39</v>
      </c>
      <c r="E363" s="44">
        <f t="shared" si="5"/>
        <v>1.8245038963566662E-2</v>
      </c>
      <c r="R363" s="34"/>
    </row>
    <row r="364" spans="2:18" x14ac:dyDescent="0.25">
      <c r="B364" s="34"/>
      <c r="C364" s="43">
        <v>43635</v>
      </c>
      <c r="D364" s="42">
        <v>100303.41</v>
      </c>
      <c r="E364" s="44">
        <f t="shared" si="5"/>
        <v>9.0440673696605689E-3</v>
      </c>
      <c r="R364" s="34"/>
    </row>
    <row r="365" spans="2:18" x14ac:dyDescent="0.25">
      <c r="B365" s="34"/>
      <c r="C365" s="43">
        <v>43637</v>
      </c>
      <c r="D365" s="42">
        <v>102012.64</v>
      </c>
      <c r="E365" s="44">
        <f t="shared" si="5"/>
        <v>1.7040597124265311E-2</v>
      </c>
      <c r="R365" s="34"/>
    </row>
    <row r="366" spans="2:18" x14ac:dyDescent="0.25">
      <c r="B366" s="34"/>
      <c r="C366" s="43">
        <v>43640</v>
      </c>
      <c r="D366" s="42">
        <v>102062.33</v>
      </c>
      <c r="E366" s="44">
        <f t="shared" si="5"/>
        <v>4.8709650098266444E-4</v>
      </c>
      <c r="R366" s="34"/>
    </row>
    <row r="367" spans="2:18" x14ac:dyDescent="0.25">
      <c r="B367" s="34"/>
      <c r="C367" s="43">
        <v>43641</v>
      </c>
      <c r="D367" s="42">
        <v>100092.95</v>
      </c>
      <c r="E367" s="44">
        <f t="shared" si="5"/>
        <v>-1.9295855777543003E-2</v>
      </c>
      <c r="R367" s="34"/>
    </row>
    <row r="368" spans="2:18" x14ac:dyDescent="0.25">
      <c r="B368" s="34"/>
      <c r="C368" s="43">
        <v>43642</v>
      </c>
      <c r="D368" s="42">
        <v>100688.63</v>
      </c>
      <c r="E368" s="44">
        <f t="shared" si="5"/>
        <v>5.9512682961189167E-3</v>
      </c>
      <c r="R368" s="34"/>
    </row>
    <row r="369" spans="2:18" x14ac:dyDescent="0.25">
      <c r="B369" s="34"/>
      <c r="C369" s="43">
        <v>43643</v>
      </c>
      <c r="D369" s="42">
        <v>100723.97</v>
      </c>
      <c r="E369" s="44">
        <f t="shared" si="5"/>
        <v>3.5098302559077865E-4</v>
      </c>
      <c r="R369" s="34"/>
    </row>
    <row r="370" spans="2:18" x14ac:dyDescent="0.25">
      <c r="B370" s="34"/>
      <c r="C370" s="43">
        <v>43644</v>
      </c>
      <c r="D370" s="42">
        <v>100967.2</v>
      </c>
      <c r="E370" s="44">
        <f t="shared" si="5"/>
        <v>2.4148174461351424E-3</v>
      </c>
      <c r="R370" s="34"/>
    </row>
    <row r="371" spans="2:18" x14ac:dyDescent="0.25">
      <c r="B371" s="34"/>
      <c r="C371" s="43">
        <v>43647</v>
      </c>
      <c r="D371" s="42">
        <v>101339.68</v>
      </c>
      <c r="E371" s="44">
        <f t="shared" si="5"/>
        <v>3.6891188425547394E-3</v>
      </c>
      <c r="R371" s="34"/>
    </row>
    <row r="372" spans="2:18" x14ac:dyDescent="0.25">
      <c r="B372" s="34"/>
      <c r="C372" s="43">
        <v>43648</v>
      </c>
      <c r="D372" s="42">
        <v>100605.17</v>
      </c>
      <c r="E372" s="44">
        <f t="shared" si="5"/>
        <v>-7.2479999936845285E-3</v>
      </c>
      <c r="R372" s="34"/>
    </row>
    <row r="373" spans="2:18" x14ac:dyDescent="0.25">
      <c r="B373" s="34"/>
      <c r="C373" s="43">
        <v>43649</v>
      </c>
      <c r="D373" s="42">
        <v>102043.11</v>
      </c>
      <c r="E373" s="44">
        <f t="shared" si="5"/>
        <v>1.429290363507163E-2</v>
      </c>
      <c r="R373" s="34"/>
    </row>
    <row r="374" spans="2:18" x14ac:dyDescent="0.25">
      <c r="B374" s="34"/>
      <c r="C374" s="43">
        <v>43650</v>
      </c>
      <c r="D374" s="42">
        <v>103636.17</v>
      </c>
      <c r="E374" s="44">
        <f t="shared" si="5"/>
        <v>1.5611637081621721E-2</v>
      </c>
      <c r="R374" s="34"/>
    </row>
    <row r="375" spans="2:18" x14ac:dyDescent="0.25">
      <c r="B375" s="34"/>
      <c r="C375" s="43">
        <v>43651</v>
      </c>
      <c r="D375" s="42">
        <v>104089.47</v>
      </c>
      <c r="E375" s="44">
        <f t="shared" si="5"/>
        <v>4.3739555408117692E-3</v>
      </c>
      <c r="R375" s="34"/>
    </row>
    <row r="376" spans="2:18" x14ac:dyDescent="0.25">
      <c r="B376" s="34"/>
      <c r="C376" s="43">
        <v>43654</v>
      </c>
      <c r="D376" s="42">
        <v>104530.22</v>
      </c>
      <c r="E376" s="44">
        <f t="shared" si="5"/>
        <v>4.2343380170923872E-3</v>
      </c>
      <c r="R376" s="34"/>
    </row>
    <row r="377" spans="2:18" x14ac:dyDescent="0.25">
      <c r="B377" s="34"/>
      <c r="C377" s="43">
        <v>43656</v>
      </c>
      <c r="D377" s="42">
        <v>105817.06</v>
      </c>
      <c r="E377" s="44">
        <f t="shared" si="5"/>
        <v>1.2310698284189847E-2</v>
      </c>
      <c r="R377" s="34"/>
    </row>
    <row r="378" spans="2:18" x14ac:dyDescent="0.25">
      <c r="B378" s="34"/>
      <c r="C378" s="43">
        <v>43657</v>
      </c>
      <c r="D378" s="42">
        <v>105146.44</v>
      </c>
      <c r="E378" s="44">
        <f t="shared" si="5"/>
        <v>-6.3375414134544394E-3</v>
      </c>
      <c r="R378" s="34"/>
    </row>
    <row r="379" spans="2:18" x14ac:dyDescent="0.25">
      <c r="B379" s="34"/>
      <c r="C379" s="43">
        <v>43658</v>
      </c>
      <c r="D379" s="42">
        <v>103905.99</v>
      </c>
      <c r="E379" s="44">
        <f t="shared" si="5"/>
        <v>-1.1797356144439997E-2</v>
      </c>
      <c r="R379" s="34"/>
    </row>
    <row r="380" spans="2:18" x14ac:dyDescent="0.25">
      <c r="B380" s="34"/>
      <c r="C380" s="43">
        <v>43661</v>
      </c>
      <c r="D380" s="42">
        <v>103802.69</v>
      </c>
      <c r="E380" s="44">
        <f t="shared" si="5"/>
        <v>-9.9416790119610798E-4</v>
      </c>
      <c r="R380" s="34"/>
    </row>
    <row r="381" spans="2:18" x14ac:dyDescent="0.25">
      <c r="B381" s="34"/>
      <c r="C381" s="43">
        <v>43662</v>
      </c>
      <c r="D381" s="42">
        <v>103775.41</v>
      </c>
      <c r="E381" s="44">
        <f t="shared" si="5"/>
        <v>-2.628062914361573E-4</v>
      </c>
      <c r="R381" s="34"/>
    </row>
    <row r="382" spans="2:18" x14ac:dyDescent="0.25">
      <c r="B382" s="34"/>
      <c r="C382" s="43">
        <v>43663</v>
      </c>
      <c r="D382" s="42">
        <v>103855.53</v>
      </c>
      <c r="E382" s="44">
        <f t="shared" si="5"/>
        <v>7.72051876258395E-4</v>
      </c>
      <c r="R382" s="34"/>
    </row>
    <row r="383" spans="2:18" x14ac:dyDescent="0.25">
      <c r="B383" s="34"/>
      <c r="C383" s="43">
        <v>43664</v>
      </c>
      <c r="D383" s="42">
        <v>104716.59</v>
      </c>
      <c r="E383" s="44">
        <f t="shared" si="5"/>
        <v>8.2909403091004918E-3</v>
      </c>
      <c r="R383" s="34"/>
    </row>
    <row r="384" spans="2:18" x14ac:dyDescent="0.25">
      <c r="B384" s="34"/>
      <c r="C384" s="43">
        <v>43665</v>
      </c>
      <c r="D384" s="42">
        <v>103451.93</v>
      </c>
      <c r="E384" s="44">
        <f t="shared" si="5"/>
        <v>-1.2076978442479902E-2</v>
      </c>
      <c r="R384" s="34"/>
    </row>
    <row r="385" spans="2:18" x14ac:dyDescent="0.25">
      <c r="B385" s="34"/>
      <c r="C385" s="43">
        <v>43668</v>
      </c>
      <c r="D385" s="42">
        <v>103949.46</v>
      </c>
      <c r="E385" s="44">
        <f t="shared" si="5"/>
        <v>4.8092867866265099E-3</v>
      </c>
      <c r="R385" s="34"/>
    </row>
    <row r="386" spans="2:18" x14ac:dyDescent="0.25">
      <c r="B386" s="34"/>
      <c r="C386" s="43">
        <v>43669</v>
      </c>
      <c r="D386" s="42">
        <v>103704.28</v>
      </c>
      <c r="E386" s="44">
        <f t="shared" si="5"/>
        <v>-2.3586462113416307E-3</v>
      </c>
      <c r="R386" s="34"/>
    </row>
    <row r="387" spans="2:18" x14ac:dyDescent="0.25">
      <c r="B387" s="34"/>
      <c r="C387" s="43">
        <v>43670</v>
      </c>
      <c r="D387" s="42">
        <v>104119.54</v>
      </c>
      <c r="E387" s="44">
        <f t="shared" si="5"/>
        <v>4.0042706048390997E-3</v>
      </c>
      <c r="R387" s="34"/>
    </row>
    <row r="388" spans="2:18" x14ac:dyDescent="0.25">
      <c r="B388" s="34"/>
      <c r="C388" s="43">
        <v>43671</v>
      </c>
      <c r="D388" s="42">
        <v>102654.58</v>
      </c>
      <c r="E388" s="44">
        <f t="shared" si="5"/>
        <v>-1.4069981484743366E-2</v>
      </c>
      <c r="R388" s="34"/>
    </row>
    <row r="389" spans="2:18" x14ac:dyDescent="0.25">
      <c r="B389" s="34"/>
      <c r="C389" s="43">
        <v>43672</v>
      </c>
      <c r="D389" s="42">
        <v>102818.93</v>
      </c>
      <c r="E389" s="44">
        <f t="shared" si="5"/>
        <v>1.6010001696951104E-3</v>
      </c>
      <c r="R389" s="34"/>
    </row>
    <row r="390" spans="2:18" x14ac:dyDescent="0.25">
      <c r="B390" s="34"/>
      <c r="C390" s="43">
        <v>43675</v>
      </c>
      <c r="D390" s="42">
        <v>103482.63</v>
      </c>
      <c r="E390" s="44">
        <f t="shared" si="5"/>
        <v>6.4550370247971056E-3</v>
      </c>
      <c r="R390" s="34"/>
    </row>
    <row r="391" spans="2:18" x14ac:dyDescent="0.25">
      <c r="B391" s="34"/>
      <c r="C391" s="43">
        <v>43676</v>
      </c>
      <c r="D391" s="42">
        <v>102932.76</v>
      </c>
      <c r="E391" s="44">
        <f t="shared" si="5"/>
        <v>-5.313645391502031E-3</v>
      </c>
      <c r="R391" s="34"/>
    </row>
    <row r="392" spans="2:18" x14ac:dyDescent="0.25">
      <c r="B392" s="34"/>
      <c r="C392" s="43">
        <v>43677</v>
      </c>
      <c r="D392" s="42">
        <v>101812.13</v>
      </c>
      <c r="E392" s="44">
        <f t="shared" si="5"/>
        <v>-1.0887010121947482E-2</v>
      </c>
      <c r="R392" s="34"/>
    </row>
    <row r="393" spans="2:18" x14ac:dyDescent="0.25">
      <c r="B393" s="34"/>
      <c r="C393" s="43">
        <v>43678</v>
      </c>
      <c r="D393" s="42">
        <v>102125.94</v>
      </c>
      <c r="E393" s="44">
        <f t="shared" ref="E393:E456" si="6">(D393/D392)-1</f>
        <v>3.082245700978925E-3</v>
      </c>
      <c r="R393" s="34"/>
    </row>
    <row r="394" spans="2:18" x14ac:dyDescent="0.25">
      <c r="B394" s="34"/>
      <c r="C394" s="43">
        <v>43679</v>
      </c>
      <c r="D394" s="42">
        <v>102673.68</v>
      </c>
      <c r="E394" s="44">
        <f t="shared" si="6"/>
        <v>5.3633778058737036E-3</v>
      </c>
      <c r="R394" s="34"/>
    </row>
    <row r="395" spans="2:18" x14ac:dyDescent="0.25">
      <c r="B395" s="34"/>
      <c r="C395" s="43">
        <v>43682</v>
      </c>
      <c r="D395" s="42">
        <v>100097.75</v>
      </c>
      <c r="E395" s="44">
        <f t="shared" si="6"/>
        <v>-2.5088513434017301E-2</v>
      </c>
      <c r="R395" s="34"/>
    </row>
    <row r="396" spans="2:18" x14ac:dyDescent="0.25">
      <c r="B396" s="34"/>
      <c r="C396" s="43">
        <v>43683</v>
      </c>
      <c r="D396" s="42">
        <v>102163.69</v>
      </c>
      <c r="E396" s="44">
        <f t="shared" si="6"/>
        <v>2.0639225157408569E-2</v>
      </c>
      <c r="R396" s="34"/>
    </row>
    <row r="397" spans="2:18" x14ac:dyDescent="0.25">
      <c r="B397" s="34"/>
      <c r="C397" s="43">
        <v>43684</v>
      </c>
      <c r="D397" s="42">
        <v>102782.37</v>
      </c>
      <c r="E397" s="44">
        <f t="shared" si="6"/>
        <v>6.055771869633908E-3</v>
      </c>
      <c r="R397" s="34"/>
    </row>
    <row r="398" spans="2:18" x14ac:dyDescent="0.25">
      <c r="B398" s="34"/>
      <c r="C398" s="43">
        <v>43685</v>
      </c>
      <c r="D398" s="42">
        <v>104115.23</v>
      </c>
      <c r="E398" s="44">
        <f t="shared" si="6"/>
        <v>1.2967788152773663E-2</v>
      </c>
      <c r="R398" s="34"/>
    </row>
    <row r="399" spans="2:18" x14ac:dyDescent="0.25">
      <c r="B399" s="34"/>
      <c r="C399" s="43">
        <v>43686</v>
      </c>
      <c r="D399" s="42">
        <v>103996.16</v>
      </c>
      <c r="E399" s="44">
        <f t="shared" si="6"/>
        <v>-1.1436367186624663E-3</v>
      </c>
      <c r="R399" s="34"/>
    </row>
    <row r="400" spans="2:18" x14ac:dyDescent="0.25">
      <c r="B400" s="34"/>
      <c r="C400" s="43">
        <v>43689</v>
      </c>
      <c r="D400" s="42">
        <v>101915.22</v>
      </c>
      <c r="E400" s="44">
        <f t="shared" si="6"/>
        <v>-2.0009777284084374E-2</v>
      </c>
      <c r="R400" s="34"/>
    </row>
    <row r="401" spans="2:18" x14ac:dyDescent="0.25">
      <c r="B401" s="34"/>
      <c r="C401" s="43">
        <v>43690</v>
      </c>
      <c r="D401" s="42">
        <v>103299.47</v>
      </c>
      <c r="E401" s="44">
        <f t="shared" si="6"/>
        <v>1.3582367775882842E-2</v>
      </c>
      <c r="R401" s="34"/>
    </row>
    <row r="402" spans="2:18" x14ac:dyDescent="0.25">
      <c r="B402" s="34"/>
      <c r="C402" s="43">
        <v>43691</v>
      </c>
      <c r="D402" s="42">
        <v>100258.01</v>
      </c>
      <c r="E402" s="44">
        <f t="shared" si="6"/>
        <v>-2.944313267047749E-2</v>
      </c>
      <c r="R402" s="34"/>
    </row>
    <row r="403" spans="2:18" x14ac:dyDescent="0.25">
      <c r="B403" s="34"/>
      <c r="C403" s="43">
        <v>43692</v>
      </c>
      <c r="D403" s="42">
        <v>99056.91</v>
      </c>
      <c r="E403" s="44">
        <f t="shared" si="6"/>
        <v>-1.1980090169353974E-2</v>
      </c>
      <c r="R403" s="34"/>
    </row>
    <row r="404" spans="2:18" x14ac:dyDescent="0.25">
      <c r="B404" s="34"/>
      <c r="C404" s="43">
        <v>43693</v>
      </c>
      <c r="D404" s="42">
        <v>99805.78</v>
      </c>
      <c r="E404" s="44">
        <f t="shared" si="6"/>
        <v>7.5599975811884157E-3</v>
      </c>
      <c r="R404" s="34"/>
    </row>
    <row r="405" spans="2:18" x14ac:dyDescent="0.25">
      <c r="B405" s="34"/>
      <c r="C405" s="43">
        <v>43696</v>
      </c>
      <c r="D405" s="42">
        <v>99468.67</v>
      </c>
      <c r="E405" s="44">
        <f t="shared" si="6"/>
        <v>-3.3776600914295907E-3</v>
      </c>
      <c r="R405" s="34"/>
    </row>
    <row r="406" spans="2:18" x14ac:dyDescent="0.25">
      <c r="B406" s="34"/>
      <c r="C406" s="43">
        <v>43697</v>
      </c>
      <c r="D406" s="42">
        <v>99222.25</v>
      </c>
      <c r="E406" s="44">
        <f t="shared" si="6"/>
        <v>-2.4773629726827506E-3</v>
      </c>
      <c r="R406" s="34"/>
    </row>
    <row r="407" spans="2:18" x14ac:dyDescent="0.25">
      <c r="B407" s="34"/>
      <c r="C407" s="43">
        <v>43698</v>
      </c>
      <c r="D407" s="42">
        <v>101201.9</v>
      </c>
      <c r="E407" s="44">
        <f t="shared" si="6"/>
        <v>1.9951674145667786E-2</v>
      </c>
      <c r="R407" s="34"/>
    </row>
    <row r="408" spans="2:18" x14ac:dyDescent="0.25">
      <c r="B408" s="34"/>
      <c r="C408" s="43">
        <v>43699</v>
      </c>
      <c r="D408" s="42">
        <v>100011.28</v>
      </c>
      <c r="E408" s="44">
        <f t="shared" si="6"/>
        <v>-1.1764798882234362E-2</v>
      </c>
      <c r="R408" s="34"/>
    </row>
    <row r="409" spans="2:18" x14ac:dyDescent="0.25">
      <c r="B409" s="34"/>
      <c r="C409" s="43">
        <v>43700</v>
      </c>
      <c r="D409" s="42">
        <v>97667.49</v>
      </c>
      <c r="E409" s="44">
        <f t="shared" si="6"/>
        <v>-2.3435256503066437E-2</v>
      </c>
      <c r="R409" s="34"/>
    </row>
    <row r="410" spans="2:18" x14ac:dyDescent="0.25">
      <c r="B410" s="34"/>
      <c r="C410" s="43">
        <v>43703</v>
      </c>
      <c r="D410" s="42">
        <v>96429.6</v>
      </c>
      <c r="E410" s="44">
        <f t="shared" si="6"/>
        <v>-1.2674534791464409E-2</v>
      </c>
      <c r="R410" s="34"/>
    </row>
    <row r="411" spans="2:18" x14ac:dyDescent="0.25">
      <c r="B411" s="34"/>
      <c r="C411" s="43">
        <v>43704</v>
      </c>
      <c r="D411" s="42">
        <v>97276.19</v>
      </c>
      <c r="E411" s="44">
        <f t="shared" si="6"/>
        <v>8.7793582053643515E-3</v>
      </c>
      <c r="R411" s="34"/>
    </row>
    <row r="412" spans="2:18" x14ac:dyDescent="0.25">
      <c r="B412" s="34"/>
      <c r="C412" s="43">
        <v>43705</v>
      </c>
      <c r="D412" s="42">
        <v>98193.53</v>
      </c>
      <c r="E412" s="44">
        <f t="shared" si="6"/>
        <v>9.4302624311251027E-3</v>
      </c>
      <c r="R412" s="34"/>
    </row>
    <row r="413" spans="2:18" x14ac:dyDescent="0.25">
      <c r="B413" s="34"/>
      <c r="C413" s="43">
        <v>43706</v>
      </c>
      <c r="D413" s="42">
        <v>100524.43</v>
      </c>
      <c r="E413" s="44">
        <f t="shared" si="6"/>
        <v>2.3737816534348033E-2</v>
      </c>
      <c r="R413" s="34"/>
    </row>
    <row r="414" spans="2:18" x14ac:dyDescent="0.25">
      <c r="B414" s="34"/>
      <c r="C414" s="43">
        <v>43707</v>
      </c>
      <c r="D414" s="42">
        <v>101134.61</v>
      </c>
      <c r="E414" s="44">
        <f t="shared" si="6"/>
        <v>6.0699672706425734E-3</v>
      </c>
      <c r="R414" s="34"/>
    </row>
    <row r="415" spans="2:18" x14ac:dyDescent="0.25">
      <c r="B415" s="34"/>
      <c r="C415" s="43">
        <v>43710</v>
      </c>
      <c r="D415" s="42">
        <v>100625.74</v>
      </c>
      <c r="E415" s="44">
        <f t="shared" si="6"/>
        <v>-5.031610840245393E-3</v>
      </c>
      <c r="R415" s="34"/>
    </row>
    <row r="416" spans="2:18" x14ac:dyDescent="0.25">
      <c r="B416" s="34"/>
      <c r="C416" s="43">
        <v>43711</v>
      </c>
      <c r="D416" s="42">
        <v>99680.83</v>
      </c>
      <c r="E416" s="44">
        <f t="shared" si="6"/>
        <v>-9.3903408809714595E-3</v>
      </c>
      <c r="R416" s="34"/>
    </row>
    <row r="417" spans="2:18" x14ac:dyDescent="0.25">
      <c r="B417" s="34"/>
      <c r="C417" s="43">
        <v>43712</v>
      </c>
      <c r="D417" s="42">
        <v>101200.89</v>
      </c>
      <c r="E417" s="44">
        <f t="shared" si="6"/>
        <v>1.524927109856522E-2</v>
      </c>
      <c r="R417" s="34"/>
    </row>
    <row r="418" spans="2:18" x14ac:dyDescent="0.25">
      <c r="B418" s="34"/>
      <c r="C418" s="43">
        <v>43713</v>
      </c>
      <c r="D418" s="42">
        <v>102243</v>
      </c>
      <c r="E418" s="44">
        <f t="shared" si="6"/>
        <v>1.0297439083786664E-2</v>
      </c>
      <c r="R418" s="34"/>
    </row>
    <row r="419" spans="2:18" x14ac:dyDescent="0.25">
      <c r="B419" s="34"/>
      <c r="C419" s="43">
        <v>43714</v>
      </c>
      <c r="D419" s="42">
        <v>102935.43</v>
      </c>
      <c r="E419" s="44">
        <f t="shared" si="6"/>
        <v>6.7723951761977652E-3</v>
      </c>
      <c r="R419" s="34"/>
    </row>
    <row r="420" spans="2:18" x14ac:dyDescent="0.25">
      <c r="B420" s="34"/>
      <c r="C420" s="43">
        <v>43717</v>
      </c>
      <c r="D420" s="42">
        <v>103180.59</v>
      </c>
      <c r="E420" s="44">
        <f t="shared" si="6"/>
        <v>2.3816872383006782E-3</v>
      </c>
      <c r="R420" s="34"/>
    </row>
    <row r="421" spans="2:18" x14ac:dyDescent="0.25">
      <c r="B421" s="34"/>
      <c r="C421" s="43">
        <v>43718</v>
      </c>
      <c r="D421" s="42">
        <v>103031.5</v>
      </c>
      <c r="E421" s="44">
        <f t="shared" si="6"/>
        <v>-1.444942309401398E-3</v>
      </c>
      <c r="R421" s="34"/>
    </row>
    <row r="422" spans="2:18" x14ac:dyDescent="0.25">
      <c r="B422" s="34"/>
      <c r="C422" s="43">
        <v>43719</v>
      </c>
      <c r="D422" s="42">
        <v>103445.6</v>
      </c>
      <c r="E422" s="44">
        <f t="shared" si="6"/>
        <v>4.0191591891800549E-3</v>
      </c>
      <c r="R422" s="34"/>
    </row>
    <row r="423" spans="2:18" x14ac:dyDescent="0.25">
      <c r="B423" s="34"/>
      <c r="C423" s="43">
        <v>43720</v>
      </c>
      <c r="D423" s="42">
        <v>104370.91</v>
      </c>
      <c r="E423" s="44">
        <f t="shared" si="6"/>
        <v>8.9448947079431296E-3</v>
      </c>
      <c r="R423" s="34"/>
    </row>
    <row r="424" spans="2:18" x14ac:dyDescent="0.25">
      <c r="B424" s="34"/>
      <c r="C424" s="43">
        <v>43721</v>
      </c>
      <c r="D424" s="42">
        <v>103501.18</v>
      </c>
      <c r="E424" s="44">
        <f t="shared" si="6"/>
        <v>-8.3330690515203143E-3</v>
      </c>
      <c r="R424" s="34"/>
    </row>
    <row r="425" spans="2:18" x14ac:dyDescent="0.25">
      <c r="B425" s="34"/>
      <c r="C425" s="43">
        <v>43724</v>
      </c>
      <c r="D425" s="42">
        <v>103680.41</v>
      </c>
      <c r="E425" s="44">
        <f t="shared" si="6"/>
        <v>1.7316710785326705E-3</v>
      </c>
      <c r="R425" s="34"/>
    </row>
    <row r="426" spans="2:18" x14ac:dyDescent="0.25">
      <c r="B426" s="34"/>
      <c r="C426" s="43">
        <v>43725</v>
      </c>
      <c r="D426" s="42">
        <v>104616.86</v>
      </c>
      <c r="E426" s="44">
        <f t="shared" si="6"/>
        <v>9.0320823384089088E-3</v>
      </c>
      <c r="R426" s="34"/>
    </row>
    <row r="427" spans="2:18" x14ac:dyDescent="0.25">
      <c r="B427" s="34"/>
      <c r="C427" s="43">
        <v>43726</v>
      </c>
      <c r="D427" s="42">
        <v>104531.93</v>
      </c>
      <c r="E427" s="44">
        <f t="shared" si="6"/>
        <v>-8.1181943331132267E-4</v>
      </c>
      <c r="R427" s="34"/>
    </row>
    <row r="428" spans="2:18" x14ac:dyDescent="0.25">
      <c r="B428" s="34"/>
      <c r="C428" s="43">
        <v>43727</v>
      </c>
      <c r="D428" s="42">
        <v>104339.16</v>
      </c>
      <c r="E428" s="44">
        <f t="shared" si="6"/>
        <v>-1.8441255222206854E-3</v>
      </c>
      <c r="R428" s="34"/>
    </row>
    <row r="429" spans="2:18" x14ac:dyDescent="0.25">
      <c r="B429" s="34"/>
      <c r="C429" s="43">
        <v>43728</v>
      </c>
      <c r="D429" s="42">
        <v>104817.4</v>
      </c>
      <c r="E429" s="44">
        <f t="shared" si="6"/>
        <v>4.5835139941705627E-3</v>
      </c>
      <c r="R429" s="34"/>
    </row>
    <row r="430" spans="2:18" x14ac:dyDescent="0.25">
      <c r="B430" s="34"/>
      <c r="C430" s="43">
        <v>43731</v>
      </c>
      <c r="D430" s="42">
        <v>104637.82</v>
      </c>
      <c r="E430" s="44">
        <f t="shared" si="6"/>
        <v>-1.7132651639898411E-3</v>
      </c>
      <c r="R430" s="34"/>
    </row>
    <row r="431" spans="2:18" x14ac:dyDescent="0.25">
      <c r="B431" s="34"/>
      <c r="C431" s="43">
        <v>43732</v>
      </c>
      <c r="D431" s="42">
        <v>103875.66</v>
      </c>
      <c r="E431" s="44">
        <f t="shared" si="6"/>
        <v>-7.2837908893744752E-3</v>
      </c>
      <c r="R431" s="34"/>
    </row>
    <row r="432" spans="2:18" x14ac:dyDescent="0.25">
      <c r="B432" s="34"/>
      <c r="C432" s="43">
        <v>43733</v>
      </c>
      <c r="D432" s="42">
        <v>104480.98</v>
      </c>
      <c r="E432" s="44">
        <f t="shared" si="6"/>
        <v>5.8273516625548805E-3</v>
      </c>
      <c r="R432" s="34"/>
    </row>
    <row r="433" spans="2:18" x14ac:dyDescent="0.25">
      <c r="B433" s="34"/>
      <c r="C433" s="43">
        <v>43734</v>
      </c>
      <c r="D433" s="42">
        <v>105319.4</v>
      </c>
      <c r="E433" s="44">
        <f t="shared" si="6"/>
        <v>8.0246184520857966E-3</v>
      </c>
      <c r="R433" s="34"/>
    </row>
    <row r="434" spans="2:18" x14ac:dyDescent="0.25">
      <c r="B434" s="34"/>
      <c r="C434" s="43">
        <v>43735</v>
      </c>
      <c r="D434" s="42">
        <v>105077.63</v>
      </c>
      <c r="E434" s="44">
        <f t="shared" si="6"/>
        <v>-2.2955884670818882E-3</v>
      </c>
      <c r="R434" s="34"/>
    </row>
    <row r="435" spans="2:18" x14ac:dyDescent="0.25">
      <c r="B435" s="34"/>
      <c r="C435" s="43">
        <v>43738</v>
      </c>
      <c r="D435" s="42">
        <v>104745.32</v>
      </c>
      <c r="E435" s="44">
        <f t="shared" si="6"/>
        <v>-3.1625189871525849E-3</v>
      </c>
      <c r="R435" s="34"/>
    </row>
    <row r="436" spans="2:18" x14ac:dyDescent="0.25">
      <c r="B436" s="34"/>
      <c r="C436" s="43">
        <v>43739</v>
      </c>
      <c r="D436" s="42">
        <v>104053.4</v>
      </c>
      <c r="E436" s="44">
        <f t="shared" si="6"/>
        <v>-6.6057366572560561E-3</v>
      </c>
      <c r="R436" s="34"/>
    </row>
    <row r="437" spans="2:18" x14ac:dyDescent="0.25">
      <c r="B437" s="34"/>
      <c r="C437" s="43">
        <v>43740</v>
      </c>
      <c r="D437" s="42">
        <v>101031.44</v>
      </c>
      <c r="E437" s="44">
        <f t="shared" si="6"/>
        <v>-2.9042395539213395E-2</v>
      </c>
      <c r="R437" s="34"/>
    </row>
    <row r="438" spans="2:18" x14ac:dyDescent="0.25">
      <c r="B438" s="34"/>
      <c r="C438" s="43">
        <v>43741</v>
      </c>
      <c r="D438" s="42">
        <v>101516.04</v>
      </c>
      <c r="E438" s="44">
        <f t="shared" si="6"/>
        <v>4.7965267049543403E-3</v>
      </c>
      <c r="R438" s="34"/>
    </row>
    <row r="439" spans="2:18" x14ac:dyDescent="0.25">
      <c r="B439" s="34"/>
      <c r="C439" s="43">
        <v>43742</v>
      </c>
      <c r="D439" s="42">
        <v>102551.32</v>
      </c>
      <c r="E439" s="44">
        <f t="shared" si="6"/>
        <v>1.01981913400091E-2</v>
      </c>
      <c r="R439" s="34"/>
    </row>
    <row r="440" spans="2:18" x14ac:dyDescent="0.25">
      <c r="B440" s="34"/>
      <c r="C440" s="43">
        <v>43745</v>
      </c>
      <c r="D440" s="42">
        <v>104053.4</v>
      </c>
      <c r="E440" s="44">
        <f t="shared" si="6"/>
        <v>1.4647105468754473E-2</v>
      </c>
      <c r="R440" s="34"/>
    </row>
    <row r="441" spans="2:18" x14ac:dyDescent="0.25">
      <c r="B441" s="34"/>
      <c r="C441" s="43">
        <v>43746</v>
      </c>
      <c r="D441" s="42">
        <v>101031.44</v>
      </c>
      <c r="E441" s="44">
        <f t="shared" si="6"/>
        <v>-2.9042395539213395E-2</v>
      </c>
      <c r="R441" s="34"/>
    </row>
    <row r="442" spans="2:18" x14ac:dyDescent="0.25">
      <c r="B442" s="34"/>
      <c r="C442" s="43">
        <v>43747</v>
      </c>
      <c r="D442" s="42">
        <v>101516.04</v>
      </c>
      <c r="E442" s="44">
        <f t="shared" si="6"/>
        <v>4.7965267049543403E-3</v>
      </c>
      <c r="R442" s="34"/>
    </row>
    <row r="443" spans="2:18" x14ac:dyDescent="0.25">
      <c r="B443" s="34"/>
      <c r="C443" s="43">
        <v>43748</v>
      </c>
      <c r="D443" s="42">
        <v>102551.32</v>
      </c>
      <c r="E443" s="44">
        <f t="shared" si="6"/>
        <v>1.01981913400091E-2</v>
      </c>
      <c r="R443" s="34"/>
    </row>
    <row r="444" spans="2:18" x14ac:dyDescent="0.25">
      <c r="B444" s="34"/>
      <c r="C444" s="43">
        <v>43749</v>
      </c>
      <c r="D444" s="42">
        <v>103831.92</v>
      </c>
      <c r="E444" s="44">
        <f t="shared" si="6"/>
        <v>1.2487406305447868E-2</v>
      </c>
      <c r="R444" s="34"/>
    </row>
    <row r="445" spans="2:18" x14ac:dyDescent="0.25">
      <c r="B445" s="34"/>
      <c r="C445" s="43">
        <v>43752</v>
      </c>
      <c r="D445" s="42">
        <v>104301.58</v>
      </c>
      <c r="E445" s="44">
        <f t="shared" si="6"/>
        <v>4.523271841645693E-3</v>
      </c>
      <c r="R445" s="34"/>
    </row>
    <row r="446" spans="2:18" x14ac:dyDescent="0.25">
      <c r="B446" s="34"/>
      <c r="C446" s="43">
        <v>43753</v>
      </c>
      <c r="D446" s="42">
        <v>104489.56</v>
      </c>
      <c r="E446" s="44">
        <f t="shared" si="6"/>
        <v>1.8022737527081389E-3</v>
      </c>
      <c r="R446" s="34"/>
    </row>
    <row r="447" spans="2:18" x14ac:dyDescent="0.25">
      <c r="B447" s="34"/>
      <c r="C447" s="43">
        <v>43754</v>
      </c>
      <c r="D447" s="42">
        <v>105422.8</v>
      </c>
      <c r="E447" s="44">
        <f t="shared" si="6"/>
        <v>8.9314186029685327E-3</v>
      </c>
      <c r="R447" s="34"/>
    </row>
    <row r="448" spans="2:18" x14ac:dyDescent="0.25">
      <c r="B448" s="34"/>
      <c r="C448" s="43">
        <v>43755</v>
      </c>
      <c r="D448" s="42">
        <v>105015.77</v>
      </c>
      <c r="E448" s="44">
        <f t="shared" si="6"/>
        <v>-3.8609295142986166E-3</v>
      </c>
      <c r="R448" s="34"/>
    </row>
    <row r="449" spans="2:18" x14ac:dyDescent="0.25">
      <c r="B449" s="34"/>
      <c r="C449" s="43">
        <v>43756</v>
      </c>
      <c r="D449" s="42">
        <v>104728.89</v>
      </c>
      <c r="E449" s="44">
        <f t="shared" si="6"/>
        <v>-2.7317801888231408E-3</v>
      </c>
      <c r="R449" s="34"/>
    </row>
    <row r="450" spans="2:18" x14ac:dyDescent="0.25">
      <c r="B450" s="34"/>
      <c r="C450" s="43">
        <v>43759</v>
      </c>
      <c r="D450" s="42">
        <v>106022.28</v>
      </c>
      <c r="E450" s="44">
        <f t="shared" si="6"/>
        <v>1.2349887409290883E-2</v>
      </c>
      <c r="R450" s="34"/>
    </row>
    <row r="451" spans="2:18" x14ac:dyDescent="0.25">
      <c r="B451" s="34"/>
      <c r="C451" s="43">
        <v>43760</v>
      </c>
      <c r="D451" s="42">
        <v>107381.11</v>
      </c>
      <c r="E451" s="44">
        <f t="shared" si="6"/>
        <v>1.2816457069212195E-2</v>
      </c>
      <c r="R451" s="34"/>
    </row>
    <row r="452" spans="2:18" x14ac:dyDescent="0.25">
      <c r="B452" s="34"/>
      <c r="C452" s="43">
        <v>43761</v>
      </c>
      <c r="D452" s="42">
        <v>107543.59</v>
      </c>
      <c r="E452" s="44">
        <f t="shared" si="6"/>
        <v>1.5131152956044946E-3</v>
      </c>
      <c r="R452" s="34"/>
    </row>
    <row r="453" spans="2:18" x14ac:dyDescent="0.25">
      <c r="B453" s="34"/>
      <c r="C453" s="43">
        <v>43762</v>
      </c>
      <c r="D453" s="42">
        <v>106986.15</v>
      </c>
      <c r="E453" s="44">
        <f t="shared" si="6"/>
        <v>-5.1833865691112146E-3</v>
      </c>
      <c r="R453" s="34"/>
    </row>
    <row r="454" spans="2:18" x14ac:dyDescent="0.25">
      <c r="B454" s="34"/>
      <c r="C454" s="43">
        <v>43763</v>
      </c>
      <c r="D454" s="42">
        <v>107363.77</v>
      </c>
      <c r="E454" s="44">
        <f t="shared" si="6"/>
        <v>3.5296157493283076E-3</v>
      </c>
      <c r="R454" s="34"/>
    </row>
    <row r="455" spans="2:18" x14ac:dyDescent="0.25">
      <c r="B455" s="34"/>
      <c r="C455" s="43">
        <v>43766</v>
      </c>
      <c r="D455" s="42">
        <v>108187.06</v>
      </c>
      <c r="E455" s="44">
        <f t="shared" si="6"/>
        <v>7.668229235988866E-3</v>
      </c>
      <c r="R455" s="34"/>
    </row>
    <row r="456" spans="2:18" x14ac:dyDescent="0.25">
      <c r="B456" s="34"/>
      <c r="C456" s="43">
        <v>43767</v>
      </c>
      <c r="D456" s="42">
        <v>107556.26</v>
      </c>
      <c r="E456" s="44">
        <f t="shared" si="6"/>
        <v>-5.8306418531014481E-3</v>
      </c>
      <c r="R456" s="34"/>
    </row>
    <row r="457" spans="2:18" x14ac:dyDescent="0.25">
      <c r="B457" s="34"/>
      <c r="C457" s="43">
        <v>43768</v>
      </c>
      <c r="D457" s="42">
        <v>108407.54</v>
      </c>
      <c r="E457" s="44">
        <f t="shared" ref="E457:E520" si="7">(D457/D456)-1</f>
        <v>7.9147415501430451E-3</v>
      </c>
      <c r="R457" s="34"/>
    </row>
    <row r="458" spans="2:18" x14ac:dyDescent="0.25">
      <c r="B458" s="34"/>
      <c r="C458" s="43">
        <v>43769</v>
      </c>
      <c r="D458" s="42">
        <v>107219.83</v>
      </c>
      <c r="E458" s="44">
        <f t="shared" si="7"/>
        <v>-1.0955972250638601E-2</v>
      </c>
      <c r="R458" s="34"/>
    </row>
    <row r="459" spans="2:18" x14ac:dyDescent="0.25">
      <c r="B459" s="34"/>
      <c r="C459" s="43">
        <v>43770</v>
      </c>
      <c r="D459" s="42">
        <v>108195.63</v>
      </c>
      <c r="E459" s="44">
        <f t="shared" si="7"/>
        <v>9.1009284383309907E-3</v>
      </c>
      <c r="R459" s="34"/>
    </row>
    <row r="460" spans="2:18" x14ac:dyDescent="0.25">
      <c r="B460" s="34"/>
      <c r="C460" s="43">
        <v>43773</v>
      </c>
      <c r="D460" s="42">
        <v>108779.33</v>
      </c>
      <c r="E460" s="44">
        <f t="shared" si="7"/>
        <v>5.3948574447970632E-3</v>
      </c>
      <c r="R460" s="34"/>
    </row>
    <row r="461" spans="2:18" x14ac:dyDescent="0.25">
      <c r="B461" s="34"/>
      <c r="C461" s="43">
        <v>43774</v>
      </c>
      <c r="D461" s="42">
        <v>108719.02</v>
      </c>
      <c r="E461" s="44">
        <f t="shared" si="7"/>
        <v>-5.5442518353443493E-4</v>
      </c>
      <c r="R461" s="34"/>
    </row>
    <row r="462" spans="2:18" x14ac:dyDescent="0.25">
      <c r="B462" s="34"/>
      <c r="C462" s="43">
        <v>43775</v>
      </c>
      <c r="D462" s="42">
        <v>108360.22</v>
      </c>
      <c r="E462" s="44">
        <f t="shared" si="7"/>
        <v>-3.3002504989467774E-3</v>
      </c>
      <c r="R462" s="34"/>
    </row>
    <row r="463" spans="2:18" x14ac:dyDescent="0.25">
      <c r="B463" s="34"/>
      <c r="C463" s="43">
        <v>43776</v>
      </c>
      <c r="D463" s="42">
        <v>109580.57</v>
      </c>
      <c r="E463" s="44">
        <f t="shared" si="7"/>
        <v>1.1261974182038337E-2</v>
      </c>
      <c r="R463" s="34"/>
    </row>
    <row r="464" spans="2:18" x14ac:dyDescent="0.25">
      <c r="B464" s="34"/>
      <c r="C464" s="43">
        <v>43777</v>
      </c>
      <c r="D464" s="42">
        <v>107628.98</v>
      </c>
      <c r="E464" s="44">
        <f t="shared" si="7"/>
        <v>-1.7809635412555425E-2</v>
      </c>
      <c r="R464" s="34"/>
    </row>
    <row r="465" spans="2:18" x14ac:dyDescent="0.25">
      <c r="B465" s="34"/>
      <c r="C465" s="43">
        <v>43780</v>
      </c>
      <c r="D465" s="42">
        <v>108367.44</v>
      </c>
      <c r="E465" s="44">
        <f t="shared" si="7"/>
        <v>6.861163229457512E-3</v>
      </c>
      <c r="R465" s="34"/>
    </row>
    <row r="466" spans="2:18" x14ac:dyDescent="0.25">
      <c r="B466" s="34"/>
      <c r="C466" s="43">
        <v>43781</v>
      </c>
      <c r="D466" s="42">
        <v>106751.11</v>
      </c>
      <c r="E466" s="44">
        <f t="shared" si="7"/>
        <v>-1.4915273443757648E-2</v>
      </c>
      <c r="R466" s="34"/>
    </row>
    <row r="467" spans="2:18" x14ac:dyDescent="0.25">
      <c r="B467" s="34"/>
      <c r="C467" s="43">
        <v>43782</v>
      </c>
      <c r="D467" s="42">
        <v>106059.95</v>
      </c>
      <c r="E467" s="44">
        <f t="shared" si="7"/>
        <v>-6.4744994220669039E-3</v>
      </c>
      <c r="R467" s="34"/>
    </row>
    <row r="468" spans="2:18" x14ac:dyDescent="0.25">
      <c r="B468" s="34"/>
      <c r="C468" s="43">
        <v>43783</v>
      </c>
      <c r="D468" s="42">
        <v>106556.88</v>
      </c>
      <c r="E468" s="44">
        <f t="shared" si="7"/>
        <v>4.6853689823538325E-3</v>
      </c>
      <c r="R468" s="34"/>
    </row>
    <row r="469" spans="2:18" x14ac:dyDescent="0.25">
      <c r="B469" s="34"/>
      <c r="C469" s="43">
        <v>43787</v>
      </c>
      <c r="D469" s="42">
        <v>106269.25</v>
      </c>
      <c r="E469" s="44">
        <f t="shared" si="7"/>
        <v>-2.6993095143176271E-3</v>
      </c>
      <c r="R469" s="34"/>
    </row>
    <row r="470" spans="2:18" x14ac:dyDescent="0.25">
      <c r="B470" s="34"/>
      <c r="C470" s="43">
        <v>43788</v>
      </c>
      <c r="D470" s="42">
        <v>105864.18</v>
      </c>
      <c r="E470" s="44">
        <f t="shared" si="7"/>
        <v>-3.8117329330922267E-3</v>
      </c>
      <c r="R470" s="34"/>
    </row>
    <row r="471" spans="2:18" x14ac:dyDescent="0.25">
      <c r="B471" s="34"/>
      <c r="C471" s="43">
        <v>43790</v>
      </c>
      <c r="D471" s="42">
        <v>107496.73</v>
      </c>
      <c r="E471" s="44">
        <f t="shared" si="7"/>
        <v>1.5421174565372286E-2</v>
      </c>
      <c r="R471" s="34"/>
    </row>
    <row r="472" spans="2:18" x14ac:dyDescent="0.25">
      <c r="B472" s="34"/>
      <c r="C472" s="43">
        <v>43791</v>
      </c>
      <c r="D472" s="42">
        <v>108692.28</v>
      </c>
      <c r="E472" s="44">
        <f t="shared" si="7"/>
        <v>1.1121733656456412E-2</v>
      </c>
      <c r="R472" s="34"/>
    </row>
    <row r="473" spans="2:18" x14ac:dyDescent="0.25">
      <c r="B473" s="34"/>
      <c r="C473" s="43">
        <v>43794</v>
      </c>
      <c r="D473" s="42">
        <v>108423.93</v>
      </c>
      <c r="E473" s="44">
        <f t="shared" si="7"/>
        <v>-2.4688965950480091E-3</v>
      </c>
      <c r="R473" s="34"/>
    </row>
    <row r="474" spans="2:18" x14ac:dyDescent="0.25">
      <c r="B474" s="34"/>
      <c r="C474" s="43">
        <v>43795</v>
      </c>
      <c r="D474" s="42">
        <v>107059.4</v>
      </c>
      <c r="E474" s="44">
        <f t="shared" si="7"/>
        <v>-1.2585136878915937E-2</v>
      </c>
      <c r="R474" s="34"/>
    </row>
    <row r="475" spans="2:18" x14ac:dyDescent="0.25">
      <c r="B475" s="34"/>
      <c r="C475" s="43">
        <v>43796</v>
      </c>
      <c r="D475" s="42">
        <v>107707.75</v>
      </c>
      <c r="E475" s="44">
        <f t="shared" si="7"/>
        <v>6.0559838743725614E-3</v>
      </c>
      <c r="R475" s="34"/>
    </row>
    <row r="476" spans="2:18" x14ac:dyDescent="0.25">
      <c r="B476" s="34"/>
      <c r="C476" s="43">
        <v>43797</v>
      </c>
      <c r="D476" s="42">
        <v>108290.09</v>
      </c>
      <c r="E476" s="44">
        <f t="shared" si="7"/>
        <v>5.4066675796309305E-3</v>
      </c>
      <c r="R476" s="34"/>
    </row>
    <row r="477" spans="2:18" x14ac:dyDescent="0.25">
      <c r="B477" s="34"/>
      <c r="C477" s="43">
        <v>43798</v>
      </c>
      <c r="D477" s="42">
        <v>108233.28</v>
      </c>
      <c r="E477" s="44">
        <f t="shared" si="7"/>
        <v>-5.2460940793375155E-4</v>
      </c>
      <c r="R477" s="34"/>
    </row>
    <row r="478" spans="2:18" x14ac:dyDescent="0.25">
      <c r="B478" s="34"/>
      <c r="C478" s="43">
        <v>43801</v>
      </c>
      <c r="D478" s="42">
        <v>108927.83</v>
      </c>
      <c r="E478" s="44">
        <f t="shared" si="7"/>
        <v>6.417157458408429E-3</v>
      </c>
      <c r="R478" s="34"/>
    </row>
    <row r="479" spans="2:18" x14ac:dyDescent="0.25">
      <c r="B479" s="34"/>
      <c r="C479" s="43">
        <v>43802</v>
      </c>
      <c r="D479" s="42">
        <v>108956.02</v>
      </c>
      <c r="E479" s="44">
        <f t="shared" si="7"/>
        <v>2.587952041273045E-4</v>
      </c>
      <c r="R479" s="34"/>
    </row>
    <row r="480" spans="2:18" x14ac:dyDescent="0.25">
      <c r="B480" s="34"/>
      <c r="C480" s="43">
        <v>43803</v>
      </c>
      <c r="D480" s="42">
        <v>110300.93</v>
      </c>
      <c r="E480" s="44">
        <f t="shared" si="7"/>
        <v>1.2343604327690993E-2</v>
      </c>
      <c r="R480" s="34"/>
    </row>
    <row r="481" spans="2:18" x14ac:dyDescent="0.25">
      <c r="B481" s="34"/>
      <c r="C481" s="43">
        <v>43804</v>
      </c>
      <c r="D481" s="42">
        <v>110622.27</v>
      </c>
      <c r="E481" s="44">
        <f t="shared" si="7"/>
        <v>2.913302725552791E-3</v>
      </c>
      <c r="R481" s="34"/>
    </row>
    <row r="482" spans="2:18" x14ac:dyDescent="0.25">
      <c r="B482" s="34"/>
      <c r="C482" s="43">
        <v>43805</v>
      </c>
      <c r="D482" s="42">
        <v>111125.75</v>
      </c>
      <c r="E482" s="44">
        <f t="shared" si="7"/>
        <v>4.5513439563298341E-3</v>
      </c>
      <c r="R482" s="34"/>
    </row>
    <row r="483" spans="2:18" x14ac:dyDescent="0.25">
      <c r="B483" s="34"/>
      <c r="C483" s="43">
        <v>43808</v>
      </c>
      <c r="D483" s="42">
        <v>110977.23</v>
      </c>
      <c r="E483" s="44">
        <f t="shared" si="7"/>
        <v>-1.336503915609133E-3</v>
      </c>
      <c r="R483" s="34"/>
    </row>
    <row r="484" spans="2:18" x14ac:dyDescent="0.25">
      <c r="B484" s="34"/>
      <c r="C484" s="43">
        <v>43809</v>
      </c>
      <c r="D484" s="42">
        <v>110672.01</v>
      </c>
      <c r="E484" s="44">
        <f t="shared" si="7"/>
        <v>-2.7502939116429426E-3</v>
      </c>
      <c r="R484" s="34"/>
    </row>
    <row r="485" spans="2:18" x14ac:dyDescent="0.25">
      <c r="B485" s="34"/>
      <c r="C485" s="43">
        <v>43810</v>
      </c>
      <c r="D485" s="42">
        <v>110963.87</v>
      </c>
      <c r="E485" s="44">
        <f t="shared" si="7"/>
        <v>2.6371618261924468E-3</v>
      </c>
      <c r="R485" s="34"/>
    </row>
    <row r="486" spans="2:18" x14ac:dyDescent="0.25">
      <c r="B486" s="34"/>
      <c r="C486" s="43">
        <v>43811</v>
      </c>
      <c r="D486" s="42">
        <v>112199.74</v>
      </c>
      <c r="E486" s="44">
        <f t="shared" si="7"/>
        <v>1.1137589199079034E-2</v>
      </c>
      <c r="R486" s="34"/>
    </row>
    <row r="487" spans="2:18" x14ac:dyDescent="0.25">
      <c r="B487" s="34"/>
      <c r="C487" s="43">
        <v>43812</v>
      </c>
      <c r="D487" s="42">
        <v>112564.86</v>
      </c>
      <c r="E487" s="44">
        <f t="shared" si="7"/>
        <v>3.2541964892254249E-3</v>
      </c>
      <c r="R487" s="34"/>
    </row>
    <row r="488" spans="2:18" x14ac:dyDescent="0.25">
      <c r="B488" s="34"/>
      <c r="C488" s="43">
        <v>43815</v>
      </c>
      <c r="D488" s="42">
        <v>111896.04</v>
      </c>
      <c r="E488" s="44">
        <f t="shared" si="7"/>
        <v>-5.9416411125106094E-3</v>
      </c>
      <c r="R488" s="34"/>
    </row>
    <row r="489" spans="2:18" x14ac:dyDescent="0.25">
      <c r="B489" s="34"/>
      <c r="C489" s="43">
        <v>43816</v>
      </c>
      <c r="D489" s="42">
        <v>112615.66</v>
      </c>
      <c r="E489" s="44">
        <f t="shared" si="7"/>
        <v>6.4311480549268385E-3</v>
      </c>
      <c r="R489" s="34"/>
    </row>
    <row r="490" spans="2:18" x14ac:dyDescent="0.25">
      <c r="B490" s="34"/>
      <c r="C490" s="43">
        <v>43817</v>
      </c>
      <c r="D490" s="42">
        <v>114314.65</v>
      </c>
      <c r="E490" s="44">
        <f t="shared" si="7"/>
        <v>1.5086622943913719E-2</v>
      </c>
      <c r="R490" s="34"/>
    </row>
    <row r="491" spans="2:18" x14ac:dyDescent="0.25">
      <c r="B491" s="34"/>
      <c r="C491" s="43">
        <v>43818</v>
      </c>
      <c r="D491" s="42">
        <v>115131.25</v>
      </c>
      <c r="E491" s="44">
        <f t="shared" si="7"/>
        <v>7.1434413699382748E-3</v>
      </c>
      <c r="R491" s="34"/>
    </row>
    <row r="492" spans="2:18" x14ac:dyDescent="0.25">
      <c r="B492" s="34"/>
      <c r="C492" s="43">
        <v>43819</v>
      </c>
      <c r="D492" s="42">
        <v>115121.08</v>
      </c>
      <c r="E492" s="44">
        <f t="shared" si="7"/>
        <v>-8.8333966668407982E-5</v>
      </c>
      <c r="R492" s="38"/>
    </row>
    <row r="493" spans="2:18" x14ac:dyDescent="0.25">
      <c r="B493" s="38"/>
      <c r="C493" s="41">
        <v>43822</v>
      </c>
      <c r="D493" s="42">
        <v>115863.29</v>
      </c>
      <c r="E493" s="44">
        <f t="shared" si="7"/>
        <v>6.4472119267817707E-3</v>
      </c>
      <c r="R493" s="38"/>
    </row>
    <row r="494" spans="2:18" x14ac:dyDescent="0.25">
      <c r="B494" s="38"/>
      <c r="C494" s="41">
        <v>43825</v>
      </c>
      <c r="D494" s="42">
        <v>117203.2</v>
      </c>
      <c r="E494" s="44">
        <f t="shared" si="7"/>
        <v>1.1564577529258768E-2</v>
      </c>
      <c r="R494" s="38"/>
    </row>
    <row r="495" spans="2:18" x14ac:dyDescent="0.25">
      <c r="B495" s="38"/>
      <c r="C495" s="41">
        <v>43826</v>
      </c>
      <c r="D495" s="42">
        <v>116533.98</v>
      </c>
      <c r="E495" s="44">
        <f t="shared" si="7"/>
        <v>-5.709912357341751E-3</v>
      </c>
      <c r="R495" s="38"/>
    </row>
    <row r="496" spans="2:18" x14ac:dyDescent="0.25">
      <c r="B496" s="38"/>
      <c r="C496" s="41">
        <v>43829</v>
      </c>
      <c r="D496" s="42">
        <v>115645.34</v>
      </c>
      <c r="E496" s="44">
        <f t="shared" si="7"/>
        <v>-7.6255869747176019E-3</v>
      </c>
      <c r="R496" s="34"/>
    </row>
    <row r="497" spans="2:18" x14ac:dyDescent="0.25">
      <c r="B497" s="34"/>
      <c r="C497" s="43">
        <v>43832</v>
      </c>
      <c r="D497" s="42">
        <v>118573.1</v>
      </c>
      <c r="E497" s="44">
        <f t="shared" si="7"/>
        <v>2.5316714015454655E-2</v>
      </c>
      <c r="R497" s="34"/>
    </row>
    <row r="498" spans="2:18" x14ac:dyDescent="0.25">
      <c r="B498" s="34"/>
      <c r="C498" s="43">
        <v>43833</v>
      </c>
      <c r="D498" s="42">
        <v>117706.66</v>
      </c>
      <c r="E498" s="44">
        <f t="shared" si="7"/>
        <v>-7.3072222957820676E-3</v>
      </c>
      <c r="R498" s="34"/>
    </row>
    <row r="499" spans="2:18" x14ac:dyDescent="0.25">
      <c r="B499" s="34"/>
      <c r="C499" s="43">
        <v>43836</v>
      </c>
      <c r="D499" s="42">
        <v>116877.92</v>
      </c>
      <c r="E499" s="44">
        <f t="shared" si="7"/>
        <v>-7.0407230992707293E-3</v>
      </c>
      <c r="R499" s="34"/>
    </row>
    <row r="500" spans="2:18" x14ac:dyDescent="0.25">
      <c r="B500" s="34"/>
      <c r="C500" s="43">
        <v>43837</v>
      </c>
      <c r="D500" s="42">
        <v>116661.94</v>
      </c>
      <c r="E500" s="44">
        <f t="shared" si="7"/>
        <v>-1.8479110511206986E-3</v>
      </c>
      <c r="R500" s="34"/>
    </row>
    <row r="501" spans="2:18" x14ac:dyDescent="0.25">
      <c r="B501" s="34"/>
      <c r="C501" s="43">
        <v>43838</v>
      </c>
      <c r="D501" s="42">
        <v>116247.03</v>
      </c>
      <c r="E501" s="44">
        <f t="shared" si="7"/>
        <v>-3.5565155182573083E-3</v>
      </c>
      <c r="R501" s="34"/>
    </row>
    <row r="502" spans="2:18" x14ac:dyDescent="0.25">
      <c r="B502" s="34"/>
      <c r="C502" s="43">
        <v>43839</v>
      </c>
      <c r="D502" s="42">
        <v>115947.11</v>
      </c>
      <c r="E502" s="44">
        <f t="shared" si="7"/>
        <v>-2.5800229046711864E-3</v>
      </c>
      <c r="R502" s="34"/>
    </row>
    <row r="503" spans="2:18" x14ac:dyDescent="0.25">
      <c r="B503" s="34"/>
      <c r="C503" s="43">
        <v>43840</v>
      </c>
      <c r="D503" s="42">
        <v>115503.42</v>
      </c>
      <c r="E503" s="44">
        <f t="shared" si="7"/>
        <v>-3.8266585514723506E-3</v>
      </c>
      <c r="R503" s="34"/>
    </row>
    <row r="504" spans="2:18" x14ac:dyDescent="0.25">
      <c r="B504" s="34"/>
      <c r="C504" s="43">
        <v>43843</v>
      </c>
      <c r="D504" s="42">
        <v>117325.28</v>
      </c>
      <c r="E504" s="44">
        <f t="shared" si="7"/>
        <v>1.577321260270903E-2</v>
      </c>
      <c r="R504" s="34"/>
    </row>
    <row r="505" spans="2:18" x14ac:dyDescent="0.25">
      <c r="B505" s="34"/>
      <c r="C505" s="43">
        <v>43844</v>
      </c>
      <c r="D505" s="42">
        <v>117632.4</v>
      </c>
      <c r="E505" s="44">
        <f t="shared" si="7"/>
        <v>2.6176796680135173E-3</v>
      </c>
      <c r="R505" s="34"/>
    </row>
    <row r="506" spans="2:18" x14ac:dyDescent="0.25">
      <c r="B506" s="34"/>
      <c r="C506" s="43">
        <v>43845</v>
      </c>
      <c r="D506" s="42">
        <v>116414.35</v>
      </c>
      <c r="E506" s="44">
        <f t="shared" si="7"/>
        <v>-1.035471519751352E-2</v>
      </c>
      <c r="R506" s="34"/>
    </row>
    <row r="507" spans="2:18" x14ac:dyDescent="0.25">
      <c r="B507" s="34"/>
      <c r="C507" s="43">
        <v>43846</v>
      </c>
      <c r="D507" s="42">
        <v>116704.21</v>
      </c>
      <c r="E507" s="44">
        <f t="shared" si="7"/>
        <v>2.4898992263411301E-3</v>
      </c>
      <c r="R507" s="34"/>
    </row>
    <row r="508" spans="2:18" x14ac:dyDescent="0.25">
      <c r="B508" s="34"/>
      <c r="C508" s="43">
        <v>43847</v>
      </c>
      <c r="D508" s="42">
        <v>118478.3</v>
      </c>
      <c r="E508" s="44">
        <f t="shared" si="7"/>
        <v>1.5201593841387417E-2</v>
      </c>
      <c r="R508" s="34"/>
    </row>
    <row r="509" spans="2:18" x14ac:dyDescent="0.25">
      <c r="B509" s="34"/>
      <c r="C509" s="43">
        <v>43850</v>
      </c>
      <c r="D509" s="42">
        <v>118861.63</v>
      </c>
      <c r="E509" s="44">
        <f t="shared" si="7"/>
        <v>3.2354448029723315E-3</v>
      </c>
      <c r="R509" s="34"/>
    </row>
    <row r="510" spans="2:18" x14ac:dyDescent="0.25">
      <c r="B510" s="34"/>
      <c r="C510" s="43">
        <v>43851</v>
      </c>
      <c r="D510" s="42">
        <v>117026.04</v>
      </c>
      <c r="E510" s="44">
        <f t="shared" si="7"/>
        <v>-1.5443082851884227E-2</v>
      </c>
      <c r="R510" s="34"/>
    </row>
    <row r="511" spans="2:18" x14ac:dyDescent="0.25">
      <c r="B511" s="34"/>
      <c r="C511" s="43">
        <v>43852</v>
      </c>
      <c r="D511" s="42">
        <v>118391.36</v>
      </c>
      <c r="E511" s="44">
        <f t="shared" si="7"/>
        <v>1.1666805097395372E-2</v>
      </c>
      <c r="R511" s="34"/>
    </row>
    <row r="512" spans="2:18" x14ac:dyDescent="0.25">
      <c r="B512" s="34"/>
      <c r="C512" s="43">
        <v>43853</v>
      </c>
      <c r="D512" s="42">
        <v>119527.63</v>
      </c>
      <c r="E512" s="44">
        <f t="shared" si="7"/>
        <v>9.5975753636077243E-3</v>
      </c>
      <c r="R512" s="34"/>
    </row>
    <row r="513" spans="2:18" x14ac:dyDescent="0.25">
      <c r="B513" s="34"/>
      <c r="C513" s="43">
        <v>43854</v>
      </c>
      <c r="D513" s="42">
        <v>118376.36</v>
      </c>
      <c r="E513" s="44">
        <f t="shared" si="7"/>
        <v>-9.6318315689853939E-3</v>
      </c>
      <c r="R513" s="34"/>
    </row>
    <row r="514" spans="2:18" x14ac:dyDescent="0.25">
      <c r="B514" s="34"/>
      <c r="C514" s="43">
        <v>43857</v>
      </c>
      <c r="D514" s="42">
        <v>114481.84</v>
      </c>
      <c r="E514" s="44">
        <f t="shared" si="7"/>
        <v>-3.2899474185555277E-2</v>
      </c>
      <c r="R514" s="34"/>
    </row>
    <row r="515" spans="2:18" x14ac:dyDescent="0.25">
      <c r="B515" s="34"/>
      <c r="C515" s="43">
        <v>43858</v>
      </c>
      <c r="D515" s="42">
        <v>116478.98</v>
      </c>
      <c r="E515" s="44">
        <f t="shared" si="7"/>
        <v>1.7445037571024447E-2</v>
      </c>
      <c r="R515" s="34"/>
    </row>
    <row r="516" spans="2:18" x14ac:dyDescent="0.25">
      <c r="B516" s="34"/>
      <c r="C516" s="43">
        <v>43859</v>
      </c>
      <c r="D516" s="42">
        <v>115384.84</v>
      </c>
      <c r="E516" s="44">
        <f t="shared" si="7"/>
        <v>-9.3934545099897404E-3</v>
      </c>
      <c r="R516" s="34"/>
    </row>
    <row r="517" spans="2:18" x14ac:dyDescent="0.25">
      <c r="B517" s="34"/>
      <c r="C517" s="43">
        <v>43860</v>
      </c>
      <c r="D517" s="42">
        <v>115528.04</v>
      </c>
      <c r="E517" s="44">
        <f t="shared" si="7"/>
        <v>1.2410642507283409E-3</v>
      </c>
      <c r="R517" s="34"/>
    </row>
    <row r="518" spans="2:18" x14ac:dyDescent="0.25">
      <c r="B518" s="34"/>
      <c r="C518" s="43">
        <v>43861</v>
      </c>
      <c r="D518" s="42">
        <v>113760.57</v>
      </c>
      <c r="E518" s="44">
        <f t="shared" si="7"/>
        <v>-1.5299056402237832E-2</v>
      </c>
      <c r="R518" s="34"/>
    </row>
    <row r="519" spans="2:18" x14ac:dyDescent="0.25">
      <c r="B519" s="34"/>
      <c r="C519" s="43">
        <v>43864</v>
      </c>
      <c r="D519" s="42">
        <v>114629.21</v>
      </c>
      <c r="E519" s="44">
        <f t="shared" si="7"/>
        <v>7.6356860729511755E-3</v>
      </c>
      <c r="R519" s="34"/>
    </row>
    <row r="520" spans="2:18" x14ac:dyDescent="0.25">
      <c r="B520" s="34"/>
      <c r="C520" s="43">
        <v>43865</v>
      </c>
      <c r="D520" s="42">
        <v>115556.71</v>
      </c>
      <c r="E520" s="44">
        <f t="shared" si="7"/>
        <v>8.0913058722118514E-3</v>
      </c>
      <c r="R520" s="34"/>
    </row>
    <row r="521" spans="2:18" x14ac:dyDescent="0.25">
      <c r="B521" s="34"/>
      <c r="C521" s="43">
        <v>43866</v>
      </c>
      <c r="D521" s="42">
        <v>116028.27</v>
      </c>
      <c r="E521" s="44">
        <f t="shared" ref="E521:E584" si="8">(D521/D520)-1</f>
        <v>4.0807669238764888E-3</v>
      </c>
      <c r="R521" s="34"/>
    </row>
    <row r="522" spans="2:18" x14ac:dyDescent="0.25">
      <c r="B522" s="34"/>
      <c r="C522" s="43">
        <v>43867</v>
      </c>
      <c r="D522" s="42">
        <v>115189.97</v>
      </c>
      <c r="E522" s="44">
        <f t="shared" si="8"/>
        <v>-7.2249633645318223E-3</v>
      </c>
      <c r="R522" s="34"/>
    </row>
    <row r="523" spans="2:18" x14ac:dyDescent="0.25">
      <c r="B523" s="34"/>
      <c r="C523" s="43">
        <v>43868</v>
      </c>
      <c r="D523" s="42">
        <v>113770.29</v>
      </c>
      <c r="E523" s="44">
        <f t="shared" si="8"/>
        <v>-1.2324684171720945E-2</v>
      </c>
      <c r="R523" s="34"/>
    </row>
    <row r="524" spans="2:18" x14ac:dyDescent="0.25">
      <c r="B524" s="34"/>
      <c r="C524" s="43">
        <v>43871</v>
      </c>
      <c r="D524" s="42">
        <v>112570.3</v>
      </c>
      <c r="E524" s="44">
        <f t="shared" si="8"/>
        <v>-1.0547481244883805E-2</v>
      </c>
      <c r="R524" s="34"/>
    </row>
    <row r="525" spans="2:18" x14ac:dyDescent="0.25">
      <c r="B525" s="34"/>
      <c r="C525" s="43">
        <v>43872</v>
      </c>
      <c r="D525" s="42">
        <v>115370.61</v>
      </c>
      <c r="E525" s="44">
        <f t="shared" si="8"/>
        <v>2.4876099646176542E-2</v>
      </c>
      <c r="R525" s="34"/>
    </row>
    <row r="526" spans="2:18" x14ac:dyDescent="0.25">
      <c r="B526" s="34"/>
      <c r="C526" s="43">
        <v>43873</v>
      </c>
      <c r="D526" s="42">
        <v>116674.13</v>
      </c>
      <c r="E526" s="44">
        <f t="shared" si="8"/>
        <v>1.129854475069525E-2</v>
      </c>
      <c r="R526" s="34"/>
    </row>
    <row r="527" spans="2:18" x14ac:dyDescent="0.25">
      <c r="B527" s="34"/>
      <c r="C527" s="43">
        <v>43874</v>
      </c>
      <c r="D527" s="42">
        <v>115662.39999999999</v>
      </c>
      <c r="E527" s="44">
        <f t="shared" si="8"/>
        <v>-8.6714167056570757E-3</v>
      </c>
      <c r="R527" s="34"/>
    </row>
    <row r="528" spans="2:18" x14ac:dyDescent="0.25">
      <c r="B528" s="34"/>
      <c r="C528" s="43">
        <v>43875</v>
      </c>
      <c r="D528" s="42">
        <v>114380.71</v>
      </c>
      <c r="E528" s="44">
        <f t="shared" si="8"/>
        <v>-1.108130213448788E-2</v>
      </c>
      <c r="R528" s="34"/>
    </row>
    <row r="529" spans="2:18" x14ac:dyDescent="0.25">
      <c r="B529" s="34"/>
      <c r="C529" s="43">
        <v>43878</v>
      </c>
      <c r="D529" s="42">
        <v>115309.08</v>
      </c>
      <c r="E529" s="44">
        <f t="shared" si="8"/>
        <v>8.1164909712485578E-3</v>
      </c>
      <c r="R529" s="34"/>
    </row>
    <row r="530" spans="2:18" x14ac:dyDescent="0.25">
      <c r="B530" s="34"/>
      <c r="C530" s="43">
        <v>43879</v>
      </c>
      <c r="D530" s="42">
        <v>114977.29</v>
      </c>
      <c r="E530" s="44">
        <f t="shared" si="8"/>
        <v>-2.8773969925005582E-3</v>
      </c>
      <c r="R530" s="34"/>
    </row>
    <row r="531" spans="2:18" x14ac:dyDescent="0.25">
      <c r="B531" s="34"/>
      <c r="C531" s="43">
        <v>43880</v>
      </c>
      <c r="D531" s="42">
        <v>116517.59</v>
      </c>
      <c r="E531" s="44">
        <f t="shared" si="8"/>
        <v>1.339655857256683E-2</v>
      </c>
      <c r="R531" s="34"/>
    </row>
    <row r="532" spans="2:18" x14ac:dyDescent="0.25">
      <c r="B532" s="34"/>
      <c r="C532" s="43">
        <v>43881</v>
      </c>
      <c r="D532" s="42">
        <v>114586.24000000001</v>
      </c>
      <c r="E532" s="44">
        <f t="shared" si="8"/>
        <v>-1.6575608884461079E-2</v>
      </c>
      <c r="R532" s="34"/>
    </row>
    <row r="533" spans="2:18" x14ac:dyDescent="0.25">
      <c r="B533" s="34"/>
      <c r="C533" s="43">
        <v>43882</v>
      </c>
      <c r="D533" s="42">
        <v>113681.42</v>
      </c>
      <c r="E533" s="44">
        <f t="shared" si="8"/>
        <v>-7.8964105986897293E-3</v>
      </c>
      <c r="R533" s="34"/>
    </row>
    <row r="534" spans="2:18" x14ac:dyDescent="0.25">
      <c r="B534" s="34"/>
      <c r="C534" s="43">
        <v>43887</v>
      </c>
      <c r="D534" s="42">
        <v>105718.29</v>
      </c>
      <c r="E534" s="44">
        <f t="shared" si="8"/>
        <v>-7.004777033925158E-2</v>
      </c>
      <c r="R534" s="34"/>
    </row>
    <row r="535" spans="2:18" x14ac:dyDescent="0.25">
      <c r="B535" s="34"/>
      <c r="C535" s="43">
        <v>43888</v>
      </c>
      <c r="D535" s="42">
        <v>102983.54</v>
      </c>
      <c r="E535" s="44">
        <f t="shared" si="8"/>
        <v>-2.5868276908376009E-2</v>
      </c>
      <c r="R535" s="34"/>
    </row>
    <row r="536" spans="2:18" x14ac:dyDescent="0.25">
      <c r="B536" s="34"/>
      <c r="C536" s="43">
        <v>43889</v>
      </c>
      <c r="D536" s="42">
        <v>104171.57</v>
      </c>
      <c r="E536" s="44">
        <f t="shared" si="8"/>
        <v>1.1536115383099288E-2</v>
      </c>
      <c r="R536" s="34"/>
    </row>
    <row r="537" spans="2:18" x14ac:dyDescent="0.25">
      <c r="B537" s="34"/>
      <c r="C537" s="43">
        <v>43892</v>
      </c>
      <c r="D537" s="42">
        <v>106625.41</v>
      </c>
      <c r="E537" s="44">
        <f t="shared" si="8"/>
        <v>2.3555755183491955E-2</v>
      </c>
      <c r="R537" s="34"/>
    </row>
    <row r="538" spans="2:18" x14ac:dyDescent="0.25">
      <c r="B538" s="34"/>
      <c r="C538" s="43">
        <v>43893</v>
      </c>
      <c r="D538" s="42">
        <v>105537.14</v>
      </c>
      <c r="E538" s="44">
        <f t="shared" si="8"/>
        <v>-1.0206478924676632E-2</v>
      </c>
      <c r="R538" s="34"/>
    </row>
    <row r="539" spans="2:18" x14ac:dyDescent="0.25">
      <c r="B539" s="34"/>
      <c r="C539" s="43">
        <v>43894</v>
      </c>
      <c r="D539" s="42">
        <v>107224.22</v>
      </c>
      <c r="E539" s="44">
        <f t="shared" si="8"/>
        <v>1.5985652065235056E-2</v>
      </c>
      <c r="R539" s="34"/>
    </row>
    <row r="540" spans="2:18" x14ac:dyDescent="0.25">
      <c r="B540" s="34"/>
      <c r="C540" s="43">
        <v>43895</v>
      </c>
      <c r="D540" s="42">
        <v>102233.24</v>
      </c>
      <c r="E540" s="44">
        <f t="shared" si="8"/>
        <v>-4.6547132728034679E-2</v>
      </c>
      <c r="R540" s="34"/>
    </row>
    <row r="541" spans="2:18" x14ac:dyDescent="0.25">
      <c r="B541" s="34"/>
      <c r="C541" s="43">
        <v>43896</v>
      </c>
      <c r="D541" s="42">
        <v>97996.77</v>
      </c>
      <c r="E541" s="44">
        <f t="shared" si="8"/>
        <v>-4.1439261829127161E-2</v>
      </c>
      <c r="R541" s="34"/>
    </row>
    <row r="542" spans="2:18" x14ac:dyDescent="0.25">
      <c r="B542" s="34"/>
      <c r="C542" s="43">
        <v>43899</v>
      </c>
      <c r="D542" s="42">
        <v>86067.199999999997</v>
      </c>
      <c r="E542" s="44">
        <f t="shared" si="8"/>
        <v>-0.12173431838620807</v>
      </c>
      <c r="R542" s="34"/>
    </row>
    <row r="543" spans="2:18" x14ac:dyDescent="0.25">
      <c r="B543" s="34"/>
      <c r="C543" s="43">
        <v>43900</v>
      </c>
      <c r="D543" s="42">
        <v>92214.47</v>
      </c>
      <c r="E543" s="44">
        <f t="shared" si="8"/>
        <v>7.1424073282272404E-2</v>
      </c>
      <c r="R543" s="34"/>
    </row>
    <row r="544" spans="2:18" x14ac:dyDescent="0.25">
      <c r="B544" s="34"/>
      <c r="C544" s="43">
        <v>43901</v>
      </c>
      <c r="D544" s="42">
        <v>85171.13</v>
      </c>
      <c r="E544" s="44">
        <f t="shared" si="8"/>
        <v>-7.637998678515423E-2</v>
      </c>
      <c r="R544" s="34"/>
    </row>
    <row r="545" spans="2:18" x14ac:dyDescent="0.25">
      <c r="B545" s="34"/>
      <c r="C545" s="43">
        <v>43902</v>
      </c>
      <c r="D545" s="42">
        <v>72582.53</v>
      </c>
      <c r="E545" s="44">
        <f t="shared" si="8"/>
        <v>-0.14780360434339668</v>
      </c>
      <c r="R545" s="34"/>
    </row>
    <row r="546" spans="2:18" x14ac:dyDescent="0.25">
      <c r="B546" s="34"/>
      <c r="C546" s="43">
        <v>43903</v>
      </c>
      <c r="D546" s="42">
        <v>82677.91</v>
      </c>
      <c r="E546" s="44">
        <f t="shared" si="8"/>
        <v>0.13908829025386704</v>
      </c>
      <c r="R546" s="34"/>
    </row>
    <row r="547" spans="2:18" x14ac:dyDescent="0.25">
      <c r="B547" s="34"/>
      <c r="C547" s="43">
        <v>43906</v>
      </c>
      <c r="D547" s="42">
        <v>71168.05</v>
      </c>
      <c r="E547" s="44">
        <f t="shared" si="8"/>
        <v>-0.13921324329557916</v>
      </c>
      <c r="R547" s="34"/>
    </row>
    <row r="548" spans="2:18" x14ac:dyDescent="0.25">
      <c r="B548" s="34"/>
      <c r="C548" s="43">
        <v>43907</v>
      </c>
      <c r="D548" s="42">
        <v>74617.240000000005</v>
      </c>
      <c r="E548" s="44">
        <f t="shared" si="8"/>
        <v>4.8465427955381779E-2</v>
      </c>
      <c r="R548" s="34"/>
    </row>
    <row r="549" spans="2:18" x14ac:dyDescent="0.25">
      <c r="B549" s="34"/>
      <c r="C549" s="43">
        <v>43908</v>
      </c>
      <c r="D549" s="42">
        <v>66894.95</v>
      </c>
      <c r="E549" s="44">
        <f t="shared" si="8"/>
        <v>-0.10349203481661884</v>
      </c>
      <c r="R549" s="34"/>
    </row>
    <row r="550" spans="2:18" x14ac:dyDescent="0.25">
      <c r="B550" s="34"/>
      <c r="C550" s="43">
        <v>43909</v>
      </c>
      <c r="D550" s="42">
        <v>68331.8</v>
      </c>
      <c r="E550" s="44">
        <f t="shared" si="8"/>
        <v>2.1479199849913977E-2</v>
      </c>
      <c r="R550" s="34"/>
    </row>
    <row r="551" spans="2:18" x14ac:dyDescent="0.25">
      <c r="B551" s="34"/>
      <c r="C551" s="43">
        <v>43910</v>
      </c>
      <c r="D551" s="42">
        <v>67069.36</v>
      </c>
      <c r="E551" s="44">
        <f t="shared" si="8"/>
        <v>-1.8475146271574872E-2</v>
      </c>
      <c r="R551" s="34"/>
    </row>
    <row r="552" spans="2:18" x14ac:dyDescent="0.25">
      <c r="B552" s="34"/>
      <c r="C552" s="43">
        <v>43913</v>
      </c>
      <c r="D552" s="42">
        <v>63569.62</v>
      </c>
      <c r="E552" s="44">
        <f t="shared" si="8"/>
        <v>-5.2180906452663267E-2</v>
      </c>
      <c r="R552" s="34"/>
    </row>
    <row r="553" spans="2:18" x14ac:dyDescent="0.25">
      <c r="B553" s="34"/>
      <c r="C553" s="43">
        <v>43914</v>
      </c>
      <c r="D553" s="42">
        <v>69729.3</v>
      </c>
      <c r="E553" s="44">
        <f t="shared" si="8"/>
        <v>9.6896599350444479E-2</v>
      </c>
      <c r="R553" s="34"/>
    </row>
    <row r="554" spans="2:18" x14ac:dyDescent="0.25">
      <c r="B554" s="34"/>
      <c r="C554" s="43">
        <v>43915</v>
      </c>
      <c r="D554" s="42">
        <v>74955.570000000007</v>
      </c>
      <c r="E554" s="44">
        <f t="shared" si="8"/>
        <v>7.4950845627304474E-2</v>
      </c>
      <c r="R554" s="34"/>
    </row>
    <row r="555" spans="2:18" x14ac:dyDescent="0.25">
      <c r="B555" s="34"/>
      <c r="C555" s="43">
        <v>43916</v>
      </c>
      <c r="D555" s="42">
        <v>77709.66</v>
      </c>
      <c r="E555" s="44">
        <f t="shared" si="8"/>
        <v>3.6742966533374277E-2</v>
      </c>
      <c r="R555" s="34"/>
    </row>
    <row r="556" spans="2:18" x14ac:dyDescent="0.25">
      <c r="B556" s="34"/>
      <c r="C556" s="43">
        <v>43917</v>
      </c>
      <c r="D556" s="42">
        <v>73428.78</v>
      </c>
      <c r="E556" s="44">
        <f t="shared" si="8"/>
        <v>-5.5088131900204007E-2</v>
      </c>
      <c r="R556" s="34"/>
    </row>
    <row r="557" spans="2:18" x14ac:dyDescent="0.25">
      <c r="B557" s="34"/>
      <c r="C557" s="43">
        <v>43920</v>
      </c>
      <c r="D557" s="42">
        <v>74639.48</v>
      </c>
      <c r="E557" s="44">
        <f t="shared" si="8"/>
        <v>1.6488085461858315E-2</v>
      </c>
      <c r="R557" s="34"/>
    </row>
    <row r="558" spans="2:18" x14ac:dyDescent="0.25">
      <c r="B558" s="34"/>
      <c r="C558" s="43">
        <v>43921</v>
      </c>
      <c r="D558" s="42">
        <v>73019.759999999995</v>
      </c>
      <c r="E558" s="44">
        <f t="shared" si="8"/>
        <v>-2.1700579907577122E-2</v>
      </c>
      <c r="R558" s="34"/>
    </row>
    <row r="559" spans="2:18" x14ac:dyDescent="0.25">
      <c r="B559" s="34"/>
      <c r="C559" s="43">
        <v>43922</v>
      </c>
      <c r="D559" s="42">
        <v>70966.7</v>
      </c>
      <c r="E559" s="44">
        <f t="shared" si="8"/>
        <v>-2.8116498876468499E-2</v>
      </c>
      <c r="R559" s="34"/>
    </row>
    <row r="560" spans="2:18" x14ac:dyDescent="0.25">
      <c r="B560" s="34"/>
      <c r="C560" s="43">
        <v>43923</v>
      </c>
      <c r="D560" s="42">
        <v>72253.460000000006</v>
      </c>
      <c r="E560" s="44">
        <f t="shared" si="8"/>
        <v>1.813188439084823E-2</v>
      </c>
      <c r="R560" s="34"/>
    </row>
    <row r="561" spans="2:18" x14ac:dyDescent="0.25">
      <c r="B561" s="34"/>
      <c r="C561" s="43">
        <v>43924</v>
      </c>
      <c r="D561" s="42">
        <v>69537.56</v>
      </c>
      <c r="E561" s="44">
        <f t="shared" si="8"/>
        <v>-3.7588511332190988E-2</v>
      </c>
      <c r="R561" s="34"/>
    </row>
    <row r="562" spans="2:18" x14ac:dyDescent="0.25">
      <c r="B562" s="34"/>
      <c r="C562" s="43">
        <v>43927</v>
      </c>
      <c r="D562" s="42">
        <v>74072.98</v>
      </c>
      <c r="E562" s="44">
        <f t="shared" si="8"/>
        <v>6.5222593372560089E-2</v>
      </c>
      <c r="R562" s="34"/>
    </row>
    <row r="563" spans="2:18" x14ac:dyDescent="0.25">
      <c r="B563" s="34"/>
      <c r="C563" s="43">
        <v>43928</v>
      </c>
      <c r="D563" s="42">
        <v>76358.09</v>
      </c>
      <c r="E563" s="44">
        <f t="shared" si="8"/>
        <v>3.0849440646238291E-2</v>
      </c>
      <c r="R563" s="34"/>
    </row>
    <row r="564" spans="2:18" x14ac:dyDescent="0.25">
      <c r="B564" s="34"/>
      <c r="C564" s="43">
        <v>43929</v>
      </c>
      <c r="D564" s="42">
        <v>78624.62</v>
      </c>
      <c r="E564" s="44">
        <f t="shared" si="8"/>
        <v>2.9682905897724821E-2</v>
      </c>
      <c r="R564" s="34"/>
    </row>
    <row r="565" spans="2:18" x14ac:dyDescent="0.25">
      <c r="B565" s="34"/>
      <c r="C565" s="43">
        <v>43930</v>
      </c>
      <c r="D565" s="42">
        <v>77681.94</v>
      </c>
      <c r="E565" s="44">
        <f t="shared" si="8"/>
        <v>-1.1989628693912846E-2</v>
      </c>
      <c r="R565" s="34"/>
    </row>
    <row r="566" spans="2:18" x14ac:dyDescent="0.25">
      <c r="B566" s="34"/>
      <c r="C566" s="43">
        <v>43934</v>
      </c>
      <c r="D566" s="42">
        <v>78835.820000000007</v>
      </c>
      <c r="E566" s="44">
        <f t="shared" si="8"/>
        <v>1.4853902979251155E-2</v>
      </c>
      <c r="R566" s="34"/>
    </row>
    <row r="567" spans="2:18" x14ac:dyDescent="0.25">
      <c r="B567" s="34"/>
      <c r="C567" s="43">
        <v>43935</v>
      </c>
      <c r="D567" s="42">
        <v>79918.36</v>
      </c>
      <c r="E567" s="44">
        <f t="shared" si="8"/>
        <v>1.3731575316905387E-2</v>
      </c>
      <c r="R567" s="34"/>
    </row>
    <row r="568" spans="2:18" x14ac:dyDescent="0.25">
      <c r="B568" s="34"/>
      <c r="C568" s="43">
        <v>43936</v>
      </c>
      <c r="D568" s="42">
        <v>78831.460000000006</v>
      </c>
      <c r="E568" s="44">
        <f t="shared" si="8"/>
        <v>-1.3600128931574584E-2</v>
      </c>
      <c r="R568" s="34"/>
    </row>
    <row r="569" spans="2:18" x14ac:dyDescent="0.25">
      <c r="B569" s="34"/>
      <c r="C569" s="43">
        <v>43937</v>
      </c>
      <c r="D569" s="42">
        <v>77811.850000000006</v>
      </c>
      <c r="E569" s="44">
        <f t="shared" si="8"/>
        <v>-1.2934049426459926E-2</v>
      </c>
      <c r="R569" s="34"/>
    </row>
    <row r="570" spans="2:18" x14ac:dyDescent="0.25">
      <c r="B570" s="34"/>
      <c r="C570" s="43">
        <v>43938</v>
      </c>
      <c r="D570" s="42">
        <v>78990.289999999994</v>
      </c>
      <c r="E570" s="44">
        <f t="shared" si="8"/>
        <v>1.5144736952019455E-2</v>
      </c>
      <c r="R570" s="34"/>
    </row>
    <row r="571" spans="2:18" x14ac:dyDescent="0.25">
      <c r="B571" s="34"/>
      <c r="C571" s="43">
        <v>43941</v>
      </c>
      <c r="D571" s="42">
        <v>78972.759999999995</v>
      </c>
      <c r="E571" s="44">
        <f t="shared" si="8"/>
        <v>-2.2192601141224344E-4</v>
      </c>
      <c r="R571" s="34"/>
    </row>
    <row r="572" spans="2:18" x14ac:dyDescent="0.25">
      <c r="B572" s="34"/>
      <c r="C572" s="43">
        <v>43943</v>
      </c>
      <c r="D572" s="42">
        <v>80687.149999999994</v>
      </c>
      <c r="E572" s="44">
        <f t="shared" si="8"/>
        <v>2.1708624594100501E-2</v>
      </c>
      <c r="R572" s="34"/>
    </row>
    <row r="573" spans="2:18" x14ac:dyDescent="0.25">
      <c r="B573" s="34"/>
      <c r="C573" s="43">
        <v>43944</v>
      </c>
      <c r="D573" s="42">
        <v>79673.3</v>
      </c>
      <c r="E573" s="44">
        <f t="shared" si="8"/>
        <v>-1.256519780411125E-2</v>
      </c>
      <c r="R573" s="34"/>
    </row>
    <row r="574" spans="2:18" x14ac:dyDescent="0.25">
      <c r="B574" s="34"/>
      <c r="C574" s="43">
        <v>43945</v>
      </c>
      <c r="D574" s="42">
        <v>75330.61</v>
      </c>
      <c r="E574" s="44">
        <f t="shared" si="8"/>
        <v>-5.4506214754503679E-2</v>
      </c>
      <c r="R574" s="34"/>
    </row>
    <row r="575" spans="2:18" x14ac:dyDescent="0.25">
      <c r="B575" s="34"/>
      <c r="C575" s="43">
        <v>43948</v>
      </c>
      <c r="D575" s="42">
        <v>78238.600000000006</v>
      </c>
      <c r="E575" s="44">
        <f t="shared" si="8"/>
        <v>3.8603032684854099E-2</v>
      </c>
      <c r="R575" s="34"/>
    </row>
    <row r="576" spans="2:18" x14ac:dyDescent="0.25">
      <c r="B576" s="34"/>
      <c r="C576" s="43">
        <v>43949</v>
      </c>
      <c r="D576" s="42">
        <v>81312.23</v>
      </c>
      <c r="E576" s="44">
        <f t="shared" si="8"/>
        <v>3.9285339972852107E-2</v>
      </c>
      <c r="R576" s="34"/>
    </row>
    <row r="577" spans="2:18" x14ac:dyDescent="0.25">
      <c r="B577" s="34"/>
      <c r="C577" s="43">
        <v>43950</v>
      </c>
      <c r="D577" s="42">
        <v>83170.8</v>
      </c>
      <c r="E577" s="44">
        <f t="shared" si="8"/>
        <v>2.28572011860948E-2</v>
      </c>
      <c r="R577" s="34"/>
    </row>
    <row r="578" spans="2:18" x14ac:dyDescent="0.25">
      <c r="B578" s="34"/>
      <c r="C578" s="43">
        <v>43951</v>
      </c>
      <c r="D578" s="42">
        <v>80505.89</v>
      </c>
      <c r="E578" s="44">
        <f t="shared" si="8"/>
        <v>-3.2041413573032917E-2</v>
      </c>
      <c r="R578" s="34"/>
    </row>
    <row r="579" spans="2:18" x14ac:dyDescent="0.25">
      <c r="B579" s="34"/>
      <c r="C579" s="43">
        <v>43955</v>
      </c>
      <c r="D579" s="42">
        <v>78876.22</v>
      </c>
      <c r="E579" s="44">
        <f t="shared" si="8"/>
        <v>-2.0242866702051221E-2</v>
      </c>
      <c r="R579" s="34"/>
    </row>
    <row r="580" spans="2:18" x14ac:dyDescent="0.25">
      <c r="B580" s="34"/>
      <c r="C580" s="43">
        <v>43956</v>
      </c>
      <c r="D580" s="42">
        <v>79470.78</v>
      </c>
      <c r="E580" s="44">
        <f t="shared" si="8"/>
        <v>7.537886577221764E-3</v>
      </c>
      <c r="R580" s="34"/>
    </row>
    <row r="581" spans="2:18" x14ac:dyDescent="0.25">
      <c r="B581" s="34"/>
      <c r="C581" s="43">
        <v>43957</v>
      </c>
      <c r="D581" s="42">
        <v>79063.679999999993</v>
      </c>
      <c r="E581" s="44">
        <f t="shared" si="8"/>
        <v>-5.1226375279065373E-3</v>
      </c>
      <c r="R581" s="34"/>
    </row>
    <row r="582" spans="2:18" x14ac:dyDescent="0.25">
      <c r="B582" s="34"/>
      <c r="C582" s="43">
        <v>43958</v>
      </c>
      <c r="D582" s="42">
        <v>78118.570000000007</v>
      </c>
      <c r="E582" s="44">
        <f t="shared" si="8"/>
        <v>-1.1953782065291962E-2</v>
      </c>
      <c r="R582" s="34"/>
    </row>
    <row r="583" spans="2:18" x14ac:dyDescent="0.25">
      <c r="B583" s="34"/>
      <c r="C583" s="43">
        <v>43959</v>
      </c>
      <c r="D583" s="42">
        <v>80263.350000000006</v>
      </c>
      <c r="E583" s="44">
        <f t="shared" si="8"/>
        <v>2.7455443692837589E-2</v>
      </c>
      <c r="R583" s="34"/>
    </row>
    <row r="584" spans="2:18" x14ac:dyDescent="0.25">
      <c r="B584" s="34"/>
      <c r="C584" s="43">
        <v>43962</v>
      </c>
      <c r="D584" s="42">
        <v>79064.600000000006</v>
      </c>
      <c r="E584" s="44">
        <f t="shared" si="8"/>
        <v>-1.4935210155070822E-2</v>
      </c>
      <c r="R584" s="34"/>
    </row>
    <row r="585" spans="2:18" x14ac:dyDescent="0.25">
      <c r="B585" s="34"/>
      <c r="C585" s="43">
        <v>43963</v>
      </c>
      <c r="D585" s="42">
        <v>77871.95</v>
      </c>
      <c r="E585" s="44">
        <f t="shared" ref="E585:E648" si="9">(D585/D584)-1</f>
        <v>-1.5084500522357769E-2</v>
      </c>
      <c r="R585" s="34"/>
    </row>
    <row r="586" spans="2:18" x14ac:dyDescent="0.25">
      <c r="B586" s="34"/>
      <c r="C586" s="43">
        <v>43964</v>
      </c>
      <c r="D586" s="42">
        <v>77772.2</v>
      </c>
      <c r="E586" s="44">
        <f t="shared" si="9"/>
        <v>-1.2809490451953787E-3</v>
      </c>
      <c r="R586" s="34"/>
    </row>
    <row r="587" spans="2:18" x14ac:dyDescent="0.25">
      <c r="B587" s="34"/>
      <c r="C587" s="43">
        <v>43965</v>
      </c>
      <c r="D587" s="42">
        <v>79010.81</v>
      </c>
      <c r="E587" s="44">
        <f t="shared" si="9"/>
        <v>1.5926127845168336E-2</v>
      </c>
      <c r="R587" s="34"/>
    </row>
    <row r="588" spans="2:18" x14ac:dyDescent="0.25">
      <c r="B588" s="34"/>
      <c r="C588" s="43">
        <v>43966</v>
      </c>
      <c r="D588" s="42">
        <v>77556.62</v>
      </c>
      <c r="E588" s="44">
        <f t="shared" si="9"/>
        <v>-1.8404949904956114E-2</v>
      </c>
      <c r="R588" s="34"/>
    </row>
    <row r="589" spans="2:18" x14ac:dyDescent="0.25">
      <c r="B589" s="34"/>
      <c r="C589" s="43">
        <v>43969</v>
      </c>
      <c r="D589" s="42">
        <v>81194.289999999994</v>
      </c>
      <c r="E589" s="44">
        <f t="shared" si="9"/>
        <v>4.6903410695308789E-2</v>
      </c>
      <c r="R589" s="34"/>
    </row>
    <row r="590" spans="2:18" x14ac:dyDescent="0.25">
      <c r="B590" s="34"/>
      <c r="C590" s="43">
        <v>43970</v>
      </c>
      <c r="D590" s="42">
        <v>80742.350000000006</v>
      </c>
      <c r="E590" s="44">
        <f t="shared" si="9"/>
        <v>-5.566154959911418E-3</v>
      </c>
      <c r="R590" s="34"/>
    </row>
    <row r="591" spans="2:18" x14ac:dyDescent="0.25">
      <c r="B591" s="34"/>
      <c r="C591" s="43">
        <v>43971</v>
      </c>
      <c r="D591" s="42">
        <v>81319.45</v>
      </c>
      <c r="E591" s="44">
        <f t="shared" si="9"/>
        <v>7.1474263506077218E-3</v>
      </c>
      <c r="R591" s="34"/>
    </row>
    <row r="592" spans="2:18" x14ac:dyDescent="0.25">
      <c r="B592" s="34"/>
      <c r="C592" s="43">
        <v>43972</v>
      </c>
      <c r="D592" s="42">
        <v>83027.09</v>
      </c>
      <c r="E592" s="44">
        <f t="shared" si="9"/>
        <v>2.0999158257956729E-2</v>
      </c>
      <c r="R592" s="34"/>
    </row>
    <row r="593" spans="2:18" x14ac:dyDescent="0.25">
      <c r="B593" s="34"/>
      <c r="C593" s="43">
        <v>43973</v>
      </c>
      <c r="D593" s="42">
        <v>82173.210000000006</v>
      </c>
      <c r="E593" s="44">
        <f t="shared" si="9"/>
        <v>-1.0284354178858868E-2</v>
      </c>
      <c r="R593" s="34"/>
    </row>
    <row r="594" spans="2:18" x14ac:dyDescent="0.25">
      <c r="B594" s="34"/>
      <c r="C594" s="43">
        <v>43976</v>
      </c>
      <c r="D594" s="42">
        <v>85663.48</v>
      </c>
      <c r="E594" s="44">
        <f t="shared" si="9"/>
        <v>4.2474548578545157E-2</v>
      </c>
      <c r="R594" s="34"/>
    </row>
    <row r="595" spans="2:18" x14ac:dyDescent="0.25">
      <c r="B595" s="34"/>
      <c r="C595" s="43">
        <v>43977</v>
      </c>
      <c r="D595" s="42">
        <v>85468.91</v>
      </c>
      <c r="E595" s="44">
        <f t="shared" si="9"/>
        <v>-2.2713296261136495E-3</v>
      </c>
      <c r="R595" s="34"/>
    </row>
    <row r="596" spans="2:18" x14ac:dyDescent="0.25">
      <c r="B596" s="34"/>
      <c r="C596" s="43">
        <v>43978</v>
      </c>
      <c r="D596" s="42">
        <v>87946.25</v>
      </c>
      <c r="E596" s="44">
        <f t="shared" si="9"/>
        <v>2.898527663450956E-2</v>
      </c>
      <c r="R596" s="34"/>
    </row>
    <row r="597" spans="2:18" x14ac:dyDescent="0.25">
      <c r="B597" s="34"/>
      <c r="C597" s="43">
        <v>43979</v>
      </c>
      <c r="D597" s="42">
        <v>86949.09</v>
      </c>
      <c r="E597" s="44">
        <f t="shared" si="9"/>
        <v>-1.1338289011754377E-2</v>
      </c>
      <c r="R597" s="34"/>
    </row>
    <row r="598" spans="2:18" x14ac:dyDescent="0.25">
      <c r="B598" s="34"/>
      <c r="C598" s="43">
        <v>43980</v>
      </c>
      <c r="D598" s="42">
        <v>87402.59</v>
      </c>
      <c r="E598" s="44">
        <f t="shared" si="9"/>
        <v>5.2156957594380327E-3</v>
      </c>
      <c r="R598" s="34"/>
    </row>
    <row r="599" spans="2:18" x14ac:dyDescent="0.25">
      <c r="B599" s="34"/>
      <c r="C599" s="43">
        <v>43983</v>
      </c>
      <c r="D599" s="42">
        <v>88620.1</v>
      </c>
      <c r="E599" s="44">
        <f t="shared" si="9"/>
        <v>1.3929907569100841E-2</v>
      </c>
      <c r="R599" s="34"/>
    </row>
    <row r="600" spans="2:18" x14ac:dyDescent="0.25">
      <c r="B600" s="34"/>
      <c r="C600" s="43">
        <v>43984</v>
      </c>
      <c r="D600" s="42">
        <v>91046.38</v>
      </c>
      <c r="E600" s="44">
        <f t="shared" si="9"/>
        <v>2.7378438977162078E-2</v>
      </c>
      <c r="R600" s="34"/>
    </row>
    <row r="601" spans="2:18" x14ac:dyDescent="0.25">
      <c r="B601" s="34"/>
      <c r="C601" s="43">
        <v>43985</v>
      </c>
      <c r="D601" s="42">
        <v>93002.14</v>
      </c>
      <c r="E601" s="44">
        <f t="shared" si="9"/>
        <v>2.1480919944318444E-2</v>
      </c>
      <c r="R601" s="34"/>
    </row>
    <row r="602" spans="2:18" x14ac:dyDescent="0.25">
      <c r="B602" s="34"/>
      <c r="C602" s="43">
        <v>43986</v>
      </c>
      <c r="D602" s="42">
        <v>93828.61</v>
      </c>
      <c r="E602" s="44">
        <f t="shared" si="9"/>
        <v>8.8865697068907235E-3</v>
      </c>
      <c r="R602" s="34"/>
    </row>
    <row r="603" spans="2:18" x14ac:dyDescent="0.25">
      <c r="B603" s="34"/>
      <c r="C603" s="43">
        <v>43987</v>
      </c>
      <c r="D603" s="42">
        <v>94637.06</v>
      </c>
      <c r="E603" s="44">
        <f t="shared" si="9"/>
        <v>8.6162418903998894E-3</v>
      </c>
      <c r="R603" s="34"/>
    </row>
    <row r="604" spans="2:18" x14ac:dyDescent="0.25">
      <c r="B604" s="34"/>
      <c r="C604" s="43">
        <v>43990</v>
      </c>
      <c r="D604" s="42">
        <v>97644.67</v>
      </c>
      <c r="E604" s="44">
        <f t="shared" si="9"/>
        <v>3.1780467398289769E-2</v>
      </c>
      <c r="R604" s="34"/>
    </row>
    <row r="605" spans="2:18" x14ac:dyDescent="0.25">
      <c r="B605" s="34"/>
      <c r="C605" s="43">
        <v>43991</v>
      </c>
      <c r="D605" s="42">
        <v>96746.55</v>
      </c>
      <c r="E605" s="44">
        <f t="shared" si="9"/>
        <v>-9.1978394724463453E-3</v>
      </c>
      <c r="R605" s="34"/>
    </row>
    <row r="606" spans="2:18" x14ac:dyDescent="0.25">
      <c r="B606" s="34"/>
      <c r="C606" s="43">
        <v>43992</v>
      </c>
      <c r="D606" s="42">
        <v>94685.98</v>
      </c>
      <c r="E606" s="44">
        <f t="shared" si="9"/>
        <v>-2.1298640623360843E-2</v>
      </c>
      <c r="R606" s="34"/>
    </row>
    <row r="607" spans="2:18" x14ac:dyDescent="0.25">
      <c r="B607" s="34"/>
      <c r="C607" s="43">
        <v>43994</v>
      </c>
      <c r="D607" s="42">
        <v>92795.27</v>
      </c>
      <c r="E607" s="44">
        <f t="shared" si="9"/>
        <v>-1.9968214935304984E-2</v>
      </c>
      <c r="R607" s="34"/>
    </row>
    <row r="608" spans="2:18" x14ac:dyDescent="0.25">
      <c r="B608" s="34"/>
      <c r="C608" s="43">
        <v>43997</v>
      </c>
      <c r="D608" s="42">
        <v>92375.52</v>
      </c>
      <c r="E608" s="44">
        <f t="shared" si="9"/>
        <v>-4.5233986602980503E-3</v>
      </c>
      <c r="R608" s="34"/>
    </row>
    <row r="609" spans="2:18" x14ac:dyDescent="0.25">
      <c r="B609" s="34"/>
      <c r="C609" s="43">
        <v>43998</v>
      </c>
      <c r="D609" s="42">
        <v>93531.17</v>
      </c>
      <c r="E609" s="44">
        <f t="shared" si="9"/>
        <v>1.251034906217563E-2</v>
      </c>
      <c r="R609" s="34"/>
    </row>
    <row r="610" spans="2:18" x14ac:dyDescent="0.25">
      <c r="B610" s="34"/>
      <c r="C610" s="43">
        <v>43999</v>
      </c>
      <c r="D610" s="42">
        <v>95547.29</v>
      </c>
      <c r="E610" s="44">
        <f t="shared" si="9"/>
        <v>2.1555594781931919E-2</v>
      </c>
      <c r="R610" s="34"/>
    </row>
    <row r="611" spans="2:18" x14ac:dyDescent="0.25">
      <c r="B611" s="34"/>
      <c r="C611" s="43">
        <v>44000</v>
      </c>
      <c r="D611" s="42">
        <v>96125.24</v>
      </c>
      <c r="E611" s="44">
        <f t="shared" si="9"/>
        <v>6.048837177904387E-3</v>
      </c>
      <c r="R611" s="34"/>
    </row>
    <row r="612" spans="2:18" x14ac:dyDescent="0.25">
      <c r="B612" s="34"/>
      <c r="C612" s="43">
        <v>44001</v>
      </c>
      <c r="D612" s="42">
        <v>96572.1</v>
      </c>
      <c r="E612" s="44">
        <f t="shared" si="9"/>
        <v>4.6487270148818371E-3</v>
      </c>
      <c r="R612" s="34"/>
    </row>
    <row r="613" spans="2:18" x14ac:dyDescent="0.25">
      <c r="B613" s="34"/>
      <c r="C613" s="43">
        <v>44004</v>
      </c>
      <c r="D613" s="42">
        <v>95335.96</v>
      </c>
      <c r="E613" s="44">
        <f t="shared" si="9"/>
        <v>-1.2800177276873992E-2</v>
      </c>
      <c r="R613" s="34"/>
    </row>
    <row r="614" spans="2:18" x14ac:dyDescent="0.25">
      <c r="B614" s="34"/>
      <c r="C614" s="43">
        <v>44005</v>
      </c>
      <c r="D614" s="42">
        <v>95975.16</v>
      </c>
      <c r="E614" s="44">
        <f t="shared" si="9"/>
        <v>6.7047103737141178E-3</v>
      </c>
      <c r="R614" s="34"/>
    </row>
    <row r="615" spans="2:18" x14ac:dyDescent="0.25">
      <c r="B615" s="34"/>
      <c r="C615" s="43">
        <v>44006</v>
      </c>
      <c r="D615" s="42">
        <v>94377.36</v>
      </c>
      <c r="E615" s="44">
        <f t="shared" si="9"/>
        <v>-1.6648057684926054E-2</v>
      </c>
      <c r="R615" s="34"/>
    </row>
    <row r="616" spans="2:18" x14ac:dyDescent="0.25">
      <c r="B616" s="34"/>
      <c r="C616" s="43">
        <v>44007</v>
      </c>
      <c r="D616" s="42">
        <v>95983.09</v>
      </c>
      <c r="E616" s="44">
        <f t="shared" si="9"/>
        <v>1.7013932154914979E-2</v>
      </c>
      <c r="R616" s="34"/>
    </row>
    <row r="617" spans="2:18" x14ac:dyDescent="0.25">
      <c r="B617" s="34"/>
      <c r="C617" s="43">
        <v>44008</v>
      </c>
      <c r="D617" s="42">
        <v>93834.49</v>
      </c>
      <c r="E617" s="44">
        <f t="shared" si="9"/>
        <v>-2.238519305848552E-2</v>
      </c>
      <c r="R617" s="34"/>
    </row>
    <row r="618" spans="2:18" x14ac:dyDescent="0.25">
      <c r="B618" s="34"/>
      <c r="C618" s="43">
        <v>44011</v>
      </c>
      <c r="D618" s="42">
        <v>95735.35</v>
      </c>
      <c r="E618" s="44">
        <f t="shared" si="9"/>
        <v>2.0257583325704598E-2</v>
      </c>
      <c r="R618" s="34"/>
    </row>
    <row r="619" spans="2:18" x14ac:dyDescent="0.25">
      <c r="B619" s="34"/>
      <c r="C619" s="43">
        <v>44012</v>
      </c>
      <c r="D619" s="42">
        <v>95055.82</v>
      </c>
      <c r="E619" s="44">
        <f t="shared" si="9"/>
        <v>-7.0980050733611133E-3</v>
      </c>
      <c r="R619" s="34"/>
    </row>
    <row r="620" spans="2:18" x14ac:dyDescent="0.25">
      <c r="B620" s="34"/>
      <c r="C620" s="43">
        <v>44013</v>
      </c>
      <c r="D620" s="42">
        <v>96203.199999999997</v>
      </c>
      <c r="E620" s="44">
        <f t="shared" si="9"/>
        <v>1.20705917849111E-2</v>
      </c>
      <c r="R620" s="34"/>
    </row>
    <row r="621" spans="2:18" x14ac:dyDescent="0.25">
      <c r="B621" s="34"/>
      <c r="C621" s="43">
        <v>44014</v>
      </c>
      <c r="D621" s="42">
        <v>96234.96</v>
      </c>
      <c r="E621" s="44">
        <f t="shared" si="9"/>
        <v>3.3013454853891844E-4</v>
      </c>
      <c r="R621" s="34"/>
    </row>
    <row r="622" spans="2:18" x14ac:dyDescent="0.25">
      <c r="B622" s="34"/>
      <c r="C622" s="43">
        <v>44015</v>
      </c>
      <c r="D622" s="42">
        <v>96764.85</v>
      </c>
      <c r="E622" s="44">
        <f t="shared" si="9"/>
        <v>5.5062110484589422E-3</v>
      </c>
      <c r="R622" s="34"/>
    </row>
    <row r="623" spans="2:18" x14ac:dyDescent="0.25">
      <c r="B623" s="34"/>
      <c r="C623" s="43">
        <v>44018</v>
      </c>
      <c r="D623" s="42">
        <v>98937.16</v>
      </c>
      <c r="E623" s="44">
        <f t="shared" si="9"/>
        <v>2.2449370820085912E-2</v>
      </c>
      <c r="R623" s="34"/>
    </row>
    <row r="624" spans="2:18" x14ac:dyDescent="0.25">
      <c r="B624" s="34"/>
      <c r="C624" s="43">
        <v>44019</v>
      </c>
      <c r="D624" s="42">
        <v>97761.04</v>
      </c>
      <c r="E624" s="44">
        <f t="shared" si="9"/>
        <v>-1.1887545589543969E-2</v>
      </c>
      <c r="R624" s="34"/>
    </row>
    <row r="625" spans="2:18" x14ac:dyDescent="0.25">
      <c r="B625" s="34"/>
      <c r="C625" s="43">
        <v>44020</v>
      </c>
      <c r="D625" s="42">
        <v>99769.88</v>
      </c>
      <c r="E625" s="44">
        <f t="shared" si="9"/>
        <v>2.0548472070264445E-2</v>
      </c>
      <c r="R625" s="34"/>
    </row>
    <row r="626" spans="2:18" x14ac:dyDescent="0.25">
      <c r="B626" s="34"/>
      <c r="C626" s="43">
        <v>44021</v>
      </c>
      <c r="D626" s="42">
        <v>99160.33</v>
      </c>
      <c r="E626" s="44">
        <f t="shared" si="9"/>
        <v>-6.1095593179023577E-3</v>
      </c>
      <c r="R626" s="34"/>
    </row>
    <row r="627" spans="2:18" x14ac:dyDescent="0.25">
      <c r="B627" s="34"/>
      <c r="C627" s="43">
        <v>44022</v>
      </c>
      <c r="D627" s="42">
        <v>100031.83</v>
      </c>
      <c r="E627" s="44">
        <f t="shared" si="9"/>
        <v>8.7887968908533232E-3</v>
      </c>
      <c r="R627" s="34"/>
    </row>
    <row r="628" spans="2:18" x14ac:dyDescent="0.25">
      <c r="B628" s="34"/>
      <c r="C628" s="43">
        <v>44025</v>
      </c>
      <c r="D628" s="42">
        <v>98697.06</v>
      </c>
      <c r="E628" s="44">
        <f t="shared" si="9"/>
        <v>-1.3343452778980525E-2</v>
      </c>
      <c r="R628" s="34"/>
    </row>
    <row r="629" spans="2:18" x14ac:dyDescent="0.25">
      <c r="B629" s="34"/>
      <c r="C629" s="43">
        <v>44026</v>
      </c>
      <c r="D629" s="42">
        <v>100440.23</v>
      </c>
      <c r="E629" s="44">
        <f t="shared" si="9"/>
        <v>1.7661822956023254E-2</v>
      </c>
      <c r="R629" s="34"/>
    </row>
    <row r="630" spans="2:18" x14ac:dyDescent="0.25">
      <c r="B630" s="34"/>
      <c r="C630" s="43">
        <v>44027</v>
      </c>
      <c r="D630" s="42">
        <v>101790.54</v>
      </c>
      <c r="E630" s="44">
        <f t="shared" si="9"/>
        <v>1.3443915849256749E-2</v>
      </c>
      <c r="R630" s="34"/>
    </row>
    <row r="631" spans="2:18" x14ac:dyDescent="0.25">
      <c r="B631" s="34"/>
      <c r="C631" s="43">
        <v>44028</v>
      </c>
      <c r="D631" s="42">
        <v>100553.27</v>
      </c>
      <c r="E631" s="44">
        <f t="shared" si="9"/>
        <v>-1.2155058809983577E-2</v>
      </c>
      <c r="R631" s="34"/>
    </row>
    <row r="632" spans="2:18" x14ac:dyDescent="0.25">
      <c r="B632" s="34"/>
      <c r="C632" s="43">
        <v>44029</v>
      </c>
      <c r="D632" s="42">
        <v>102888.25</v>
      </c>
      <c r="E632" s="44">
        <f t="shared" si="9"/>
        <v>2.3221323384112758E-2</v>
      </c>
      <c r="R632" s="34"/>
    </row>
    <row r="633" spans="2:18" x14ac:dyDescent="0.25">
      <c r="B633" s="34"/>
      <c r="C633" s="43">
        <v>44032</v>
      </c>
      <c r="D633" s="42">
        <v>104426.37</v>
      </c>
      <c r="E633" s="44">
        <f t="shared" si="9"/>
        <v>1.4949423282055951E-2</v>
      </c>
      <c r="R633" s="34"/>
    </row>
    <row r="634" spans="2:18" x14ac:dyDescent="0.25">
      <c r="B634" s="34"/>
      <c r="C634" s="43">
        <v>44033</v>
      </c>
      <c r="D634" s="42">
        <v>104309.74</v>
      </c>
      <c r="E634" s="44">
        <f t="shared" si="9"/>
        <v>-1.1168634895571961E-3</v>
      </c>
      <c r="R634" s="34"/>
    </row>
    <row r="635" spans="2:18" x14ac:dyDescent="0.25">
      <c r="B635" s="34"/>
      <c r="C635" s="43">
        <v>44034</v>
      </c>
      <c r="D635" s="42">
        <v>104289.57</v>
      </c>
      <c r="E635" s="44">
        <f t="shared" si="9"/>
        <v>-1.9336641046174829E-4</v>
      </c>
      <c r="R635" s="34"/>
    </row>
    <row r="636" spans="2:18" x14ac:dyDescent="0.25">
      <c r="B636" s="34"/>
      <c r="C636" s="43">
        <v>44035</v>
      </c>
      <c r="D636" s="42">
        <v>102293.31</v>
      </c>
      <c r="E636" s="44">
        <f t="shared" si="9"/>
        <v>-1.9141511466582939E-2</v>
      </c>
      <c r="R636" s="34"/>
    </row>
    <row r="637" spans="2:18" x14ac:dyDescent="0.25">
      <c r="B637" s="34"/>
      <c r="C637" s="43">
        <v>44036</v>
      </c>
      <c r="D637" s="42">
        <v>102381.58</v>
      </c>
      <c r="E637" s="44">
        <f t="shared" si="9"/>
        <v>8.629107807733849E-4</v>
      </c>
      <c r="R637" s="34"/>
    </row>
    <row r="638" spans="2:18" x14ac:dyDescent="0.25">
      <c r="B638" s="34"/>
      <c r="C638" s="43">
        <v>44039</v>
      </c>
      <c r="D638" s="42">
        <v>104477.08</v>
      </c>
      <c r="E638" s="44">
        <f t="shared" si="9"/>
        <v>2.0467548947769698E-2</v>
      </c>
      <c r="R638" s="34"/>
    </row>
    <row r="639" spans="2:18" x14ac:dyDescent="0.25">
      <c r="B639" s="34"/>
      <c r="C639" s="43">
        <v>44040</v>
      </c>
      <c r="D639" s="42">
        <v>104109.07</v>
      </c>
      <c r="E639" s="44">
        <f t="shared" si="9"/>
        <v>-3.5223993626161132E-3</v>
      </c>
      <c r="R639" s="34"/>
    </row>
    <row r="640" spans="2:18" x14ac:dyDescent="0.25">
      <c r="B640" s="34"/>
      <c r="C640" s="43">
        <v>44041</v>
      </c>
      <c r="D640" s="42">
        <v>105605.17</v>
      </c>
      <c r="E640" s="44">
        <f t="shared" si="9"/>
        <v>1.4370505855061388E-2</v>
      </c>
      <c r="R640" s="34"/>
    </row>
    <row r="641" spans="2:18" x14ac:dyDescent="0.25">
      <c r="B641" s="34"/>
      <c r="C641" s="43">
        <v>44042</v>
      </c>
      <c r="D641" s="42">
        <v>105008.7</v>
      </c>
      <c r="E641" s="44">
        <f t="shared" si="9"/>
        <v>-5.6481136292854117E-3</v>
      </c>
      <c r="R641" s="34"/>
    </row>
    <row r="642" spans="2:18" x14ac:dyDescent="0.25">
      <c r="B642" s="34"/>
      <c r="C642" s="43">
        <v>44043</v>
      </c>
      <c r="D642" s="42">
        <v>102912.24</v>
      </c>
      <c r="E642" s="44">
        <f t="shared" si="9"/>
        <v>-1.996463150196115E-2</v>
      </c>
      <c r="R642" s="34"/>
    </row>
    <row r="643" spans="2:18" x14ac:dyDescent="0.25">
      <c r="B643" s="34"/>
      <c r="C643" s="43">
        <v>44046</v>
      </c>
      <c r="D643" s="42">
        <v>102829.96</v>
      </c>
      <c r="E643" s="44">
        <f t="shared" si="9"/>
        <v>-7.9951617028251043E-4</v>
      </c>
      <c r="R643" s="34"/>
    </row>
    <row r="644" spans="2:18" x14ac:dyDescent="0.25">
      <c r="B644" s="34"/>
      <c r="C644" s="43">
        <v>44047</v>
      </c>
      <c r="D644" s="42">
        <v>101215.87</v>
      </c>
      <c r="E644" s="44">
        <f t="shared" si="9"/>
        <v>-1.5696689953005993E-2</v>
      </c>
      <c r="R644" s="34"/>
    </row>
    <row r="645" spans="2:18" x14ac:dyDescent="0.25">
      <c r="B645" s="34"/>
      <c r="C645" s="43">
        <v>44048</v>
      </c>
      <c r="D645" s="42">
        <v>102801.76</v>
      </c>
      <c r="E645" s="44">
        <f t="shared" si="9"/>
        <v>1.5668392713514168E-2</v>
      </c>
      <c r="R645" s="34"/>
    </row>
    <row r="646" spans="2:18" x14ac:dyDescent="0.25">
      <c r="B646" s="34"/>
      <c r="C646" s="43">
        <v>44049</v>
      </c>
      <c r="D646" s="42">
        <v>104125.64</v>
      </c>
      <c r="E646" s="44">
        <f t="shared" si="9"/>
        <v>1.2877989637531506E-2</v>
      </c>
      <c r="R646" s="34"/>
    </row>
    <row r="647" spans="2:18" x14ac:dyDescent="0.25">
      <c r="B647" s="34"/>
      <c r="C647" s="43">
        <v>44050</v>
      </c>
      <c r="D647" s="42">
        <v>102775.55</v>
      </c>
      <c r="E647" s="44">
        <f t="shared" si="9"/>
        <v>-1.2965970725365983E-2</v>
      </c>
      <c r="R647" s="34"/>
    </row>
    <row r="648" spans="2:18" x14ac:dyDescent="0.25">
      <c r="B648" s="34"/>
      <c r="C648" s="43">
        <v>44053</v>
      </c>
      <c r="D648" s="42">
        <v>103444.48</v>
      </c>
      <c r="E648" s="44">
        <f t="shared" si="9"/>
        <v>6.5086491874768448E-3</v>
      </c>
      <c r="R648" s="34"/>
    </row>
    <row r="649" spans="2:18" x14ac:dyDescent="0.25">
      <c r="B649" s="34"/>
      <c r="C649" s="43">
        <v>44054</v>
      </c>
      <c r="D649" s="42">
        <v>102174.39999999999</v>
      </c>
      <c r="E649" s="44">
        <f t="shared" ref="E649:E712" si="10">(D649/D648)-1</f>
        <v>-1.227789051672934E-2</v>
      </c>
      <c r="R649" s="34"/>
    </row>
    <row r="650" spans="2:18" x14ac:dyDescent="0.25">
      <c r="B650" s="34"/>
      <c r="C650" s="43">
        <v>44055</v>
      </c>
      <c r="D650" s="42">
        <v>102117.79</v>
      </c>
      <c r="E650" s="44">
        <f t="shared" si="10"/>
        <v>-5.5405267855745954E-4</v>
      </c>
      <c r="R650" s="34"/>
    </row>
    <row r="651" spans="2:18" x14ac:dyDescent="0.25">
      <c r="B651" s="34"/>
      <c r="C651" s="43">
        <v>44056</v>
      </c>
      <c r="D651" s="42">
        <v>100460.6</v>
      </c>
      <c r="E651" s="44">
        <f t="shared" si="10"/>
        <v>-1.6228220371788171E-2</v>
      </c>
      <c r="R651" s="34"/>
    </row>
    <row r="652" spans="2:18" x14ac:dyDescent="0.25">
      <c r="B652" s="34"/>
      <c r="C652" s="43">
        <v>44057</v>
      </c>
      <c r="D652" s="42">
        <v>101353.45</v>
      </c>
      <c r="E652" s="44">
        <f t="shared" si="10"/>
        <v>8.8875638807650592E-3</v>
      </c>
      <c r="R652" s="34"/>
    </row>
    <row r="653" spans="2:18" x14ac:dyDescent="0.25">
      <c r="B653" s="34"/>
      <c r="C653" s="43">
        <v>44060</v>
      </c>
      <c r="D653" s="42">
        <v>99595.41</v>
      </c>
      <c r="E653" s="44">
        <f t="shared" si="10"/>
        <v>-1.7345635496374245E-2</v>
      </c>
      <c r="R653" s="34"/>
    </row>
    <row r="654" spans="2:18" x14ac:dyDescent="0.25">
      <c r="B654" s="34"/>
      <c r="C654" s="43">
        <v>44061</v>
      </c>
      <c r="D654" s="42">
        <v>102065.35</v>
      </c>
      <c r="E654" s="44">
        <f t="shared" si="10"/>
        <v>2.4799737256967935E-2</v>
      </c>
      <c r="R654" s="34"/>
    </row>
    <row r="655" spans="2:18" x14ac:dyDescent="0.25">
      <c r="B655" s="34"/>
      <c r="C655" s="43">
        <v>44062</v>
      </c>
      <c r="D655" s="42">
        <v>100853.72</v>
      </c>
      <c r="E655" s="44">
        <f t="shared" si="10"/>
        <v>-1.1871119826660115E-2</v>
      </c>
      <c r="R655" s="34"/>
    </row>
    <row r="656" spans="2:18" x14ac:dyDescent="0.25">
      <c r="B656" s="34"/>
      <c r="C656" s="43">
        <v>44063</v>
      </c>
      <c r="D656" s="42">
        <v>101467.87</v>
      </c>
      <c r="E656" s="44">
        <f t="shared" si="10"/>
        <v>6.0895126129210109E-3</v>
      </c>
      <c r="R656" s="34"/>
    </row>
    <row r="657" spans="2:18" x14ac:dyDescent="0.25">
      <c r="B657" s="34"/>
      <c r="C657" s="43">
        <v>44064</v>
      </c>
      <c r="D657" s="42">
        <v>101521.29</v>
      </c>
      <c r="E657" s="44">
        <f t="shared" si="10"/>
        <v>5.2647207436207211E-4</v>
      </c>
      <c r="R657" s="34"/>
    </row>
    <row r="658" spans="2:18" x14ac:dyDescent="0.25">
      <c r="B658" s="34"/>
      <c r="C658" s="43">
        <v>44067</v>
      </c>
      <c r="D658" s="42">
        <v>102297.95</v>
      </c>
      <c r="E658" s="44">
        <f t="shared" si="10"/>
        <v>7.650217998609099E-3</v>
      </c>
      <c r="R658" s="34"/>
    </row>
    <row r="659" spans="2:18" x14ac:dyDescent="0.25">
      <c r="B659" s="34"/>
      <c r="C659" s="43">
        <v>44068</v>
      </c>
      <c r="D659" s="42">
        <v>102117.64</v>
      </c>
      <c r="E659" s="44">
        <f t="shared" si="10"/>
        <v>-1.7625964156662288E-3</v>
      </c>
      <c r="R659" s="34"/>
    </row>
    <row r="660" spans="2:18" x14ac:dyDescent="0.25">
      <c r="B660" s="34"/>
      <c r="C660" s="43">
        <v>44069</v>
      </c>
      <c r="D660" s="42">
        <v>100627.33</v>
      </c>
      <c r="E660" s="44">
        <f t="shared" si="10"/>
        <v>-1.4594050547975801E-2</v>
      </c>
      <c r="R660" s="34"/>
    </row>
    <row r="661" spans="2:18" x14ac:dyDescent="0.25">
      <c r="B661" s="34"/>
      <c r="C661" s="43">
        <v>44070</v>
      </c>
      <c r="D661" s="42">
        <v>100623.64</v>
      </c>
      <c r="E661" s="44">
        <f t="shared" si="10"/>
        <v>-3.6669958350277199E-5</v>
      </c>
      <c r="R661" s="34"/>
    </row>
    <row r="662" spans="2:18" x14ac:dyDescent="0.25">
      <c r="B662" s="34"/>
      <c r="C662" s="43">
        <v>44071</v>
      </c>
      <c r="D662" s="42">
        <v>102142.93</v>
      </c>
      <c r="E662" s="44">
        <f t="shared" si="10"/>
        <v>1.509873822890917E-2</v>
      </c>
      <c r="R662" s="34"/>
    </row>
    <row r="663" spans="2:18" x14ac:dyDescent="0.25">
      <c r="B663" s="34"/>
      <c r="C663" s="43">
        <v>44074</v>
      </c>
      <c r="D663" s="42">
        <v>99369.15</v>
      </c>
      <c r="E663" s="44">
        <f t="shared" si="10"/>
        <v>-2.7155868741967737E-2</v>
      </c>
      <c r="R663" s="34"/>
    </row>
    <row r="664" spans="2:18" x14ac:dyDescent="0.25">
      <c r="B664" s="34"/>
      <c r="C664" s="43">
        <v>44075</v>
      </c>
      <c r="D664" s="42">
        <v>102167.65</v>
      </c>
      <c r="E664" s="44">
        <f t="shared" si="10"/>
        <v>2.8162664166896834E-2</v>
      </c>
      <c r="R664" s="34"/>
    </row>
    <row r="665" spans="2:18" x14ac:dyDescent="0.25">
      <c r="B665" s="34"/>
      <c r="C665" s="43">
        <v>44076</v>
      </c>
      <c r="D665" s="42">
        <v>101911.13</v>
      </c>
      <c r="E665" s="44">
        <f t="shared" si="10"/>
        <v>-2.510775181772229E-3</v>
      </c>
      <c r="R665" s="34"/>
    </row>
    <row r="666" spans="2:18" x14ac:dyDescent="0.25">
      <c r="B666" s="34"/>
      <c r="C666" s="43">
        <v>44077</v>
      </c>
      <c r="D666" s="42">
        <v>100721.36</v>
      </c>
      <c r="E666" s="44">
        <f t="shared" si="10"/>
        <v>-1.167458353174966E-2</v>
      </c>
      <c r="R666" s="34"/>
    </row>
    <row r="667" spans="2:18" x14ac:dyDescent="0.25">
      <c r="B667" s="34"/>
      <c r="C667" s="43">
        <v>44078</v>
      </c>
      <c r="D667" s="42">
        <v>101241.73</v>
      </c>
      <c r="E667" s="44">
        <f t="shared" si="10"/>
        <v>5.1664314302348746E-3</v>
      </c>
      <c r="R667" s="34"/>
    </row>
    <row r="668" spans="2:18" x14ac:dyDescent="0.25">
      <c r="B668" s="34"/>
      <c r="C668" s="43">
        <v>44082</v>
      </c>
      <c r="D668" s="42">
        <v>100050.43</v>
      </c>
      <c r="E668" s="44">
        <f t="shared" si="10"/>
        <v>-1.1766887033637263E-2</v>
      </c>
      <c r="R668" s="34"/>
    </row>
    <row r="669" spans="2:18" x14ac:dyDescent="0.25">
      <c r="B669" s="34"/>
      <c r="C669" s="43">
        <v>44083</v>
      </c>
      <c r="D669" s="42">
        <v>101292.05</v>
      </c>
      <c r="E669" s="44">
        <f t="shared" si="10"/>
        <v>1.2409941666417623E-2</v>
      </c>
      <c r="R669" s="34"/>
    </row>
    <row r="670" spans="2:18" x14ac:dyDescent="0.25">
      <c r="B670" s="34"/>
      <c r="C670" s="43">
        <v>44084</v>
      </c>
      <c r="D670" s="42">
        <v>98834.59</v>
      </c>
      <c r="E670" s="44">
        <f t="shared" si="10"/>
        <v>-2.4261134017921515E-2</v>
      </c>
      <c r="R670" s="34"/>
    </row>
    <row r="671" spans="2:18" x14ac:dyDescent="0.25">
      <c r="B671" s="34"/>
      <c r="C671" s="43">
        <v>44085</v>
      </c>
      <c r="D671" s="42">
        <v>98363.22</v>
      </c>
      <c r="E671" s="44">
        <f t="shared" si="10"/>
        <v>-4.7692816856932385E-3</v>
      </c>
      <c r="R671" s="34"/>
    </row>
    <row r="672" spans="2:18" x14ac:dyDescent="0.25">
      <c r="B672" s="34"/>
      <c r="C672" s="43">
        <v>44088</v>
      </c>
      <c r="D672" s="42">
        <v>100274.52</v>
      </c>
      <c r="E672" s="44">
        <f t="shared" si="10"/>
        <v>1.9431043432697637E-2</v>
      </c>
      <c r="R672" s="34"/>
    </row>
    <row r="673" spans="2:18" x14ac:dyDescent="0.25">
      <c r="B673" s="34"/>
      <c r="C673" s="43">
        <v>44089</v>
      </c>
      <c r="D673" s="42">
        <v>100297.91</v>
      </c>
      <c r="E673" s="44">
        <f t="shared" si="10"/>
        <v>2.3325965559339856E-4</v>
      </c>
      <c r="R673" s="34"/>
    </row>
    <row r="674" spans="2:18" x14ac:dyDescent="0.25">
      <c r="B674" s="34"/>
      <c r="C674" s="43">
        <v>44090</v>
      </c>
      <c r="D674" s="42">
        <v>99675.68</v>
      </c>
      <c r="E674" s="44">
        <f t="shared" si="10"/>
        <v>-6.2038182051850077E-3</v>
      </c>
      <c r="R674" s="34"/>
    </row>
    <row r="675" spans="2:18" x14ac:dyDescent="0.25">
      <c r="B675" s="34"/>
      <c r="C675" s="43">
        <v>44091</v>
      </c>
      <c r="D675" s="42">
        <v>100097.83</v>
      </c>
      <c r="E675" s="44">
        <f t="shared" si="10"/>
        <v>4.2352357164756604E-3</v>
      </c>
      <c r="R675" s="34"/>
    </row>
    <row r="676" spans="2:18" x14ac:dyDescent="0.25">
      <c r="B676" s="34"/>
      <c r="C676" s="43">
        <v>44092</v>
      </c>
      <c r="D676" s="42">
        <v>98289.71</v>
      </c>
      <c r="E676" s="44">
        <f t="shared" si="10"/>
        <v>-1.8063528450117161E-2</v>
      </c>
      <c r="R676" s="34"/>
    </row>
    <row r="677" spans="2:18" x14ac:dyDescent="0.25">
      <c r="B677" s="34"/>
      <c r="C677" s="43">
        <v>44095</v>
      </c>
      <c r="D677" s="42">
        <v>96990.720000000001</v>
      </c>
      <c r="E677" s="44">
        <f t="shared" si="10"/>
        <v>-1.3215930741885429E-2</v>
      </c>
      <c r="R677" s="34"/>
    </row>
    <row r="678" spans="2:18" x14ac:dyDescent="0.25">
      <c r="B678" s="34"/>
      <c r="C678" s="43">
        <v>44096</v>
      </c>
      <c r="D678" s="42">
        <v>97293.54</v>
      </c>
      <c r="E678" s="44">
        <f t="shared" si="10"/>
        <v>3.1221543669330831E-3</v>
      </c>
      <c r="R678" s="34"/>
    </row>
    <row r="679" spans="2:18" x14ac:dyDescent="0.25">
      <c r="B679" s="34"/>
      <c r="C679" s="43">
        <v>44097</v>
      </c>
      <c r="D679" s="42">
        <v>95734.82</v>
      </c>
      <c r="E679" s="44">
        <f t="shared" si="10"/>
        <v>-1.6020796447533736E-2</v>
      </c>
      <c r="R679" s="34"/>
    </row>
    <row r="680" spans="2:18" x14ac:dyDescent="0.25">
      <c r="B680" s="34"/>
      <c r="C680" s="43">
        <v>44098</v>
      </c>
      <c r="D680" s="42">
        <v>97012.07</v>
      </c>
      <c r="E680" s="44">
        <f t="shared" si="10"/>
        <v>1.3341540726770074E-2</v>
      </c>
      <c r="R680" s="34"/>
    </row>
    <row r="681" spans="2:18" x14ac:dyDescent="0.25">
      <c r="B681" s="34"/>
      <c r="C681" s="43">
        <v>44099</v>
      </c>
      <c r="D681" s="42">
        <v>96999.38</v>
      </c>
      <c r="E681" s="44">
        <f t="shared" si="10"/>
        <v>-1.30808465379606E-4</v>
      </c>
      <c r="R681" s="34"/>
    </row>
    <row r="682" spans="2:18" x14ac:dyDescent="0.25">
      <c r="B682" s="34"/>
      <c r="C682" s="43">
        <v>44102</v>
      </c>
      <c r="D682" s="42">
        <v>94666.37</v>
      </c>
      <c r="E682" s="44">
        <f t="shared" si="10"/>
        <v>-2.4051803217711387E-2</v>
      </c>
      <c r="R682" s="34"/>
    </row>
    <row r="683" spans="2:18" x14ac:dyDescent="0.25">
      <c r="B683" s="34"/>
      <c r="C683" s="43">
        <v>44103</v>
      </c>
      <c r="D683" s="42">
        <v>93580.35</v>
      </c>
      <c r="E683" s="44">
        <f t="shared" si="10"/>
        <v>-1.1472078204752045E-2</v>
      </c>
      <c r="R683" s="34"/>
    </row>
    <row r="684" spans="2:18" x14ac:dyDescent="0.25">
      <c r="B684" s="34"/>
      <c r="C684" s="43">
        <v>44104</v>
      </c>
      <c r="D684" s="42">
        <v>94603.38</v>
      </c>
      <c r="E684" s="44">
        <f t="shared" si="10"/>
        <v>1.0932102733105742E-2</v>
      </c>
      <c r="R684" s="34"/>
    </row>
    <row r="685" spans="2:18" x14ac:dyDescent="0.25">
      <c r="B685" s="34"/>
      <c r="C685" s="43">
        <v>44105</v>
      </c>
      <c r="D685" s="42">
        <v>95478.52</v>
      </c>
      <c r="E685" s="44">
        <f t="shared" si="10"/>
        <v>9.2506208551956792E-3</v>
      </c>
      <c r="R685" s="34"/>
    </row>
    <row r="686" spans="2:18" x14ac:dyDescent="0.25">
      <c r="B686" s="34"/>
      <c r="C686" s="43">
        <v>44106</v>
      </c>
      <c r="D686" s="42">
        <v>94015.679999999993</v>
      </c>
      <c r="E686" s="44">
        <f t="shared" si="10"/>
        <v>-1.5321142388885045E-2</v>
      </c>
      <c r="R686" s="34"/>
    </row>
    <row r="687" spans="2:18" x14ac:dyDescent="0.25">
      <c r="B687" s="34"/>
      <c r="C687" s="43">
        <v>44109</v>
      </c>
      <c r="D687" s="42">
        <v>96089.19</v>
      </c>
      <c r="E687" s="44">
        <f t="shared" si="10"/>
        <v>2.2054938069905106E-2</v>
      </c>
      <c r="R687" s="34"/>
    </row>
    <row r="688" spans="2:18" x14ac:dyDescent="0.25">
      <c r="B688" s="34"/>
      <c r="C688" s="43">
        <v>44110</v>
      </c>
      <c r="D688" s="42">
        <v>95615.03</v>
      </c>
      <c r="E688" s="44">
        <f t="shared" si="10"/>
        <v>-4.9345821314551452E-3</v>
      </c>
      <c r="R688" s="34"/>
    </row>
    <row r="689" spans="2:18" x14ac:dyDescent="0.25">
      <c r="B689" s="34"/>
      <c r="C689" s="43">
        <v>44111</v>
      </c>
      <c r="D689" s="42">
        <v>95526.26</v>
      </c>
      <c r="E689" s="44">
        <f t="shared" si="10"/>
        <v>-9.2841052290637549E-4</v>
      </c>
      <c r="R689" s="34"/>
    </row>
    <row r="690" spans="2:18" x14ac:dyDescent="0.25">
      <c r="B690" s="34"/>
      <c r="C690" s="43">
        <v>44112</v>
      </c>
      <c r="D690" s="42">
        <v>97919.73</v>
      </c>
      <c r="E690" s="44">
        <f t="shared" si="10"/>
        <v>2.5055623448463349E-2</v>
      </c>
      <c r="R690" s="34"/>
    </row>
    <row r="691" spans="2:18" x14ac:dyDescent="0.25">
      <c r="B691" s="34"/>
      <c r="C691" s="43">
        <v>44113</v>
      </c>
      <c r="D691" s="42">
        <v>97483.31</v>
      </c>
      <c r="E691" s="44">
        <f t="shared" si="10"/>
        <v>-4.4569158840613854E-3</v>
      </c>
      <c r="R691" s="34"/>
    </row>
    <row r="692" spans="2:18" x14ac:dyDescent="0.25">
      <c r="B692" s="34"/>
      <c r="C692" s="43">
        <v>44117</v>
      </c>
      <c r="D692" s="42">
        <v>98502.82</v>
      </c>
      <c r="E692" s="44">
        <f t="shared" si="10"/>
        <v>1.0458303067468755E-2</v>
      </c>
      <c r="R692" s="34"/>
    </row>
    <row r="693" spans="2:18" x14ac:dyDescent="0.25">
      <c r="B693" s="34"/>
      <c r="C693" s="43">
        <v>44118</v>
      </c>
      <c r="D693" s="42">
        <v>99334.43</v>
      </c>
      <c r="E693" s="44">
        <f t="shared" si="10"/>
        <v>8.4424994127070274E-3</v>
      </c>
      <c r="R693" s="34"/>
    </row>
    <row r="694" spans="2:18" x14ac:dyDescent="0.25">
      <c r="B694" s="34"/>
      <c r="C694" s="43">
        <v>44119</v>
      </c>
      <c r="D694" s="42">
        <v>99054.06</v>
      </c>
      <c r="E694" s="44">
        <f t="shared" si="10"/>
        <v>-2.8224856175245172E-3</v>
      </c>
      <c r="R694" s="34"/>
    </row>
    <row r="695" spans="2:18" x14ac:dyDescent="0.25">
      <c r="B695" s="34"/>
      <c r="C695" s="43">
        <v>44120</v>
      </c>
      <c r="D695" s="42">
        <v>98309.119999999995</v>
      </c>
      <c r="E695" s="44">
        <f t="shared" si="10"/>
        <v>-7.520539794128589E-3</v>
      </c>
      <c r="R695" s="34"/>
    </row>
    <row r="696" spans="2:18" x14ac:dyDescent="0.25">
      <c r="B696" s="34"/>
      <c r="C696" s="43">
        <v>44123</v>
      </c>
      <c r="D696" s="42">
        <v>98657.65</v>
      </c>
      <c r="E696" s="44">
        <f t="shared" si="10"/>
        <v>3.5452458530804698E-3</v>
      </c>
      <c r="R696" s="34"/>
    </row>
    <row r="697" spans="2:18" x14ac:dyDescent="0.25">
      <c r="B697" s="34"/>
      <c r="C697" s="43">
        <v>44124</v>
      </c>
      <c r="D697" s="42">
        <v>100539.83</v>
      </c>
      <c r="E697" s="44">
        <f t="shared" si="10"/>
        <v>1.9077892084395032E-2</v>
      </c>
      <c r="R697" s="34"/>
    </row>
    <row r="698" spans="2:18" x14ac:dyDescent="0.25">
      <c r="B698" s="34"/>
      <c r="C698" s="43">
        <v>44125</v>
      </c>
      <c r="D698" s="42">
        <v>100552.44</v>
      </c>
      <c r="E698" s="44">
        <f t="shared" si="10"/>
        <v>1.2542292940032063E-4</v>
      </c>
      <c r="R698" s="34"/>
    </row>
    <row r="699" spans="2:18" x14ac:dyDescent="0.25">
      <c r="B699" s="34"/>
      <c r="C699" s="43">
        <v>44126</v>
      </c>
      <c r="D699" s="42">
        <v>101917.73</v>
      </c>
      <c r="E699" s="44">
        <f t="shared" si="10"/>
        <v>1.357789030281098E-2</v>
      </c>
      <c r="R699" s="34"/>
    </row>
    <row r="700" spans="2:18" x14ac:dyDescent="0.25">
      <c r="B700" s="34"/>
      <c r="C700" s="43">
        <v>44127</v>
      </c>
      <c r="D700" s="42">
        <v>101259.75</v>
      </c>
      <c r="E700" s="44">
        <f t="shared" si="10"/>
        <v>-6.4559915139397184E-3</v>
      </c>
      <c r="R700" s="34"/>
    </row>
    <row r="701" spans="2:18" x14ac:dyDescent="0.25">
      <c r="B701" s="34"/>
      <c r="C701" s="43">
        <v>44130</v>
      </c>
      <c r="D701" s="42">
        <v>101016.96000000001</v>
      </c>
      <c r="E701" s="44">
        <f t="shared" si="10"/>
        <v>-2.3976950367742278E-3</v>
      </c>
      <c r="R701" s="34"/>
    </row>
    <row r="702" spans="2:18" x14ac:dyDescent="0.25">
      <c r="B702" s="34"/>
      <c r="C702" s="43">
        <v>44131</v>
      </c>
      <c r="D702" s="42">
        <v>99605.54</v>
      </c>
      <c r="E702" s="44">
        <f t="shared" si="10"/>
        <v>-1.3972109237894381E-2</v>
      </c>
      <c r="R702" s="34"/>
    </row>
    <row r="703" spans="2:18" x14ac:dyDescent="0.25">
      <c r="B703" s="34"/>
      <c r="C703" s="43">
        <v>44132</v>
      </c>
      <c r="D703" s="42">
        <v>95368.76</v>
      </c>
      <c r="E703" s="44">
        <f t="shared" si="10"/>
        <v>-4.2535585872030768E-2</v>
      </c>
      <c r="R703" s="34"/>
    </row>
    <row r="704" spans="2:18" x14ac:dyDescent="0.25">
      <c r="B704" s="34"/>
      <c r="C704" s="43">
        <v>44133</v>
      </c>
      <c r="D704" s="42">
        <v>96582.16</v>
      </c>
      <c r="E704" s="44">
        <f t="shared" si="10"/>
        <v>1.27232439637468E-2</v>
      </c>
      <c r="R704" s="34"/>
    </row>
    <row r="705" spans="2:18" x14ac:dyDescent="0.25">
      <c r="B705" s="34"/>
      <c r="C705" s="43">
        <v>44134</v>
      </c>
      <c r="D705" s="42">
        <v>93952.4</v>
      </c>
      <c r="E705" s="44">
        <f t="shared" si="10"/>
        <v>-2.7228216888087964E-2</v>
      </c>
      <c r="R705" s="34"/>
    </row>
    <row r="706" spans="2:18" x14ac:dyDescent="0.25">
      <c r="B706" s="34"/>
      <c r="C706" s="43">
        <v>44138</v>
      </c>
      <c r="D706" s="42">
        <v>95979.71</v>
      </c>
      <c r="E706" s="44">
        <f t="shared" si="10"/>
        <v>2.1578054419046477E-2</v>
      </c>
      <c r="R706" s="34"/>
    </row>
    <row r="707" spans="2:18" x14ac:dyDescent="0.25">
      <c r="B707" s="34"/>
      <c r="C707" s="43">
        <v>44139</v>
      </c>
      <c r="D707" s="42">
        <v>97866.81</v>
      </c>
      <c r="E707" s="44">
        <f t="shared" si="10"/>
        <v>1.9661447195453929E-2</v>
      </c>
      <c r="R707" s="34"/>
    </row>
    <row r="708" spans="2:18" x14ac:dyDescent="0.25">
      <c r="B708" s="34"/>
      <c r="C708" s="43">
        <v>44140</v>
      </c>
      <c r="D708" s="42">
        <v>100751.4</v>
      </c>
      <c r="E708" s="44">
        <f t="shared" si="10"/>
        <v>2.9474650292576232E-2</v>
      </c>
      <c r="R708" s="34"/>
    </row>
    <row r="709" spans="2:18" x14ac:dyDescent="0.25">
      <c r="B709" s="34"/>
      <c r="C709" s="43">
        <v>44141</v>
      </c>
      <c r="D709" s="42">
        <v>100925.11</v>
      </c>
      <c r="E709" s="44">
        <f t="shared" si="10"/>
        <v>1.7241447761520146E-3</v>
      </c>
      <c r="R709" s="34"/>
    </row>
    <row r="710" spans="2:18" x14ac:dyDescent="0.25">
      <c r="B710" s="34"/>
      <c r="C710" s="43">
        <v>44144</v>
      </c>
      <c r="D710" s="42">
        <v>103515.16</v>
      </c>
      <c r="E710" s="44">
        <f t="shared" si="10"/>
        <v>2.5663088204709528E-2</v>
      </c>
      <c r="R710" s="34"/>
    </row>
    <row r="711" spans="2:18" x14ac:dyDescent="0.25">
      <c r="B711" s="34"/>
      <c r="C711" s="43">
        <v>44145</v>
      </c>
      <c r="D711" s="42">
        <v>105066.96</v>
      </c>
      <c r="E711" s="44">
        <f t="shared" si="10"/>
        <v>1.4991040925792953E-2</v>
      </c>
      <c r="R711" s="34"/>
    </row>
    <row r="712" spans="2:18" x14ac:dyDescent="0.25">
      <c r="B712" s="34"/>
      <c r="C712" s="43">
        <v>44146</v>
      </c>
      <c r="D712" s="42">
        <v>104808.83</v>
      </c>
      <c r="E712" s="44">
        <f t="shared" si="10"/>
        <v>-2.4568142068639442E-3</v>
      </c>
      <c r="R712" s="34"/>
    </row>
    <row r="713" spans="2:18" x14ac:dyDescent="0.25">
      <c r="B713" s="34"/>
      <c r="C713" s="43">
        <v>44147</v>
      </c>
      <c r="D713" s="42">
        <v>102507.01</v>
      </c>
      <c r="E713" s="44">
        <f t="shared" ref="E713:E776" si="11">(D713/D712)-1</f>
        <v>-2.196208086665985E-2</v>
      </c>
      <c r="R713" s="34"/>
    </row>
    <row r="714" spans="2:18" x14ac:dyDescent="0.25">
      <c r="B714" s="34"/>
      <c r="C714" s="43">
        <v>44148</v>
      </c>
      <c r="D714" s="42">
        <v>104723</v>
      </c>
      <c r="E714" s="44">
        <f t="shared" si="11"/>
        <v>2.16179361782185E-2</v>
      </c>
      <c r="R714" s="34"/>
    </row>
    <row r="715" spans="2:18" x14ac:dyDescent="0.25">
      <c r="B715" s="34"/>
      <c r="C715" s="43">
        <v>44151</v>
      </c>
      <c r="D715" s="42">
        <v>106429.92</v>
      </c>
      <c r="E715" s="44">
        <f t="shared" si="11"/>
        <v>1.629938026985478E-2</v>
      </c>
      <c r="R715" s="34"/>
    </row>
    <row r="716" spans="2:18" x14ac:dyDescent="0.25">
      <c r="B716" s="34"/>
      <c r="C716" s="43">
        <v>44152</v>
      </c>
      <c r="D716" s="42">
        <v>107248.63</v>
      </c>
      <c r="E716" s="44">
        <f t="shared" si="11"/>
        <v>7.6924797087134511E-3</v>
      </c>
      <c r="R716" s="34"/>
    </row>
    <row r="717" spans="2:18" x14ac:dyDescent="0.25">
      <c r="B717" s="34"/>
      <c r="C717" s="43">
        <v>44153</v>
      </c>
      <c r="D717" s="42">
        <v>106119.09</v>
      </c>
      <c r="E717" s="44">
        <f t="shared" si="11"/>
        <v>-1.0531976026174061E-2</v>
      </c>
      <c r="R717" s="34"/>
    </row>
    <row r="718" spans="2:18" x14ac:dyDescent="0.25">
      <c r="B718" s="34"/>
      <c r="C718" s="43">
        <v>44154</v>
      </c>
      <c r="D718" s="42">
        <v>106669.9</v>
      </c>
      <c r="E718" s="44">
        <f t="shared" si="11"/>
        <v>5.1904892889675924E-3</v>
      </c>
      <c r="R718" s="34"/>
    </row>
    <row r="719" spans="2:18" x14ac:dyDescent="0.25">
      <c r="B719" s="34"/>
      <c r="C719" s="43">
        <v>44155</v>
      </c>
      <c r="D719" s="42">
        <v>106042.48</v>
      </c>
      <c r="E719" s="44">
        <f t="shared" si="11"/>
        <v>-5.8818842053850462E-3</v>
      </c>
      <c r="R719" s="34"/>
    </row>
    <row r="720" spans="2:18" x14ac:dyDescent="0.25">
      <c r="B720" s="34"/>
      <c r="C720" s="43">
        <v>44158</v>
      </c>
      <c r="D720" s="42">
        <v>107378.92</v>
      </c>
      <c r="E720" s="44">
        <f t="shared" si="11"/>
        <v>1.2602873867152198E-2</v>
      </c>
      <c r="R720" s="34"/>
    </row>
    <row r="721" spans="2:18" x14ac:dyDescent="0.25">
      <c r="B721" s="34"/>
      <c r="C721" s="43">
        <v>44159</v>
      </c>
      <c r="D721" s="42">
        <v>109786.3</v>
      </c>
      <c r="E721" s="44">
        <f t="shared" si="11"/>
        <v>2.2419484196712025E-2</v>
      </c>
      <c r="R721" s="34"/>
    </row>
    <row r="722" spans="2:18" x14ac:dyDescent="0.25">
      <c r="B722" s="34"/>
      <c r="C722" s="43">
        <v>44160</v>
      </c>
      <c r="D722" s="42">
        <v>110132.53</v>
      </c>
      <c r="E722" s="44">
        <f t="shared" si="11"/>
        <v>3.1536721794978018E-3</v>
      </c>
      <c r="R722" s="34"/>
    </row>
    <row r="723" spans="2:18" x14ac:dyDescent="0.25">
      <c r="B723" s="34"/>
      <c r="C723" s="43">
        <v>44161</v>
      </c>
      <c r="D723" s="42">
        <v>110227.09</v>
      </c>
      <c r="E723" s="44">
        <f t="shared" si="11"/>
        <v>8.5860190445097295E-4</v>
      </c>
      <c r="R723" s="34"/>
    </row>
    <row r="724" spans="2:18" x14ac:dyDescent="0.25">
      <c r="B724" s="34"/>
      <c r="C724" s="43">
        <v>44162</v>
      </c>
      <c r="D724" s="42">
        <v>110575.47</v>
      </c>
      <c r="E724" s="44">
        <f t="shared" si="11"/>
        <v>3.1605660641136346E-3</v>
      </c>
      <c r="R724" s="34"/>
    </row>
    <row r="725" spans="2:18" x14ac:dyDescent="0.25">
      <c r="B725" s="34"/>
      <c r="C725" s="43">
        <v>44165</v>
      </c>
      <c r="D725" s="42">
        <v>108893.32</v>
      </c>
      <c r="E725" s="44">
        <f t="shared" si="11"/>
        <v>-1.5212686864455538E-2</v>
      </c>
      <c r="R725" s="34"/>
    </row>
    <row r="726" spans="2:18" x14ac:dyDescent="0.25">
      <c r="B726" s="34"/>
      <c r="C726" s="43">
        <v>44166</v>
      </c>
      <c r="D726" s="42">
        <v>111399.91</v>
      </c>
      <c r="E726" s="44">
        <f t="shared" si="11"/>
        <v>2.3018767358732317E-2</v>
      </c>
      <c r="R726" s="34"/>
    </row>
    <row r="727" spans="2:18" x14ac:dyDescent="0.25">
      <c r="B727" s="34"/>
      <c r="C727" s="43">
        <v>44167</v>
      </c>
      <c r="D727" s="42">
        <v>111878.53</v>
      </c>
      <c r="E727" s="44">
        <f t="shared" si="11"/>
        <v>4.2964128067966012E-3</v>
      </c>
      <c r="R727" s="34"/>
    </row>
    <row r="728" spans="2:18" x14ac:dyDescent="0.25">
      <c r="B728" s="34"/>
      <c r="C728" s="43">
        <v>44168</v>
      </c>
      <c r="D728" s="42">
        <v>112291.59</v>
      </c>
      <c r="E728" s="44">
        <f t="shared" si="11"/>
        <v>3.6920399293769446E-3</v>
      </c>
      <c r="R728" s="34"/>
    </row>
    <row r="729" spans="2:18" x14ac:dyDescent="0.25">
      <c r="B729" s="34"/>
      <c r="C729" s="43">
        <v>44169</v>
      </c>
      <c r="D729" s="42">
        <v>113750.22</v>
      </c>
      <c r="E729" s="44">
        <f t="shared" si="11"/>
        <v>1.2989663785150762E-2</v>
      </c>
      <c r="R729" s="34"/>
    </row>
    <row r="730" spans="2:18" x14ac:dyDescent="0.25">
      <c r="B730" s="34"/>
      <c r="C730" s="43">
        <v>44172</v>
      </c>
      <c r="D730" s="42">
        <v>113589.77</v>
      </c>
      <c r="E730" s="44">
        <f t="shared" si="11"/>
        <v>-1.4105467224591051E-3</v>
      </c>
      <c r="R730" s="34"/>
    </row>
    <row r="731" spans="2:18" x14ac:dyDescent="0.25">
      <c r="B731" s="34"/>
      <c r="C731" s="43">
        <v>44173</v>
      </c>
      <c r="D731" s="42">
        <v>113793.06</v>
      </c>
      <c r="E731" s="44">
        <f t="shared" si="11"/>
        <v>1.7896858141361882E-3</v>
      </c>
      <c r="R731" s="34"/>
    </row>
    <row r="732" spans="2:18" x14ac:dyDescent="0.25">
      <c r="B732" s="34"/>
      <c r="C732" s="43">
        <v>44174</v>
      </c>
      <c r="D732" s="42">
        <v>113001.16</v>
      </c>
      <c r="E732" s="44">
        <f t="shared" si="11"/>
        <v>-6.959123869241135E-3</v>
      </c>
      <c r="R732" s="34"/>
    </row>
    <row r="733" spans="2:18" x14ac:dyDescent="0.25">
      <c r="B733" s="34"/>
      <c r="C733" s="43">
        <v>44175</v>
      </c>
      <c r="D733" s="42">
        <v>115128.63</v>
      </c>
      <c r="E733" s="44">
        <f t="shared" si="11"/>
        <v>1.8826974873532354E-2</v>
      </c>
      <c r="R733" s="34"/>
    </row>
    <row r="734" spans="2:18" x14ac:dyDescent="0.25">
      <c r="B734" s="34"/>
      <c r="C734" s="43">
        <v>44176</v>
      </c>
      <c r="D734" s="42">
        <v>115128</v>
      </c>
      <c r="E734" s="44">
        <f t="shared" si="11"/>
        <v>-5.4721401618884613E-6</v>
      </c>
      <c r="R734" s="34"/>
    </row>
    <row r="735" spans="2:18" x14ac:dyDescent="0.25">
      <c r="B735" s="34"/>
      <c r="C735" s="43">
        <v>44179</v>
      </c>
      <c r="D735" s="42">
        <v>114611.12</v>
      </c>
      <c r="E735" s="44">
        <f t="shared" si="11"/>
        <v>-4.4896115627823807E-3</v>
      </c>
      <c r="R735" s="34"/>
    </row>
    <row r="736" spans="2:18" x14ac:dyDescent="0.25">
      <c r="B736" s="34"/>
      <c r="C736" s="43">
        <v>44180</v>
      </c>
      <c r="D736" s="42">
        <v>116148.63</v>
      </c>
      <c r="E736" s="44">
        <f t="shared" si="11"/>
        <v>1.3415015925156482E-2</v>
      </c>
      <c r="R736" s="34"/>
    </row>
    <row r="737" spans="2:18" x14ac:dyDescent="0.25">
      <c r="B737" s="34"/>
      <c r="C737" s="43">
        <v>44181</v>
      </c>
      <c r="D737" s="42">
        <v>117857.35</v>
      </c>
      <c r="E737" s="44">
        <f t="shared" si="11"/>
        <v>1.4711495090385496E-2</v>
      </c>
      <c r="R737" s="34"/>
    </row>
    <row r="738" spans="2:18" x14ac:dyDescent="0.25">
      <c r="B738" s="34"/>
      <c r="C738" s="43">
        <v>44182</v>
      </c>
      <c r="D738" s="42">
        <v>118400.57</v>
      </c>
      <c r="E738" s="44">
        <f t="shared" si="11"/>
        <v>4.6091312930420791E-3</v>
      </c>
      <c r="R738" s="34"/>
    </row>
    <row r="739" spans="2:18" x14ac:dyDescent="0.25">
      <c r="B739" s="34"/>
      <c r="C739" s="43">
        <v>44183</v>
      </c>
      <c r="D739" s="42">
        <v>118023.67</v>
      </c>
      <c r="E739" s="44">
        <f t="shared" si="11"/>
        <v>-3.1832617022030663E-3</v>
      </c>
      <c r="R739" s="34"/>
    </row>
    <row r="740" spans="2:18" x14ac:dyDescent="0.25">
      <c r="B740" s="34"/>
      <c r="C740" s="43">
        <v>44186</v>
      </c>
      <c r="D740" s="42">
        <v>115822.57</v>
      </c>
      <c r="E740" s="44">
        <f t="shared" si="11"/>
        <v>-1.8649648837389954E-2</v>
      </c>
      <c r="R740" s="34"/>
    </row>
    <row r="741" spans="2:18" x14ac:dyDescent="0.25">
      <c r="B741" s="34"/>
      <c r="C741" s="43">
        <v>44187</v>
      </c>
      <c r="D741" s="42">
        <v>116636.18</v>
      </c>
      <c r="E741" s="44">
        <f t="shared" si="11"/>
        <v>7.0246239571440938E-3</v>
      </c>
      <c r="R741" s="34"/>
    </row>
    <row r="742" spans="2:18" x14ac:dyDescent="0.25">
      <c r="B742" s="34"/>
      <c r="C742" s="43">
        <v>44188</v>
      </c>
      <c r="D742" s="42">
        <v>117806.85</v>
      </c>
      <c r="E742" s="44">
        <f t="shared" si="11"/>
        <v>1.0036937080758479E-2</v>
      </c>
      <c r="R742" s="34"/>
    </row>
    <row r="743" spans="2:18" x14ac:dyDescent="0.25">
      <c r="B743" s="34"/>
      <c r="C743" s="43">
        <v>44193</v>
      </c>
      <c r="D743" s="42">
        <v>119123.7</v>
      </c>
      <c r="E743" s="44">
        <f t="shared" si="11"/>
        <v>1.1178042702949753E-2</v>
      </c>
      <c r="R743" s="34"/>
    </row>
    <row r="744" spans="2:18" x14ac:dyDescent="0.25">
      <c r="B744" s="34"/>
      <c r="C744" s="43">
        <v>44194</v>
      </c>
      <c r="D744" s="42">
        <v>119409.15</v>
      </c>
      <c r="E744" s="44">
        <f t="shared" si="11"/>
        <v>2.3962486054411869E-3</v>
      </c>
      <c r="R744" s="34"/>
    </row>
    <row r="745" spans="2:18" x14ac:dyDescent="0.25">
      <c r="B745" s="34"/>
      <c r="C745" s="43">
        <v>44195</v>
      </c>
      <c r="D745" s="42">
        <v>119017.24</v>
      </c>
      <c r="E745" s="44">
        <f t="shared" si="11"/>
        <v>-3.282076792272548E-3</v>
      </c>
      <c r="R745" s="34"/>
    </row>
    <row r="746" spans="2:18" x14ac:dyDescent="0.25">
      <c r="B746" s="34"/>
      <c r="C746" s="43">
        <v>44200</v>
      </c>
      <c r="D746" s="42">
        <v>118854.71</v>
      </c>
      <c r="E746" s="44">
        <f t="shared" si="11"/>
        <v>-1.3656004793927146E-3</v>
      </c>
      <c r="R746" s="34"/>
    </row>
    <row r="747" spans="2:18" x14ac:dyDescent="0.25">
      <c r="B747" s="34"/>
      <c r="C747" s="43">
        <v>44201</v>
      </c>
      <c r="D747" s="42">
        <v>119376.21</v>
      </c>
      <c r="E747" s="44">
        <f t="shared" si="11"/>
        <v>4.3877100032467808E-3</v>
      </c>
      <c r="R747" s="34"/>
    </row>
    <row r="748" spans="2:18" x14ac:dyDescent="0.25">
      <c r="B748" s="34"/>
      <c r="C748" s="43">
        <v>44202</v>
      </c>
      <c r="D748" s="42">
        <v>119100.08</v>
      </c>
      <c r="E748" s="44">
        <f t="shared" si="11"/>
        <v>-2.3131074441047339E-3</v>
      </c>
      <c r="R748" s="34"/>
    </row>
    <row r="749" spans="2:18" x14ac:dyDescent="0.25">
      <c r="B749" s="34"/>
      <c r="C749" s="43">
        <v>44203</v>
      </c>
      <c r="D749" s="42">
        <v>122385.92</v>
      </c>
      <c r="E749" s="44">
        <f t="shared" si="11"/>
        <v>2.7588898344988566E-2</v>
      </c>
      <c r="R749" s="34"/>
    </row>
    <row r="750" spans="2:18" x14ac:dyDescent="0.25">
      <c r="B750" s="34"/>
      <c r="C750" s="43">
        <v>44204</v>
      </c>
      <c r="D750" s="42">
        <v>125076.63</v>
      </c>
      <c r="E750" s="44">
        <f t="shared" si="11"/>
        <v>2.1985453882276795E-2</v>
      </c>
      <c r="R750" s="34"/>
    </row>
    <row r="751" spans="2:18" x14ac:dyDescent="0.25">
      <c r="B751" s="34"/>
      <c r="C751" s="43">
        <v>44207</v>
      </c>
      <c r="D751" s="42">
        <v>123255.13</v>
      </c>
      <c r="E751" s="44">
        <f t="shared" si="11"/>
        <v>-1.4563072254185294E-2</v>
      </c>
      <c r="R751" s="34"/>
    </row>
    <row r="752" spans="2:18" x14ac:dyDescent="0.25">
      <c r="B752" s="34"/>
      <c r="C752" s="43">
        <v>44208</v>
      </c>
      <c r="D752" s="42">
        <v>123998</v>
      </c>
      <c r="E752" s="44">
        <f t="shared" si="11"/>
        <v>6.0270919352403141E-3</v>
      </c>
      <c r="R752" s="34"/>
    </row>
    <row r="753" spans="2:18" x14ac:dyDescent="0.25">
      <c r="B753" s="34"/>
      <c r="C753" s="43">
        <v>44209</v>
      </c>
      <c r="D753" s="42">
        <v>121933.08</v>
      </c>
      <c r="E753" s="44">
        <f t="shared" si="11"/>
        <v>-1.6652849239503831E-2</v>
      </c>
      <c r="R753" s="34"/>
    </row>
    <row r="754" spans="2:18" x14ac:dyDescent="0.25">
      <c r="B754" s="34"/>
      <c r="C754" s="43">
        <v>44210</v>
      </c>
      <c r="D754" s="42">
        <v>123480.52</v>
      </c>
      <c r="E754" s="44">
        <f t="shared" si="11"/>
        <v>1.2690895694589255E-2</v>
      </c>
      <c r="R754" s="34"/>
    </row>
    <row r="755" spans="2:18" x14ac:dyDescent="0.25">
      <c r="B755" s="34"/>
      <c r="C755" s="43">
        <v>44211</v>
      </c>
      <c r="D755" s="42">
        <v>120348.8</v>
      </c>
      <c r="E755" s="44">
        <f t="shared" si="11"/>
        <v>-2.5362057108279101E-2</v>
      </c>
      <c r="R755" s="34"/>
    </row>
    <row r="756" spans="2:18" x14ac:dyDescent="0.25">
      <c r="B756" s="34"/>
      <c r="C756" s="43">
        <v>44214</v>
      </c>
      <c r="D756" s="42">
        <v>121241.63</v>
      </c>
      <c r="E756" s="44">
        <f t="shared" si="11"/>
        <v>7.4186863516711998E-3</v>
      </c>
      <c r="R756" s="34"/>
    </row>
    <row r="757" spans="2:18" x14ac:dyDescent="0.25">
      <c r="B757" s="34"/>
      <c r="C757" s="43">
        <v>44215</v>
      </c>
      <c r="D757" s="42">
        <v>120636.39</v>
      </c>
      <c r="E757" s="44">
        <f t="shared" si="11"/>
        <v>-4.9920147064997922E-3</v>
      </c>
      <c r="R757" s="34"/>
    </row>
    <row r="758" spans="2:18" x14ac:dyDescent="0.25">
      <c r="B758" s="34"/>
      <c r="C758" s="43">
        <v>44216</v>
      </c>
      <c r="D758" s="42">
        <v>119646.39999999999</v>
      </c>
      <c r="E758" s="44">
        <f t="shared" si="11"/>
        <v>-8.2063960965675919E-3</v>
      </c>
      <c r="R758" s="34"/>
    </row>
    <row r="759" spans="2:18" x14ac:dyDescent="0.25">
      <c r="B759" s="34"/>
      <c r="C759" s="43">
        <v>44217</v>
      </c>
      <c r="D759" s="42">
        <v>118328.99</v>
      </c>
      <c r="E759" s="44">
        <f t="shared" si="11"/>
        <v>-1.1010862006712974E-2</v>
      </c>
      <c r="R759" s="34"/>
    </row>
    <row r="760" spans="2:18" x14ac:dyDescent="0.25">
      <c r="B760" s="34"/>
      <c r="C760" s="43">
        <v>44218</v>
      </c>
      <c r="D760" s="42">
        <v>117380.49</v>
      </c>
      <c r="E760" s="44">
        <f t="shared" si="11"/>
        <v>-8.0157871710051509E-3</v>
      </c>
      <c r="R760" s="34"/>
    </row>
    <row r="761" spans="2:18" x14ac:dyDescent="0.25">
      <c r="B761" s="34"/>
      <c r="C761" s="43">
        <v>44222</v>
      </c>
      <c r="D761" s="42">
        <v>116464.06</v>
      </c>
      <c r="E761" s="44">
        <f t="shared" si="11"/>
        <v>-7.807345155911416E-3</v>
      </c>
      <c r="R761" s="34"/>
    </row>
    <row r="762" spans="2:18" x14ac:dyDescent="0.25">
      <c r="B762" s="34"/>
      <c r="C762" s="43">
        <v>44223</v>
      </c>
      <c r="D762" s="42">
        <v>115882.3</v>
      </c>
      <c r="E762" s="44">
        <f t="shared" si="11"/>
        <v>-4.9951890737794935E-3</v>
      </c>
      <c r="R762" s="34"/>
    </row>
    <row r="763" spans="2:18" x14ac:dyDescent="0.25">
      <c r="B763" s="34"/>
      <c r="C763" s="43">
        <v>44224</v>
      </c>
      <c r="D763" s="42">
        <v>118883.25</v>
      </c>
      <c r="E763" s="44">
        <f t="shared" si="11"/>
        <v>2.5896534673543803E-2</v>
      </c>
      <c r="R763" s="34"/>
    </row>
    <row r="764" spans="2:18" x14ac:dyDescent="0.25">
      <c r="B764" s="34"/>
      <c r="C764" s="43">
        <v>44225</v>
      </c>
      <c r="D764" s="42">
        <v>115067.55</v>
      </c>
      <c r="E764" s="44">
        <f t="shared" si="11"/>
        <v>-3.2096195216735679E-2</v>
      </c>
      <c r="R764" s="34"/>
    </row>
    <row r="765" spans="2:18" x14ac:dyDescent="0.25">
      <c r="B765" s="34"/>
      <c r="C765" s="43">
        <v>44228</v>
      </c>
      <c r="D765" s="42">
        <v>117517.57</v>
      </c>
      <c r="E765" s="44">
        <f t="shared" si="11"/>
        <v>2.1292014994670483E-2</v>
      </c>
      <c r="R765" s="34"/>
    </row>
    <row r="766" spans="2:18" x14ac:dyDescent="0.25">
      <c r="B766" s="34"/>
      <c r="C766" s="43">
        <v>44229</v>
      </c>
      <c r="D766" s="42">
        <v>118233.81</v>
      </c>
      <c r="E766" s="44">
        <f t="shared" si="11"/>
        <v>6.0947482150965904E-3</v>
      </c>
      <c r="R766" s="34"/>
    </row>
    <row r="767" spans="2:18" x14ac:dyDescent="0.25">
      <c r="B767" s="34"/>
      <c r="C767" s="43">
        <v>44230</v>
      </c>
      <c r="D767" s="42">
        <v>119724.72</v>
      </c>
      <c r="E767" s="44">
        <f t="shared" si="11"/>
        <v>1.2609844848948004E-2</v>
      </c>
      <c r="R767" s="34"/>
    </row>
    <row r="768" spans="2:18" x14ac:dyDescent="0.25">
      <c r="B768" s="34"/>
      <c r="C768" s="43">
        <v>44231</v>
      </c>
      <c r="D768" s="42">
        <v>119260.82</v>
      </c>
      <c r="E768" s="44">
        <f t="shared" si="11"/>
        <v>-3.8747219454762227E-3</v>
      </c>
      <c r="R768" s="34"/>
    </row>
    <row r="769" spans="2:18" x14ac:dyDescent="0.25">
      <c r="B769" s="34"/>
      <c r="C769" s="43">
        <v>44232</v>
      </c>
      <c r="D769" s="42">
        <v>120240.26</v>
      </c>
      <c r="E769" s="44">
        <f t="shared" si="11"/>
        <v>8.2125881743895235E-3</v>
      </c>
      <c r="R769" s="34"/>
    </row>
    <row r="770" spans="2:18" x14ac:dyDescent="0.25">
      <c r="B770" s="34"/>
      <c r="C770" s="43">
        <v>44235</v>
      </c>
      <c r="D770" s="42">
        <v>119696.36</v>
      </c>
      <c r="E770" s="44">
        <f t="shared" si="11"/>
        <v>-4.5234433125809215E-3</v>
      </c>
      <c r="R770" s="34"/>
    </row>
    <row r="771" spans="2:18" x14ac:dyDescent="0.25">
      <c r="B771" s="34"/>
      <c r="C771" s="43">
        <v>44236</v>
      </c>
      <c r="D771" s="42">
        <v>119471.62</v>
      </c>
      <c r="E771" s="44">
        <f t="shared" si="11"/>
        <v>-1.8775842473405246E-3</v>
      </c>
      <c r="R771" s="34"/>
    </row>
    <row r="772" spans="2:18" x14ac:dyDescent="0.25">
      <c r="B772" s="34"/>
      <c r="C772" s="43">
        <v>44237</v>
      </c>
      <c r="D772" s="42">
        <v>118435.33</v>
      </c>
      <c r="E772" s="44">
        <f t="shared" si="11"/>
        <v>-8.6739428158754128E-3</v>
      </c>
      <c r="R772" s="34"/>
    </row>
    <row r="773" spans="2:18" x14ac:dyDescent="0.25">
      <c r="B773" s="34"/>
      <c r="C773" s="43">
        <v>44238</v>
      </c>
      <c r="D773" s="42">
        <v>119299.83</v>
      </c>
      <c r="E773" s="44">
        <f t="shared" si="11"/>
        <v>7.2993421810874093E-3</v>
      </c>
      <c r="R773" s="34"/>
    </row>
    <row r="774" spans="2:18" x14ac:dyDescent="0.25">
      <c r="B774" s="34"/>
      <c r="C774" s="43">
        <v>44239</v>
      </c>
      <c r="D774" s="42">
        <v>119428.72</v>
      </c>
      <c r="E774" s="44">
        <f t="shared" si="11"/>
        <v>1.0803871220939065E-3</v>
      </c>
      <c r="R774" s="34"/>
    </row>
    <row r="775" spans="2:18" x14ac:dyDescent="0.25">
      <c r="B775" s="34"/>
      <c r="C775" s="43">
        <v>44244</v>
      </c>
      <c r="D775" s="42">
        <v>120355.79</v>
      </c>
      <c r="E775" s="44">
        <f t="shared" si="11"/>
        <v>7.7625381901438306E-3</v>
      </c>
      <c r="R775" s="34"/>
    </row>
    <row r="776" spans="2:18" x14ac:dyDescent="0.25">
      <c r="B776" s="34"/>
      <c r="C776" s="43">
        <v>44245</v>
      </c>
      <c r="D776" s="42">
        <v>119198.97</v>
      </c>
      <c r="E776" s="44">
        <f t="shared" si="11"/>
        <v>-9.6116688694410923E-3</v>
      </c>
      <c r="R776" s="34"/>
    </row>
    <row r="777" spans="2:18" x14ac:dyDescent="0.25">
      <c r="B777" s="34"/>
      <c r="C777" s="43">
        <v>44246</v>
      </c>
      <c r="D777" s="42">
        <v>118430.53</v>
      </c>
      <c r="E777" s="44">
        <f t="shared" ref="E777:E840" si="12">(D777/D776)-1</f>
        <v>-6.4467000008473496E-3</v>
      </c>
      <c r="R777" s="34"/>
    </row>
    <row r="778" spans="2:18" x14ac:dyDescent="0.25">
      <c r="B778" s="34"/>
      <c r="C778" s="43">
        <v>44249</v>
      </c>
      <c r="D778" s="42">
        <v>112667.7</v>
      </c>
      <c r="E778" s="44">
        <f t="shared" si="12"/>
        <v>-4.8660003463633972E-2</v>
      </c>
      <c r="R778" s="34"/>
    </row>
    <row r="779" spans="2:18" x14ac:dyDescent="0.25">
      <c r="B779" s="34"/>
      <c r="C779" s="43">
        <v>44250</v>
      </c>
      <c r="D779" s="42">
        <v>115227.46</v>
      </c>
      <c r="E779" s="44">
        <f t="shared" si="12"/>
        <v>2.2719554938993136E-2</v>
      </c>
      <c r="R779" s="34"/>
    </row>
    <row r="780" spans="2:18" x14ac:dyDescent="0.25">
      <c r="B780" s="34"/>
      <c r="C780" s="43">
        <v>44251</v>
      </c>
      <c r="D780" s="42">
        <v>115667.78</v>
      </c>
      <c r="E780" s="44">
        <f t="shared" si="12"/>
        <v>3.8213113436675883E-3</v>
      </c>
      <c r="R780" s="34"/>
    </row>
    <row r="781" spans="2:18" x14ac:dyDescent="0.25">
      <c r="B781" s="34"/>
      <c r="C781" s="43">
        <v>44252</v>
      </c>
      <c r="D781" s="42">
        <v>112256.36</v>
      </c>
      <c r="E781" s="44">
        <f t="shared" si="12"/>
        <v>-2.9493260785328435E-2</v>
      </c>
      <c r="R781" s="34"/>
    </row>
    <row r="782" spans="2:18" x14ac:dyDescent="0.25">
      <c r="B782" s="34"/>
      <c r="C782" s="43">
        <v>44253</v>
      </c>
      <c r="D782" s="42">
        <v>110035.17</v>
      </c>
      <c r="E782" s="44">
        <f t="shared" si="12"/>
        <v>-1.9786763084069348E-2</v>
      </c>
      <c r="R782" s="34"/>
    </row>
    <row r="783" spans="2:18" x14ac:dyDescent="0.25">
      <c r="B783" s="34"/>
      <c r="C783" s="43">
        <v>44256</v>
      </c>
      <c r="D783" s="42">
        <v>110334.83</v>
      </c>
      <c r="E783" s="44">
        <f t="shared" si="12"/>
        <v>2.7233111013507116E-3</v>
      </c>
      <c r="R783" s="34"/>
    </row>
    <row r="784" spans="2:18" x14ac:dyDescent="0.25">
      <c r="B784" s="34"/>
      <c r="C784" s="43">
        <v>44257</v>
      </c>
      <c r="D784" s="42">
        <v>111539.8</v>
      </c>
      <c r="E784" s="44">
        <f t="shared" si="12"/>
        <v>1.0921030104455776E-2</v>
      </c>
      <c r="R784" s="34"/>
    </row>
    <row r="785" spans="2:18" x14ac:dyDescent="0.25">
      <c r="B785" s="34"/>
      <c r="C785" s="43">
        <v>44258</v>
      </c>
      <c r="D785" s="42">
        <v>111183.95</v>
      </c>
      <c r="E785" s="44">
        <f t="shared" si="12"/>
        <v>-3.1903410262525966E-3</v>
      </c>
      <c r="R785" s="34"/>
    </row>
    <row r="786" spans="2:18" x14ac:dyDescent="0.25">
      <c r="B786" s="34"/>
      <c r="C786" s="43">
        <v>44259</v>
      </c>
      <c r="D786" s="42">
        <v>112690.17</v>
      </c>
      <c r="E786" s="44">
        <f t="shared" si="12"/>
        <v>1.3547099199120005E-2</v>
      </c>
      <c r="R786" s="34"/>
    </row>
    <row r="787" spans="2:18" x14ac:dyDescent="0.25">
      <c r="B787" s="34"/>
      <c r="C787" s="43">
        <v>44260</v>
      </c>
      <c r="D787" s="42">
        <v>115202.23</v>
      </c>
      <c r="E787" s="44">
        <f t="shared" si="12"/>
        <v>2.229174026447911E-2</v>
      </c>
      <c r="R787" s="34"/>
    </row>
    <row r="788" spans="2:18" x14ac:dyDescent="0.25">
      <c r="B788" s="34"/>
      <c r="C788" s="43">
        <v>44263</v>
      </c>
      <c r="D788" s="42">
        <v>110611.58</v>
      </c>
      <c r="E788" s="44">
        <f t="shared" si="12"/>
        <v>-3.9848620985895811E-2</v>
      </c>
      <c r="R788" s="34"/>
    </row>
    <row r="789" spans="2:18" x14ac:dyDescent="0.25">
      <c r="B789" s="34"/>
      <c r="C789" s="43">
        <v>44264</v>
      </c>
      <c r="D789" s="42">
        <v>111330.62</v>
      </c>
      <c r="E789" s="44">
        <f t="shared" si="12"/>
        <v>6.5005852009345499E-3</v>
      </c>
      <c r="R789" s="34"/>
    </row>
    <row r="790" spans="2:18" x14ac:dyDescent="0.25">
      <c r="B790" s="34"/>
      <c r="C790" s="43">
        <v>44265</v>
      </c>
      <c r="D790" s="42">
        <v>112776.49</v>
      </c>
      <c r="E790" s="44">
        <f t="shared" si="12"/>
        <v>1.2987172801157687E-2</v>
      </c>
      <c r="R790" s="34"/>
    </row>
    <row r="791" spans="2:18" x14ac:dyDescent="0.25">
      <c r="B791" s="34"/>
      <c r="C791" s="43">
        <v>44266</v>
      </c>
      <c r="D791" s="42">
        <v>114983.76</v>
      </c>
      <c r="E791" s="44">
        <f t="shared" si="12"/>
        <v>1.9572075704785474E-2</v>
      </c>
      <c r="R791" s="34"/>
    </row>
    <row r="792" spans="2:18" x14ac:dyDescent="0.25">
      <c r="B792" s="34"/>
      <c r="C792" s="43">
        <v>44267</v>
      </c>
      <c r="D792" s="42">
        <v>114160.4</v>
      </c>
      <c r="E792" s="44">
        <f t="shared" si="12"/>
        <v>-7.1606633841161393E-3</v>
      </c>
      <c r="R792" s="34"/>
    </row>
    <row r="793" spans="2:18" x14ac:dyDescent="0.25">
      <c r="B793" s="34"/>
      <c r="C793" s="43">
        <v>44270</v>
      </c>
      <c r="D793" s="42">
        <v>114850.74</v>
      </c>
      <c r="E793" s="44">
        <f t="shared" si="12"/>
        <v>6.0471056513466959E-3</v>
      </c>
      <c r="R793" s="34"/>
    </row>
    <row r="794" spans="2:18" x14ac:dyDescent="0.25">
      <c r="B794" s="34"/>
      <c r="C794" s="43">
        <v>44271</v>
      </c>
      <c r="D794" s="42">
        <v>114018.78</v>
      </c>
      <c r="E794" s="44">
        <f t="shared" si="12"/>
        <v>-7.2438366526851317E-3</v>
      </c>
      <c r="R794" s="34"/>
    </row>
    <row r="795" spans="2:18" x14ac:dyDescent="0.25">
      <c r="B795" s="34"/>
      <c r="C795" s="43">
        <v>44272</v>
      </c>
      <c r="D795" s="42">
        <v>116549.44</v>
      </c>
      <c r="E795" s="44">
        <f t="shared" si="12"/>
        <v>2.2195115576574276E-2</v>
      </c>
      <c r="R795" s="34"/>
    </row>
    <row r="796" spans="2:18" x14ac:dyDescent="0.25">
      <c r="B796" s="34"/>
      <c r="C796" s="43">
        <v>44273</v>
      </c>
      <c r="D796" s="42">
        <v>114835.43</v>
      </c>
      <c r="E796" s="44">
        <f t="shared" si="12"/>
        <v>-1.4706291167079E-2</v>
      </c>
      <c r="R796" s="34"/>
    </row>
    <row r="797" spans="2:18" x14ac:dyDescent="0.25">
      <c r="B797" s="34"/>
      <c r="C797" s="43">
        <v>44274</v>
      </c>
      <c r="D797" s="42">
        <v>116221.58</v>
      </c>
      <c r="E797" s="44">
        <f t="shared" si="12"/>
        <v>1.2070752031842602E-2</v>
      </c>
      <c r="R797" s="34"/>
    </row>
    <row r="798" spans="2:18" x14ac:dyDescent="0.25">
      <c r="B798" s="34"/>
      <c r="C798" s="43">
        <v>44277</v>
      </c>
      <c r="D798" s="42">
        <v>114978.86</v>
      </c>
      <c r="E798" s="44">
        <f t="shared" si="12"/>
        <v>-1.0692678588606341E-2</v>
      </c>
      <c r="R798" s="34"/>
    </row>
    <row r="799" spans="2:18" x14ac:dyDescent="0.25">
      <c r="B799" s="34"/>
      <c r="C799" s="43">
        <v>44278</v>
      </c>
      <c r="D799" s="42">
        <v>113261.8</v>
      </c>
      <c r="E799" s="44">
        <f t="shared" si="12"/>
        <v>-1.4933701725691084E-2</v>
      </c>
      <c r="R799" s="34"/>
    </row>
    <row r="800" spans="2:18" x14ac:dyDescent="0.25">
      <c r="B800" s="34"/>
      <c r="C800" s="43">
        <v>44279</v>
      </c>
      <c r="D800" s="42">
        <v>112064.19</v>
      </c>
      <c r="E800" s="44">
        <f t="shared" si="12"/>
        <v>-1.0573821005846584E-2</v>
      </c>
      <c r="R800" s="34"/>
    </row>
    <row r="801" spans="2:18" x14ac:dyDescent="0.25">
      <c r="B801" s="34"/>
      <c r="C801" s="43">
        <v>44280</v>
      </c>
      <c r="D801" s="42">
        <v>113749.9</v>
      </c>
      <c r="E801" s="44">
        <f t="shared" si="12"/>
        <v>1.5042360989714787E-2</v>
      </c>
      <c r="R801" s="34"/>
    </row>
    <row r="802" spans="2:18" x14ac:dyDescent="0.25">
      <c r="B802" s="34"/>
      <c r="C802" s="43">
        <v>44281</v>
      </c>
      <c r="D802" s="42">
        <v>114780.62</v>
      </c>
      <c r="E802" s="44">
        <f t="shared" si="12"/>
        <v>9.0612826912375155E-3</v>
      </c>
      <c r="R802" s="34"/>
    </row>
    <row r="803" spans="2:18" x14ac:dyDescent="0.25">
      <c r="B803" s="34"/>
      <c r="C803" s="43">
        <v>44284</v>
      </c>
      <c r="D803" s="42">
        <v>115418.72</v>
      </c>
      <c r="E803" s="44">
        <f t="shared" si="12"/>
        <v>5.5593008645535846E-3</v>
      </c>
      <c r="R803" s="34"/>
    </row>
    <row r="804" spans="2:18" x14ac:dyDescent="0.25">
      <c r="B804" s="34"/>
      <c r="C804" s="43">
        <v>44285</v>
      </c>
      <c r="D804" s="42">
        <v>116849.67</v>
      </c>
      <c r="E804" s="44">
        <f t="shared" si="12"/>
        <v>1.2397902177393672E-2</v>
      </c>
      <c r="R804" s="34"/>
    </row>
    <row r="805" spans="2:18" x14ac:dyDescent="0.25">
      <c r="B805" s="34"/>
      <c r="C805" s="43">
        <v>44286</v>
      </c>
      <c r="D805" s="42">
        <v>116633.72</v>
      </c>
      <c r="E805" s="44">
        <f t="shared" si="12"/>
        <v>-1.8481010686636212E-3</v>
      </c>
      <c r="R805" s="34"/>
    </row>
    <row r="806" spans="2:18" x14ac:dyDescent="0.25">
      <c r="B806" s="34"/>
      <c r="C806" s="43">
        <v>44287</v>
      </c>
      <c r="D806" s="42">
        <v>115253.31</v>
      </c>
      <c r="E806" s="44">
        <f t="shared" si="12"/>
        <v>-1.1835428039164042E-2</v>
      </c>
      <c r="R806" s="34"/>
    </row>
    <row r="807" spans="2:18" x14ac:dyDescent="0.25">
      <c r="B807" s="34"/>
      <c r="C807" s="43">
        <v>44291</v>
      </c>
      <c r="D807" s="42">
        <v>117518.44</v>
      </c>
      <c r="E807" s="44">
        <f t="shared" si="12"/>
        <v>1.9653491947433155E-2</v>
      </c>
      <c r="R807" s="34"/>
    </row>
    <row r="808" spans="2:18" x14ac:dyDescent="0.25">
      <c r="B808" s="34"/>
      <c r="C808" s="43">
        <v>44292</v>
      </c>
      <c r="D808" s="42">
        <v>117498.87</v>
      </c>
      <c r="E808" s="44">
        <f t="shared" si="12"/>
        <v>-1.6652705737074669E-4</v>
      </c>
      <c r="R808" s="34"/>
    </row>
    <row r="809" spans="2:18" x14ac:dyDescent="0.25">
      <c r="B809" s="34"/>
      <c r="C809" s="43">
        <v>44293</v>
      </c>
      <c r="D809" s="42">
        <v>117623.58</v>
      </c>
      <c r="E809" s="44">
        <f t="shared" si="12"/>
        <v>1.0613719093639506E-3</v>
      </c>
      <c r="R809" s="34"/>
    </row>
    <row r="810" spans="2:18" x14ac:dyDescent="0.25">
      <c r="B810" s="34"/>
      <c r="C810" s="43">
        <v>44294</v>
      </c>
      <c r="D810" s="42">
        <v>118313.23</v>
      </c>
      <c r="E810" s="44">
        <f t="shared" si="12"/>
        <v>5.8631951178496067E-3</v>
      </c>
      <c r="R810" s="34"/>
    </row>
    <row r="811" spans="2:18" x14ac:dyDescent="0.25">
      <c r="B811" s="34"/>
      <c r="C811" s="43">
        <v>44295</v>
      </c>
      <c r="D811" s="42">
        <v>117669.9</v>
      </c>
      <c r="E811" s="44">
        <f t="shared" si="12"/>
        <v>-5.4375153142214305E-3</v>
      </c>
      <c r="R811" s="34"/>
    </row>
    <row r="812" spans="2:18" x14ac:dyDescent="0.25">
      <c r="B812" s="34"/>
      <c r="C812" s="43">
        <v>44298</v>
      </c>
      <c r="D812" s="42">
        <v>118811.74</v>
      </c>
      <c r="E812" s="44">
        <f t="shared" si="12"/>
        <v>9.7037560157695602E-3</v>
      </c>
      <c r="R812" s="34"/>
    </row>
    <row r="813" spans="2:18" x14ac:dyDescent="0.25">
      <c r="B813" s="34"/>
      <c r="C813" s="43">
        <v>44299</v>
      </c>
      <c r="D813" s="42">
        <v>119297.13</v>
      </c>
      <c r="E813" s="44">
        <f t="shared" si="12"/>
        <v>4.0853706881154306E-3</v>
      </c>
      <c r="R813" s="34"/>
    </row>
    <row r="814" spans="2:18" x14ac:dyDescent="0.25">
      <c r="B814" s="34"/>
      <c r="C814" s="43">
        <v>44300</v>
      </c>
      <c r="D814" s="42">
        <v>120294.68</v>
      </c>
      <c r="E814" s="44">
        <f t="shared" si="12"/>
        <v>8.3618943724796946E-3</v>
      </c>
      <c r="R814" s="34"/>
    </row>
    <row r="815" spans="2:18" x14ac:dyDescent="0.25">
      <c r="B815" s="34"/>
      <c r="C815" s="43">
        <v>44301</v>
      </c>
      <c r="D815" s="42">
        <v>120700.67</v>
      </c>
      <c r="E815" s="44">
        <f t="shared" si="12"/>
        <v>3.3749622177805527E-3</v>
      </c>
      <c r="R815" s="34"/>
    </row>
    <row r="816" spans="2:18" x14ac:dyDescent="0.25">
      <c r="B816" s="34"/>
      <c r="C816" s="43">
        <v>44302</v>
      </c>
      <c r="D816" s="42">
        <v>121113.93</v>
      </c>
      <c r="E816" s="44">
        <f t="shared" si="12"/>
        <v>3.4238418063461395E-3</v>
      </c>
      <c r="R816" s="34"/>
    </row>
    <row r="817" spans="2:18" x14ac:dyDescent="0.25">
      <c r="B817" s="34"/>
      <c r="C817" s="43">
        <v>44305</v>
      </c>
      <c r="D817" s="42">
        <v>120933.78</v>
      </c>
      <c r="E817" s="44">
        <f t="shared" si="12"/>
        <v>-1.4874424436560618E-3</v>
      </c>
      <c r="R817" s="34"/>
    </row>
    <row r="818" spans="2:18" x14ac:dyDescent="0.25">
      <c r="B818" s="34"/>
      <c r="C818" s="43">
        <v>44306</v>
      </c>
      <c r="D818" s="42">
        <v>120061.99</v>
      </c>
      <c r="E818" s="44">
        <f t="shared" si="12"/>
        <v>-7.2088212243096583E-3</v>
      </c>
      <c r="R818" s="34"/>
    </row>
    <row r="819" spans="2:18" x14ac:dyDescent="0.25">
      <c r="B819" s="34"/>
      <c r="C819" s="43">
        <v>44308</v>
      </c>
      <c r="D819" s="42">
        <v>119371.48</v>
      </c>
      <c r="E819" s="44">
        <f t="shared" si="12"/>
        <v>-5.7512789851310586E-3</v>
      </c>
      <c r="R819" s="34"/>
    </row>
    <row r="820" spans="2:18" x14ac:dyDescent="0.25">
      <c r="B820" s="34"/>
      <c r="C820" s="43">
        <v>44309</v>
      </c>
      <c r="D820" s="42">
        <v>120530.06</v>
      </c>
      <c r="E820" s="44">
        <f t="shared" si="12"/>
        <v>9.7056683891327822E-3</v>
      </c>
      <c r="R820" s="34"/>
    </row>
    <row r="821" spans="2:18" x14ac:dyDescent="0.25">
      <c r="B821" s="34"/>
      <c r="C821" s="43">
        <v>44312</v>
      </c>
      <c r="D821" s="42">
        <v>120594.61</v>
      </c>
      <c r="E821" s="44">
        <f t="shared" si="12"/>
        <v>5.3555104842728518E-4</v>
      </c>
      <c r="R821" s="34"/>
    </row>
    <row r="822" spans="2:18" x14ac:dyDescent="0.25">
      <c r="B822" s="34"/>
      <c r="C822" s="43">
        <v>44313</v>
      </c>
      <c r="D822" s="42">
        <v>119388.37</v>
      </c>
      <c r="E822" s="44">
        <f t="shared" si="12"/>
        <v>-1.0002437090679273E-2</v>
      </c>
      <c r="R822" s="34"/>
    </row>
    <row r="823" spans="2:18" x14ac:dyDescent="0.25">
      <c r="B823" s="34"/>
      <c r="C823" s="43">
        <v>44314</v>
      </c>
      <c r="D823" s="42">
        <v>121052.52</v>
      </c>
      <c r="E823" s="44">
        <f t="shared" si="12"/>
        <v>1.3938962396421006E-2</v>
      </c>
      <c r="R823" s="34"/>
    </row>
    <row r="824" spans="2:18" x14ac:dyDescent="0.25">
      <c r="B824" s="34"/>
      <c r="C824" s="43">
        <v>44315</v>
      </c>
      <c r="D824" s="42">
        <v>120065.75</v>
      </c>
      <c r="E824" s="44">
        <f t="shared" si="12"/>
        <v>-8.1515857745051434E-3</v>
      </c>
      <c r="R824" s="34"/>
    </row>
    <row r="825" spans="2:18" x14ac:dyDescent="0.25">
      <c r="B825" s="34"/>
      <c r="C825" s="43">
        <v>44316</v>
      </c>
      <c r="D825" s="42">
        <v>118893.84</v>
      </c>
      <c r="E825" s="44">
        <f t="shared" si="12"/>
        <v>-9.7605686884061349E-3</v>
      </c>
      <c r="R825" s="34"/>
    </row>
    <row r="826" spans="2:18" x14ac:dyDescent="0.25">
      <c r="B826" s="34"/>
      <c r="C826" s="43">
        <v>44319</v>
      </c>
      <c r="D826" s="42">
        <v>119209.48</v>
      </c>
      <c r="E826" s="44">
        <f t="shared" si="12"/>
        <v>2.654805328854648E-3</v>
      </c>
      <c r="R826" s="34"/>
    </row>
    <row r="827" spans="2:18" x14ac:dyDescent="0.25">
      <c r="B827" s="34"/>
      <c r="C827" s="43">
        <v>44320</v>
      </c>
      <c r="D827" s="42">
        <v>117712</v>
      </c>
      <c r="E827" s="44">
        <f t="shared" si="12"/>
        <v>-1.2561752639135726E-2</v>
      </c>
      <c r="R827" s="34"/>
    </row>
    <row r="828" spans="2:18" x14ac:dyDescent="0.25">
      <c r="B828" s="34"/>
      <c r="C828" s="43">
        <v>44321</v>
      </c>
      <c r="D828" s="42">
        <v>119564.44</v>
      </c>
      <c r="E828" s="44">
        <f t="shared" si="12"/>
        <v>1.573705314666296E-2</v>
      </c>
      <c r="R828" s="34"/>
    </row>
    <row r="829" spans="2:18" x14ac:dyDescent="0.25">
      <c r="B829" s="34"/>
      <c r="C829" s="43">
        <v>44322</v>
      </c>
      <c r="D829" s="42">
        <v>119920.61</v>
      </c>
      <c r="E829" s="44">
        <f t="shared" si="12"/>
        <v>2.9788957318748199E-3</v>
      </c>
      <c r="R829" s="34"/>
    </row>
    <row r="830" spans="2:18" x14ac:dyDescent="0.25">
      <c r="B830" s="34"/>
      <c r="C830" s="43">
        <v>44323</v>
      </c>
      <c r="D830" s="42">
        <v>122038.11</v>
      </c>
      <c r="E830" s="44">
        <f t="shared" si="12"/>
        <v>1.7657515251131572E-2</v>
      </c>
      <c r="R830" s="34"/>
    </row>
    <row r="831" spans="2:18" x14ac:dyDescent="0.25">
      <c r="B831" s="34"/>
      <c r="C831" s="43">
        <v>44326</v>
      </c>
      <c r="D831" s="42">
        <v>121909.03</v>
      </c>
      <c r="E831" s="44">
        <f t="shared" si="12"/>
        <v>-1.0577023849352996E-3</v>
      </c>
      <c r="R831" s="34"/>
    </row>
    <row r="832" spans="2:18" x14ac:dyDescent="0.25">
      <c r="B832" s="34"/>
      <c r="C832" s="43">
        <v>44327</v>
      </c>
      <c r="D832" s="42">
        <v>122964.01</v>
      </c>
      <c r="E832" s="44">
        <f t="shared" si="12"/>
        <v>8.6538298270439906E-3</v>
      </c>
      <c r="R832" s="34"/>
    </row>
    <row r="833" spans="2:18" x14ac:dyDescent="0.25">
      <c r="B833" s="34"/>
      <c r="C833" s="43">
        <v>44328</v>
      </c>
      <c r="D833" s="42">
        <v>119710.03</v>
      </c>
      <c r="E833" s="44">
        <f t="shared" si="12"/>
        <v>-2.6462865028555882E-2</v>
      </c>
      <c r="R833" s="34"/>
    </row>
    <row r="834" spans="2:18" x14ac:dyDescent="0.25">
      <c r="B834" s="34"/>
      <c r="C834" s="43">
        <v>44329</v>
      </c>
      <c r="D834" s="42">
        <v>120705.91</v>
      </c>
      <c r="E834" s="44">
        <f t="shared" si="12"/>
        <v>8.3191024177340367E-3</v>
      </c>
      <c r="R834" s="34"/>
    </row>
    <row r="835" spans="2:18" x14ac:dyDescent="0.25">
      <c r="B835" s="34"/>
      <c r="C835" s="43">
        <v>44330</v>
      </c>
      <c r="D835" s="42">
        <v>121880.82</v>
      </c>
      <c r="E835" s="44">
        <f t="shared" si="12"/>
        <v>9.7336576146105358E-3</v>
      </c>
      <c r="R835" s="34"/>
    </row>
    <row r="836" spans="2:18" x14ac:dyDescent="0.25">
      <c r="B836" s="34"/>
      <c r="C836" s="43">
        <v>44333</v>
      </c>
      <c r="D836" s="42">
        <v>122937.87</v>
      </c>
      <c r="E836" s="44">
        <f t="shared" si="12"/>
        <v>8.6728166088805292E-3</v>
      </c>
      <c r="R836" s="34"/>
    </row>
    <row r="837" spans="2:18" x14ac:dyDescent="0.25">
      <c r="B837" s="34"/>
      <c r="C837" s="43">
        <v>44334</v>
      </c>
      <c r="D837" s="42">
        <v>122979.96</v>
      </c>
      <c r="E837" s="44">
        <f t="shared" si="12"/>
        <v>3.423680595735501E-4</v>
      </c>
      <c r="R837" s="34"/>
    </row>
    <row r="838" spans="2:18" x14ac:dyDescent="0.25">
      <c r="B838" s="34"/>
      <c r="C838" s="43">
        <v>44335</v>
      </c>
      <c r="D838" s="42">
        <v>122636.3</v>
      </c>
      <c r="E838" s="44">
        <f t="shared" si="12"/>
        <v>-2.794439028927953E-3</v>
      </c>
      <c r="R838" s="34"/>
    </row>
    <row r="839" spans="2:18" x14ac:dyDescent="0.25">
      <c r="B839" s="34"/>
      <c r="C839" s="43">
        <v>44336</v>
      </c>
      <c r="D839" s="42">
        <v>122700.79</v>
      </c>
      <c r="E839" s="44">
        <f t="shared" si="12"/>
        <v>5.258638755407663E-4</v>
      </c>
      <c r="R839" s="34"/>
    </row>
    <row r="840" spans="2:18" x14ac:dyDescent="0.25">
      <c r="B840" s="34"/>
      <c r="C840" s="43">
        <v>44337</v>
      </c>
      <c r="D840" s="42">
        <v>122592.47</v>
      </c>
      <c r="E840" s="44">
        <f t="shared" si="12"/>
        <v>-8.8279790211609477E-4</v>
      </c>
      <c r="R840" s="34"/>
    </row>
    <row r="841" spans="2:18" x14ac:dyDescent="0.25">
      <c r="B841" s="34"/>
      <c r="C841" s="43">
        <v>44340</v>
      </c>
      <c r="D841" s="42">
        <v>124031.62</v>
      </c>
      <c r="E841" s="44">
        <f t="shared" ref="E841:E904" si="13">(D841/D840)-1</f>
        <v>1.17393017695131E-2</v>
      </c>
      <c r="R841" s="34"/>
    </row>
    <row r="842" spans="2:18" x14ac:dyDescent="0.25">
      <c r="B842" s="34"/>
      <c r="C842" s="43">
        <v>44341</v>
      </c>
      <c r="D842" s="42">
        <v>122987.71</v>
      </c>
      <c r="E842" s="44">
        <f t="shared" si="13"/>
        <v>-8.4164828291365401E-3</v>
      </c>
      <c r="R842" s="34"/>
    </row>
    <row r="843" spans="2:18" x14ac:dyDescent="0.25">
      <c r="B843" s="34"/>
      <c r="C843" s="43">
        <v>44342</v>
      </c>
      <c r="D843" s="42">
        <v>123989.17</v>
      </c>
      <c r="E843" s="44">
        <f t="shared" si="13"/>
        <v>8.1427648339820191E-3</v>
      </c>
      <c r="R843" s="34"/>
    </row>
    <row r="844" spans="2:18" x14ac:dyDescent="0.25">
      <c r="B844" s="34"/>
      <c r="C844" s="43">
        <v>44343</v>
      </c>
      <c r="D844" s="42">
        <v>124366.57</v>
      </c>
      <c r="E844" s="44">
        <f t="shared" si="13"/>
        <v>3.0438142299040738E-3</v>
      </c>
      <c r="R844" s="34"/>
    </row>
    <row r="845" spans="2:18" x14ac:dyDescent="0.25">
      <c r="B845" s="34"/>
      <c r="C845" s="43">
        <v>44344</v>
      </c>
      <c r="D845" s="42">
        <v>125561.37</v>
      </c>
      <c r="E845" s="44">
        <f t="shared" si="13"/>
        <v>9.6070833182904103E-3</v>
      </c>
      <c r="R845" s="34"/>
    </row>
    <row r="846" spans="2:18" x14ac:dyDescent="0.25">
      <c r="B846" s="34"/>
      <c r="C846" s="43">
        <v>44347</v>
      </c>
      <c r="D846" s="42">
        <v>126215.73</v>
      </c>
      <c r="E846" s="44">
        <f t="shared" si="13"/>
        <v>5.2114754721137579E-3</v>
      </c>
      <c r="R846" s="34"/>
    </row>
    <row r="847" spans="2:18" x14ac:dyDescent="0.25">
      <c r="B847" s="34"/>
      <c r="C847" s="43">
        <v>44348</v>
      </c>
      <c r="D847" s="42">
        <v>128267.05</v>
      </c>
      <c r="E847" s="44">
        <f t="shared" si="13"/>
        <v>1.6252490874156589E-2</v>
      </c>
      <c r="R847" s="34"/>
    </row>
    <row r="848" spans="2:18" x14ac:dyDescent="0.25">
      <c r="B848" s="34"/>
      <c r="C848" s="43">
        <v>44349</v>
      </c>
      <c r="D848" s="42">
        <v>129601.44</v>
      </c>
      <c r="E848" s="44">
        <f t="shared" si="13"/>
        <v>1.0403217350052119E-2</v>
      </c>
      <c r="R848" s="34"/>
    </row>
    <row r="849" spans="2:18" x14ac:dyDescent="0.25">
      <c r="B849" s="34"/>
      <c r="C849" s="43">
        <v>44351</v>
      </c>
      <c r="D849" s="42">
        <v>130125.78</v>
      </c>
      <c r="E849" s="44">
        <f t="shared" si="13"/>
        <v>4.045788380129034E-3</v>
      </c>
      <c r="R849" s="34"/>
    </row>
    <row r="850" spans="2:18" x14ac:dyDescent="0.25">
      <c r="B850" s="34"/>
      <c r="C850" s="43">
        <v>44354</v>
      </c>
      <c r="D850" s="42">
        <v>130776.27</v>
      </c>
      <c r="E850" s="44">
        <f t="shared" si="13"/>
        <v>4.9989325712400667E-3</v>
      </c>
      <c r="R850" s="34"/>
    </row>
    <row r="851" spans="2:18" x14ac:dyDescent="0.25">
      <c r="B851" s="34"/>
      <c r="C851" s="43">
        <v>44355</v>
      </c>
      <c r="D851" s="42">
        <v>129787.11</v>
      </c>
      <c r="E851" s="44">
        <f t="shared" si="13"/>
        <v>-7.5637575532625512E-3</v>
      </c>
      <c r="R851" s="34"/>
    </row>
    <row r="852" spans="2:18" x14ac:dyDescent="0.25">
      <c r="B852" s="34"/>
      <c r="C852" s="43">
        <v>44356</v>
      </c>
      <c r="D852" s="42">
        <v>129906.8</v>
      </c>
      <c r="E852" s="44">
        <f t="shared" si="13"/>
        <v>9.2220252072805486E-4</v>
      </c>
      <c r="R852" s="34"/>
    </row>
    <row r="853" spans="2:18" x14ac:dyDescent="0.25">
      <c r="B853" s="34"/>
      <c r="C853" s="43">
        <v>44357</v>
      </c>
      <c r="D853" s="42">
        <v>130076.17</v>
      </c>
      <c r="E853" s="44">
        <f t="shared" si="13"/>
        <v>1.3037808644351667E-3</v>
      </c>
      <c r="R853" s="34"/>
    </row>
    <row r="854" spans="2:18" x14ac:dyDescent="0.25">
      <c r="B854" s="34"/>
      <c r="C854" s="43">
        <v>44358</v>
      </c>
      <c r="D854" s="42">
        <v>129441.03</v>
      </c>
      <c r="E854" s="44">
        <f t="shared" si="13"/>
        <v>-4.8828313441270366E-3</v>
      </c>
      <c r="R854" s="34"/>
    </row>
    <row r="855" spans="2:18" x14ac:dyDescent="0.25">
      <c r="B855" s="34"/>
      <c r="C855" s="43">
        <v>44361</v>
      </c>
      <c r="D855" s="42">
        <v>130207.96</v>
      </c>
      <c r="E855" s="44">
        <f t="shared" si="13"/>
        <v>5.9249374019969547E-3</v>
      </c>
      <c r="R855" s="34"/>
    </row>
    <row r="856" spans="2:18" x14ac:dyDescent="0.25">
      <c r="B856" s="34"/>
      <c r="C856" s="43">
        <v>44362</v>
      </c>
      <c r="D856" s="42">
        <v>130091.08</v>
      </c>
      <c r="E856" s="44">
        <f t="shared" si="13"/>
        <v>-8.9764097371625162E-4</v>
      </c>
      <c r="R856" s="34"/>
    </row>
    <row r="857" spans="2:18" x14ac:dyDescent="0.25">
      <c r="B857" s="34"/>
      <c r="C857" s="43">
        <v>44363</v>
      </c>
      <c r="D857" s="42">
        <v>129259.49</v>
      </c>
      <c r="E857" s="44">
        <f t="shared" si="13"/>
        <v>-6.3923675627874932E-3</v>
      </c>
      <c r="R857" s="34"/>
    </row>
    <row r="858" spans="2:18" x14ac:dyDescent="0.25">
      <c r="B858" s="34"/>
      <c r="C858" s="43">
        <v>44364</v>
      </c>
      <c r="D858" s="42">
        <v>128057.22</v>
      </c>
      <c r="E858" s="44">
        <f t="shared" si="13"/>
        <v>-9.3012126227637326E-3</v>
      </c>
      <c r="R858" s="34"/>
    </row>
    <row r="859" spans="2:18" x14ac:dyDescent="0.25">
      <c r="B859" s="34"/>
      <c r="C859" s="43">
        <v>44365</v>
      </c>
      <c r="D859" s="42">
        <v>128405.35</v>
      </c>
      <c r="E859" s="44">
        <f t="shared" si="13"/>
        <v>2.7185503480398054E-3</v>
      </c>
      <c r="R859" s="34"/>
    </row>
    <row r="860" spans="2:18" x14ac:dyDescent="0.25">
      <c r="B860" s="34"/>
      <c r="C860" s="43">
        <v>44368</v>
      </c>
      <c r="D860" s="42">
        <v>129264.96000000001</v>
      </c>
      <c r="E860" s="44">
        <f t="shared" si="13"/>
        <v>6.6945029938394462E-3</v>
      </c>
      <c r="R860" s="34"/>
    </row>
    <row r="861" spans="2:18" x14ac:dyDescent="0.25">
      <c r="B861" s="34"/>
      <c r="C861" s="43">
        <v>44369</v>
      </c>
      <c r="D861" s="42">
        <v>128767.45</v>
      </c>
      <c r="E861" s="44">
        <f t="shared" si="13"/>
        <v>-3.8487614895793554E-3</v>
      </c>
      <c r="R861" s="34"/>
    </row>
    <row r="862" spans="2:18" x14ac:dyDescent="0.25">
      <c r="B862" s="34"/>
      <c r="C862" s="43">
        <v>44370</v>
      </c>
      <c r="D862" s="42">
        <v>128427.98</v>
      </c>
      <c r="E862" s="44">
        <f t="shared" si="13"/>
        <v>-2.6363028855506121E-3</v>
      </c>
      <c r="R862" s="34"/>
    </row>
    <row r="863" spans="2:18" x14ac:dyDescent="0.25">
      <c r="B863" s="34"/>
      <c r="C863" s="43">
        <v>44371</v>
      </c>
      <c r="D863" s="42">
        <v>129513.62</v>
      </c>
      <c r="E863" s="44">
        <f t="shared" si="13"/>
        <v>8.4532981052882761E-3</v>
      </c>
      <c r="R863" s="34"/>
    </row>
    <row r="864" spans="2:18" x14ac:dyDescent="0.25">
      <c r="B864" s="34"/>
      <c r="C864" s="43">
        <v>44372</v>
      </c>
      <c r="D864" s="42">
        <v>127255.61</v>
      </c>
      <c r="E864" s="44">
        <f t="shared" si="13"/>
        <v>-1.7434537000818873E-2</v>
      </c>
      <c r="R864" s="34"/>
    </row>
    <row r="865" spans="2:18" x14ac:dyDescent="0.25">
      <c r="B865" s="34"/>
      <c r="C865" s="43">
        <v>44375</v>
      </c>
      <c r="D865" s="42">
        <v>127429.17</v>
      </c>
      <c r="E865" s="44">
        <f t="shared" si="13"/>
        <v>1.3638691449437967E-3</v>
      </c>
      <c r="R865" s="34"/>
    </row>
    <row r="866" spans="2:18" x14ac:dyDescent="0.25">
      <c r="B866" s="34"/>
      <c r="C866" s="43">
        <v>44376</v>
      </c>
      <c r="D866" s="42">
        <v>127327.44</v>
      </c>
      <c r="E866" s="44">
        <f t="shared" si="13"/>
        <v>-7.983258464290266E-4</v>
      </c>
      <c r="R866" s="34"/>
    </row>
    <row r="867" spans="2:18" x14ac:dyDescent="0.25">
      <c r="B867" s="34"/>
      <c r="C867" s="43">
        <v>44377</v>
      </c>
      <c r="D867" s="42">
        <v>126801.66</v>
      </c>
      <c r="E867" s="44">
        <f t="shared" si="13"/>
        <v>-4.1293534213834304E-3</v>
      </c>
      <c r="R867" s="34"/>
    </row>
    <row r="868" spans="2:18" x14ac:dyDescent="0.25">
      <c r="B868" s="34"/>
      <c r="C868" s="43">
        <v>44378</v>
      </c>
      <c r="D868" s="42">
        <v>125666.19</v>
      </c>
      <c r="E868" s="44">
        <f t="shared" si="13"/>
        <v>-8.9546934953375068E-3</v>
      </c>
      <c r="R868" s="34"/>
    </row>
    <row r="869" spans="2:18" x14ac:dyDescent="0.25">
      <c r="B869" s="34"/>
      <c r="C869" s="43">
        <v>44379</v>
      </c>
      <c r="D869" s="42">
        <v>127621.65</v>
      </c>
      <c r="E869" s="44">
        <f t="shared" si="13"/>
        <v>1.5560748678701719E-2</v>
      </c>
      <c r="R869" s="34"/>
    </row>
    <row r="870" spans="2:18" x14ac:dyDescent="0.25">
      <c r="B870" s="34"/>
      <c r="C870" s="43">
        <v>44382</v>
      </c>
      <c r="D870" s="42">
        <v>126920.05</v>
      </c>
      <c r="E870" s="44">
        <f t="shared" si="13"/>
        <v>-5.4974998364305527E-3</v>
      </c>
      <c r="R870" s="34"/>
    </row>
    <row r="871" spans="2:18" x14ac:dyDescent="0.25">
      <c r="B871" s="34"/>
      <c r="C871" s="43">
        <v>44383</v>
      </c>
      <c r="D871" s="42">
        <v>125094.88</v>
      </c>
      <c r="E871" s="44">
        <f t="shared" si="13"/>
        <v>-1.4380470225153541E-2</v>
      </c>
      <c r="R871" s="34"/>
    </row>
    <row r="872" spans="2:18" x14ac:dyDescent="0.25">
      <c r="B872" s="34"/>
      <c r="C872" s="43">
        <v>44384</v>
      </c>
      <c r="D872" s="42">
        <v>127018.71</v>
      </c>
      <c r="E872" s="44">
        <f t="shared" si="13"/>
        <v>1.5378966749078682E-2</v>
      </c>
      <c r="R872" s="34"/>
    </row>
    <row r="873" spans="2:18" x14ac:dyDescent="0.25">
      <c r="B873" s="34"/>
      <c r="C873" s="43">
        <v>44385</v>
      </c>
      <c r="D873" s="42">
        <v>125427.77</v>
      </c>
      <c r="E873" s="44">
        <f t="shared" si="13"/>
        <v>-1.2525241360111461E-2</v>
      </c>
      <c r="R873" s="34"/>
    </row>
    <row r="874" spans="2:18" x14ac:dyDescent="0.25">
      <c r="B874" s="34"/>
      <c r="C874" s="43">
        <v>44389</v>
      </c>
      <c r="D874" s="42">
        <v>127593.83</v>
      </c>
      <c r="E874" s="44">
        <f t="shared" si="13"/>
        <v>1.7269381413701268E-2</v>
      </c>
      <c r="R874" s="34"/>
    </row>
    <row r="875" spans="2:18" x14ac:dyDescent="0.25">
      <c r="B875" s="34"/>
      <c r="C875" s="43">
        <v>44390</v>
      </c>
      <c r="D875" s="42">
        <v>128167.74</v>
      </c>
      <c r="E875" s="44">
        <f t="shared" si="13"/>
        <v>4.4979447673920703E-3</v>
      </c>
      <c r="R875" s="34"/>
    </row>
    <row r="876" spans="2:18" x14ac:dyDescent="0.25">
      <c r="B876" s="34"/>
      <c r="C876" s="43">
        <v>44391</v>
      </c>
      <c r="D876" s="42">
        <v>128406.51</v>
      </c>
      <c r="E876" s="44">
        <f t="shared" si="13"/>
        <v>1.8629492881749865E-3</v>
      </c>
      <c r="R876" s="34"/>
    </row>
    <row r="877" spans="2:18" x14ac:dyDescent="0.25">
      <c r="B877" s="34"/>
      <c r="C877" s="43">
        <v>44392</v>
      </c>
      <c r="D877" s="42">
        <v>127467.88</v>
      </c>
      <c r="E877" s="44">
        <f t="shared" si="13"/>
        <v>-7.3098318769040382E-3</v>
      </c>
      <c r="R877" s="34"/>
    </row>
    <row r="878" spans="2:18" x14ac:dyDescent="0.25">
      <c r="B878" s="34"/>
      <c r="C878" s="43">
        <v>44393</v>
      </c>
      <c r="D878" s="42">
        <v>125960.26</v>
      </c>
      <c r="E878" s="44">
        <f t="shared" si="13"/>
        <v>-1.1827450178037102E-2</v>
      </c>
      <c r="R878" s="34"/>
    </row>
    <row r="879" spans="2:18" x14ac:dyDescent="0.25">
      <c r="B879" s="34"/>
      <c r="C879" s="43">
        <v>44396</v>
      </c>
      <c r="D879" s="42">
        <v>124394.57</v>
      </c>
      <c r="E879" s="44">
        <f t="shared" si="13"/>
        <v>-1.2430031503586791E-2</v>
      </c>
      <c r="R879" s="34"/>
    </row>
    <row r="880" spans="2:18" x14ac:dyDescent="0.25">
      <c r="B880" s="34"/>
      <c r="C880" s="43">
        <v>44397</v>
      </c>
      <c r="D880" s="42">
        <v>125401.36</v>
      </c>
      <c r="E880" s="44">
        <f t="shared" si="13"/>
        <v>8.0935204808376682E-3</v>
      </c>
      <c r="R880" s="34"/>
    </row>
    <row r="881" spans="2:18" x14ac:dyDescent="0.25">
      <c r="B881" s="34"/>
      <c r="C881" s="43">
        <v>44398</v>
      </c>
      <c r="D881" s="42">
        <v>125929.25</v>
      </c>
      <c r="E881" s="44">
        <f t="shared" si="13"/>
        <v>4.2096034684153683E-3</v>
      </c>
      <c r="R881" s="34"/>
    </row>
    <row r="882" spans="2:18" x14ac:dyDescent="0.25">
      <c r="B882" s="34"/>
      <c r="C882" s="43">
        <v>44399</v>
      </c>
      <c r="D882" s="42">
        <v>126146.66</v>
      </c>
      <c r="E882" s="44">
        <f t="shared" si="13"/>
        <v>1.7264456033845299E-3</v>
      </c>
      <c r="R882" s="34"/>
    </row>
    <row r="883" spans="2:18" x14ac:dyDescent="0.25">
      <c r="B883" s="34"/>
      <c r="C883" s="43">
        <v>44400</v>
      </c>
      <c r="D883" s="42">
        <v>125052.78</v>
      </c>
      <c r="E883" s="44">
        <f t="shared" si="13"/>
        <v>-8.6714939579058958E-3</v>
      </c>
      <c r="R883" s="34"/>
    </row>
    <row r="884" spans="2:18" x14ac:dyDescent="0.25">
      <c r="B884" s="34"/>
      <c r="C884" s="43">
        <v>44403</v>
      </c>
      <c r="D884" s="42">
        <v>126003.86</v>
      </c>
      <c r="E884" s="44">
        <f t="shared" si="13"/>
        <v>7.6054286837925478E-3</v>
      </c>
      <c r="R884" s="34"/>
    </row>
    <row r="885" spans="2:18" x14ac:dyDescent="0.25">
      <c r="B885" s="34"/>
      <c r="C885" s="43">
        <v>44404</v>
      </c>
      <c r="D885" s="42">
        <v>124612.03</v>
      </c>
      <c r="E885" s="44">
        <f t="shared" si="13"/>
        <v>-1.1045931450036517E-2</v>
      </c>
      <c r="R885" s="34"/>
    </row>
    <row r="886" spans="2:18" x14ac:dyDescent="0.25">
      <c r="B886" s="34"/>
      <c r="C886" s="43">
        <v>44405</v>
      </c>
      <c r="D886" s="42">
        <v>126285.59</v>
      </c>
      <c r="E886" s="44">
        <f t="shared" si="13"/>
        <v>1.3430164005834744E-2</v>
      </c>
      <c r="R886" s="34"/>
    </row>
    <row r="887" spans="2:18" x14ac:dyDescent="0.25">
      <c r="B887" s="34"/>
      <c r="C887" s="43">
        <v>44406</v>
      </c>
      <c r="D887" s="42">
        <v>125675.33</v>
      </c>
      <c r="E887" s="44">
        <f t="shared" si="13"/>
        <v>-4.8323803214602723E-3</v>
      </c>
      <c r="R887" s="34"/>
    </row>
    <row r="888" spans="2:18" x14ac:dyDescent="0.25">
      <c r="B888" s="34"/>
      <c r="C888" s="43">
        <v>44407</v>
      </c>
      <c r="D888" s="42">
        <v>121800.79</v>
      </c>
      <c r="E888" s="44">
        <f t="shared" si="13"/>
        <v>-3.0829757916689071E-2</v>
      </c>
      <c r="R888" s="34"/>
    </row>
    <row r="889" spans="2:18" x14ac:dyDescent="0.25">
      <c r="B889" s="34"/>
      <c r="C889" s="43">
        <v>44410</v>
      </c>
      <c r="D889" s="42">
        <v>122515.74</v>
      </c>
      <c r="E889" s="44">
        <f t="shared" si="13"/>
        <v>5.8698305651385674E-3</v>
      </c>
      <c r="R889" s="34"/>
    </row>
    <row r="890" spans="2:18" x14ac:dyDescent="0.25">
      <c r="B890" s="34"/>
      <c r="C890" s="43">
        <v>44411</v>
      </c>
      <c r="D890" s="42">
        <v>123576.56</v>
      </c>
      <c r="E890" s="44">
        <f t="shared" si="13"/>
        <v>8.6586425548258461E-3</v>
      </c>
      <c r="R890" s="34"/>
    </row>
    <row r="891" spans="2:18" x14ac:dyDescent="0.25">
      <c r="B891" s="34"/>
      <c r="C891" s="43">
        <v>44412</v>
      </c>
      <c r="D891" s="42">
        <v>121801.21</v>
      </c>
      <c r="E891" s="44">
        <f t="shared" si="13"/>
        <v>-1.436639764045855E-2</v>
      </c>
      <c r="R891" s="34"/>
    </row>
    <row r="892" spans="2:18" x14ac:dyDescent="0.25">
      <c r="B892" s="34"/>
      <c r="C892" s="43">
        <v>44413</v>
      </c>
      <c r="D892" s="42">
        <v>121632.92</v>
      </c>
      <c r="E892" s="44">
        <f t="shared" si="13"/>
        <v>-1.3816775711834595E-3</v>
      </c>
      <c r="R892" s="34"/>
    </row>
    <row r="893" spans="2:18" x14ac:dyDescent="0.25">
      <c r="B893" s="34"/>
      <c r="C893" s="43">
        <v>44414</v>
      </c>
      <c r="D893" s="42">
        <v>122810.36</v>
      </c>
      <c r="E893" s="44">
        <f t="shared" si="13"/>
        <v>9.6802740573851409E-3</v>
      </c>
      <c r="R893" s="34"/>
    </row>
    <row r="894" spans="2:18" x14ac:dyDescent="0.25">
      <c r="B894" s="34"/>
      <c r="C894" s="43">
        <v>44417</v>
      </c>
      <c r="D894" s="42">
        <v>123019.38</v>
      </c>
      <c r="E894" s="44">
        <f t="shared" si="13"/>
        <v>1.7019736771393124E-3</v>
      </c>
      <c r="R894" s="34"/>
    </row>
    <row r="895" spans="2:18" x14ac:dyDescent="0.25">
      <c r="B895" s="34"/>
      <c r="C895" s="43">
        <v>44418</v>
      </c>
      <c r="D895" s="42">
        <v>122202.47</v>
      </c>
      <c r="E895" s="44">
        <f t="shared" si="13"/>
        <v>-6.6404984320357352E-3</v>
      </c>
      <c r="R895" s="34"/>
    </row>
    <row r="896" spans="2:18" x14ac:dyDescent="0.25">
      <c r="B896" s="34"/>
      <c r="C896" s="43">
        <v>44419</v>
      </c>
      <c r="D896" s="42">
        <v>122056.34</v>
      </c>
      <c r="E896" s="44">
        <f t="shared" si="13"/>
        <v>-1.1958023434387455E-3</v>
      </c>
      <c r="R896" s="34"/>
    </row>
    <row r="897" spans="2:18" x14ac:dyDescent="0.25">
      <c r="B897" s="34"/>
      <c r="C897" s="43">
        <v>44420</v>
      </c>
      <c r="D897" s="42">
        <v>120700.98</v>
      </c>
      <c r="E897" s="44">
        <f t="shared" si="13"/>
        <v>-1.110438015755677E-2</v>
      </c>
      <c r="R897" s="34"/>
    </row>
    <row r="898" spans="2:18" x14ac:dyDescent="0.25">
      <c r="B898" s="34"/>
      <c r="C898" s="43">
        <v>44421</v>
      </c>
      <c r="D898" s="42">
        <v>121193.75</v>
      </c>
      <c r="E898" s="44">
        <f t="shared" si="13"/>
        <v>4.0825683436871429E-3</v>
      </c>
      <c r="R898" s="34"/>
    </row>
    <row r="899" spans="2:18" x14ac:dyDescent="0.25">
      <c r="B899" s="34"/>
      <c r="C899" s="43">
        <v>44424</v>
      </c>
      <c r="D899" s="42">
        <v>119180.03</v>
      </c>
      <c r="E899" s="44">
        <f t="shared" si="13"/>
        <v>-1.6615708318291955E-2</v>
      </c>
      <c r="R899" s="34"/>
    </row>
    <row r="900" spans="2:18" x14ac:dyDescent="0.25">
      <c r="B900" s="34"/>
      <c r="C900" s="43">
        <v>44425</v>
      </c>
      <c r="D900" s="42">
        <v>117903.81</v>
      </c>
      <c r="E900" s="44">
        <f t="shared" si="13"/>
        <v>-1.0708337630054299E-2</v>
      </c>
      <c r="R900" s="34"/>
    </row>
    <row r="901" spans="2:18" x14ac:dyDescent="0.25">
      <c r="B901" s="34"/>
      <c r="C901" s="43">
        <v>44426</v>
      </c>
      <c r="D901" s="42">
        <v>116642.62</v>
      </c>
      <c r="E901" s="44">
        <f t="shared" si="13"/>
        <v>-1.0696770528450306E-2</v>
      </c>
      <c r="R901" s="34"/>
    </row>
    <row r="902" spans="2:18" x14ac:dyDescent="0.25">
      <c r="B902" s="34"/>
      <c r="C902" s="43">
        <v>44427</v>
      </c>
      <c r="D902" s="42">
        <v>117164.69</v>
      </c>
      <c r="E902" s="44">
        <f t="shared" si="13"/>
        <v>4.4758082423046464E-3</v>
      </c>
      <c r="R902" s="34"/>
    </row>
    <row r="903" spans="2:18" x14ac:dyDescent="0.25">
      <c r="B903" s="34"/>
      <c r="C903" s="43">
        <v>44428</v>
      </c>
      <c r="D903" s="42">
        <v>118052.77</v>
      </c>
      <c r="E903" s="44">
        <f t="shared" si="13"/>
        <v>7.5797580311951496E-3</v>
      </c>
      <c r="R903" s="34"/>
    </row>
    <row r="904" spans="2:18" x14ac:dyDescent="0.25">
      <c r="B904" s="34"/>
      <c r="C904" s="43">
        <v>44431</v>
      </c>
      <c r="D904" s="42">
        <v>117471.67</v>
      </c>
      <c r="E904" s="44">
        <f t="shared" si="13"/>
        <v>-4.9223749684146334E-3</v>
      </c>
      <c r="R904" s="34"/>
    </row>
    <row r="905" spans="2:18" x14ac:dyDescent="0.25">
      <c r="B905" s="34"/>
      <c r="C905" s="43">
        <v>44432</v>
      </c>
      <c r="D905" s="42">
        <v>120210.75</v>
      </c>
      <c r="E905" s="44">
        <f t="shared" ref="E905:E968" si="14">(D905/D904)-1</f>
        <v>2.3316941012245795E-2</v>
      </c>
      <c r="R905" s="34"/>
    </row>
    <row r="906" spans="2:18" x14ac:dyDescent="0.25">
      <c r="B906" s="34"/>
      <c r="C906" s="43">
        <v>44433</v>
      </c>
      <c r="D906" s="42">
        <v>120817.71</v>
      </c>
      <c r="E906" s="44">
        <f t="shared" si="14"/>
        <v>5.0491324611152688E-3</v>
      </c>
      <c r="R906" s="34"/>
    </row>
    <row r="907" spans="2:18" x14ac:dyDescent="0.25">
      <c r="B907" s="34"/>
      <c r="C907" s="43">
        <v>44434</v>
      </c>
      <c r="D907" s="42">
        <v>118723.97</v>
      </c>
      <c r="E907" s="44">
        <f t="shared" si="14"/>
        <v>-1.7329744124433444E-2</v>
      </c>
      <c r="R907" s="34"/>
    </row>
    <row r="908" spans="2:18" x14ac:dyDescent="0.25">
      <c r="B908" s="34"/>
      <c r="C908" s="43">
        <v>44435</v>
      </c>
      <c r="D908" s="42">
        <v>120677.6</v>
      </c>
      <c r="E908" s="44">
        <f t="shared" si="14"/>
        <v>1.6455228038617653E-2</v>
      </c>
      <c r="R908" s="34"/>
    </row>
    <row r="909" spans="2:18" x14ac:dyDescent="0.25">
      <c r="B909" s="34"/>
      <c r="C909" s="43">
        <v>44438</v>
      </c>
      <c r="D909" s="42">
        <v>119739.96</v>
      </c>
      <c r="E909" s="44">
        <f t="shared" si="14"/>
        <v>-7.7697932342042364E-3</v>
      </c>
      <c r="R909" s="34"/>
    </row>
    <row r="910" spans="2:18" x14ac:dyDescent="0.25">
      <c r="B910" s="34"/>
      <c r="C910" s="43">
        <v>44439</v>
      </c>
      <c r="D910" s="42">
        <v>118781.03</v>
      </c>
      <c r="E910" s="44">
        <f t="shared" si="14"/>
        <v>-8.0084376176507988E-3</v>
      </c>
      <c r="R910" s="34"/>
    </row>
    <row r="911" spans="2:18" x14ac:dyDescent="0.25">
      <c r="B911" s="34"/>
      <c r="C911" s="43">
        <v>44440</v>
      </c>
      <c r="D911" s="42">
        <v>119395.6</v>
      </c>
      <c r="E911" s="44">
        <f t="shared" si="14"/>
        <v>5.1739743290659668E-3</v>
      </c>
      <c r="R911" s="34"/>
    </row>
    <row r="912" spans="2:18" x14ac:dyDescent="0.25">
      <c r="B912" s="34"/>
      <c r="C912" s="43">
        <v>44441</v>
      </c>
      <c r="D912" s="42">
        <v>116677.08</v>
      </c>
      <c r="E912" s="44">
        <f t="shared" si="14"/>
        <v>-2.2769013263470361E-2</v>
      </c>
      <c r="R912" s="34"/>
    </row>
    <row r="913" spans="2:18" x14ac:dyDescent="0.25">
      <c r="B913" s="34"/>
      <c r="C913" s="43">
        <v>44442</v>
      </c>
      <c r="D913" s="42">
        <v>116933.24</v>
      </c>
      <c r="E913" s="44">
        <f t="shared" si="14"/>
        <v>2.1954611822647685E-3</v>
      </c>
      <c r="R913" s="34"/>
    </row>
    <row r="914" spans="2:18" x14ac:dyDescent="0.25">
      <c r="B914" s="34"/>
      <c r="C914" s="43">
        <v>44445</v>
      </c>
      <c r="D914" s="42">
        <v>117868.63</v>
      </c>
      <c r="E914" s="44">
        <f t="shared" si="14"/>
        <v>7.9993507406448394E-3</v>
      </c>
      <c r="R914" s="34"/>
    </row>
    <row r="915" spans="2:18" x14ac:dyDescent="0.25">
      <c r="B915" s="34"/>
      <c r="C915" s="43">
        <v>44447</v>
      </c>
      <c r="D915" s="42">
        <v>113412.84</v>
      </c>
      <c r="E915" s="44">
        <f t="shared" si="14"/>
        <v>-3.7803018496100349E-2</v>
      </c>
      <c r="R915" s="34"/>
    </row>
    <row r="916" spans="2:18" x14ac:dyDescent="0.25">
      <c r="B916" s="34"/>
      <c r="C916" s="43">
        <v>44448</v>
      </c>
      <c r="D916" s="42">
        <v>115360.86</v>
      </c>
      <c r="E916" s="44">
        <f t="shared" si="14"/>
        <v>1.71763620415466E-2</v>
      </c>
      <c r="R916" s="34"/>
    </row>
    <row r="917" spans="2:18" x14ac:dyDescent="0.25">
      <c r="B917" s="34"/>
      <c r="C917" s="43">
        <v>44449</v>
      </c>
      <c r="D917" s="42">
        <v>114285.93</v>
      </c>
      <c r="E917" s="44">
        <f t="shared" si="14"/>
        <v>-9.3179783853900577E-3</v>
      </c>
      <c r="R917" s="34"/>
    </row>
    <row r="918" spans="2:18" x14ac:dyDescent="0.25">
      <c r="B918" s="34"/>
      <c r="C918" s="43">
        <v>44452</v>
      </c>
      <c r="D918" s="42">
        <v>116403.72</v>
      </c>
      <c r="E918" s="44">
        <f t="shared" si="14"/>
        <v>1.8530627523440701E-2</v>
      </c>
      <c r="R918" s="34"/>
    </row>
    <row r="919" spans="2:18" x14ac:dyDescent="0.25">
      <c r="B919" s="34"/>
      <c r="C919" s="43">
        <v>44453</v>
      </c>
      <c r="D919" s="42">
        <v>116180.55</v>
      </c>
      <c r="E919" s="44">
        <f t="shared" si="14"/>
        <v>-1.9172067696805462E-3</v>
      </c>
      <c r="R919" s="34"/>
    </row>
    <row r="920" spans="2:18" x14ac:dyDescent="0.25">
      <c r="B920" s="34"/>
      <c r="C920" s="43">
        <v>44454</v>
      </c>
      <c r="D920" s="42">
        <v>115062.54</v>
      </c>
      <c r="E920" s="44">
        <f t="shared" si="14"/>
        <v>-9.6230393125183999E-3</v>
      </c>
      <c r="R920" s="34"/>
    </row>
    <row r="921" spans="2:18" x14ac:dyDescent="0.25">
      <c r="B921" s="34"/>
      <c r="C921" s="43">
        <v>44455</v>
      </c>
      <c r="D921" s="42">
        <v>113794.28</v>
      </c>
      <c r="E921" s="44">
        <f t="shared" si="14"/>
        <v>-1.1022353582669009E-2</v>
      </c>
      <c r="R921" s="34"/>
    </row>
    <row r="922" spans="2:18" x14ac:dyDescent="0.25">
      <c r="B922" s="34"/>
      <c r="C922" s="43">
        <v>44456</v>
      </c>
      <c r="D922" s="42">
        <v>111439.37</v>
      </c>
      <c r="E922" s="44">
        <f t="shared" si="14"/>
        <v>-2.0694449668296144E-2</v>
      </c>
      <c r="R922" s="34"/>
    </row>
    <row r="923" spans="2:18" x14ac:dyDescent="0.25">
      <c r="B923" s="34"/>
      <c r="C923" s="43">
        <v>44459</v>
      </c>
      <c r="D923" s="42">
        <v>108843.74</v>
      </c>
      <c r="E923" s="44">
        <f t="shared" si="14"/>
        <v>-2.3291858164668278E-2</v>
      </c>
      <c r="R923" s="34"/>
    </row>
    <row r="924" spans="2:18" x14ac:dyDescent="0.25">
      <c r="B924" s="34"/>
      <c r="C924" s="43">
        <v>44460</v>
      </c>
      <c r="D924" s="42">
        <v>110249.73</v>
      </c>
      <c r="E924" s="44">
        <f t="shared" si="14"/>
        <v>1.2917509082286172E-2</v>
      </c>
      <c r="R924" s="34"/>
    </row>
    <row r="925" spans="2:18" x14ac:dyDescent="0.25">
      <c r="B925" s="34"/>
      <c r="C925" s="43">
        <v>44461</v>
      </c>
      <c r="D925" s="42">
        <v>112282.28</v>
      </c>
      <c r="E925" s="44">
        <f t="shared" si="14"/>
        <v>1.8435872813475473E-2</v>
      </c>
      <c r="R925" s="34"/>
    </row>
    <row r="926" spans="2:18" x14ac:dyDescent="0.25">
      <c r="B926" s="34"/>
      <c r="C926" s="43">
        <v>44462</v>
      </c>
      <c r="D926" s="42">
        <v>114064.36</v>
      </c>
      <c r="E926" s="44">
        <f t="shared" si="14"/>
        <v>1.5871426907255515E-2</v>
      </c>
      <c r="R926" s="34"/>
    </row>
    <row r="927" spans="2:18" x14ac:dyDescent="0.25">
      <c r="B927" s="34"/>
      <c r="C927" s="43">
        <v>44463</v>
      </c>
      <c r="D927" s="42">
        <v>113282.67</v>
      </c>
      <c r="E927" s="44">
        <f t="shared" si="14"/>
        <v>-6.8530608509090873E-3</v>
      </c>
      <c r="R927" s="34"/>
    </row>
    <row r="928" spans="2:18" x14ac:dyDescent="0.25">
      <c r="B928" s="34"/>
      <c r="C928" s="43">
        <v>44466</v>
      </c>
      <c r="D928" s="42">
        <v>113583.01</v>
      </c>
      <c r="E928" s="44">
        <f t="shared" si="14"/>
        <v>2.6512440075785459E-3</v>
      </c>
      <c r="R928" s="34"/>
    </row>
    <row r="929" spans="2:18" x14ac:dyDescent="0.25">
      <c r="B929" s="34"/>
      <c r="C929" s="43">
        <v>44467</v>
      </c>
      <c r="D929" s="42">
        <v>110123.85</v>
      </c>
      <c r="E929" s="44">
        <f t="shared" si="14"/>
        <v>-3.0454906944269111E-2</v>
      </c>
      <c r="R929" s="34"/>
    </row>
    <row r="930" spans="2:18" x14ac:dyDescent="0.25">
      <c r="B930" s="34"/>
      <c r="C930" s="43">
        <v>44468</v>
      </c>
      <c r="D930" s="42">
        <v>111106.83</v>
      </c>
      <c r="E930" s="44">
        <f t="shared" si="14"/>
        <v>8.9261318052356042E-3</v>
      </c>
      <c r="R930" s="34"/>
    </row>
    <row r="931" spans="2:18" x14ac:dyDescent="0.25">
      <c r="B931" s="34"/>
      <c r="C931" s="43">
        <v>44469</v>
      </c>
      <c r="D931" s="42">
        <v>110979.1</v>
      </c>
      <c r="E931" s="44">
        <f t="shared" si="14"/>
        <v>-1.1496142946387788E-3</v>
      </c>
      <c r="R931" s="34"/>
    </row>
    <row r="932" spans="2:18" x14ac:dyDescent="0.25">
      <c r="B932" s="34"/>
      <c r="C932" s="43">
        <v>44470</v>
      </c>
      <c r="D932" s="42">
        <v>112899.64</v>
      </c>
      <c r="E932" s="44">
        <f t="shared" si="14"/>
        <v>1.7305420570179475E-2</v>
      </c>
      <c r="R932" s="34"/>
    </row>
    <row r="933" spans="2:18" x14ac:dyDescent="0.25">
      <c r="B933" s="34"/>
      <c r="C933" s="43">
        <v>44473</v>
      </c>
      <c r="D933" s="42">
        <v>110393.09</v>
      </c>
      <c r="E933" s="44">
        <f t="shared" si="14"/>
        <v>-2.2201576550642699E-2</v>
      </c>
      <c r="R933" s="34"/>
    </row>
    <row r="934" spans="2:18" x14ac:dyDescent="0.25">
      <c r="B934" s="34"/>
      <c r="C934" s="43">
        <v>44474</v>
      </c>
      <c r="D934" s="42">
        <v>110457.64</v>
      </c>
      <c r="E934" s="44">
        <f t="shared" si="14"/>
        <v>5.847286274893726E-4</v>
      </c>
      <c r="R934" s="34"/>
    </row>
    <row r="935" spans="2:18" x14ac:dyDescent="0.25">
      <c r="B935" s="34"/>
      <c r="C935" s="43">
        <v>44475</v>
      </c>
      <c r="D935" s="42">
        <v>110559.57</v>
      </c>
      <c r="E935" s="44">
        <f t="shared" si="14"/>
        <v>9.227971917560307E-4</v>
      </c>
      <c r="R935" s="34"/>
    </row>
    <row r="936" spans="2:18" x14ac:dyDescent="0.25">
      <c r="B936" s="34"/>
      <c r="C936" s="43">
        <v>44476</v>
      </c>
      <c r="D936" s="42">
        <v>110585.43</v>
      </c>
      <c r="E936" s="44">
        <f t="shared" si="14"/>
        <v>2.3390105442699927E-4</v>
      </c>
      <c r="R936" s="34"/>
    </row>
    <row r="937" spans="2:18" x14ac:dyDescent="0.25">
      <c r="B937" s="34"/>
      <c r="C937" s="43">
        <v>44477</v>
      </c>
      <c r="D937" s="42">
        <v>112833.2</v>
      </c>
      <c r="E937" s="44">
        <f t="shared" si="14"/>
        <v>2.0326095399728628E-2</v>
      </c>
      <c r="R937" s="34"/>
    </row>
    <row r="938" spans="2:18" x14ac:dyDescent="0.25">
      <c r="B938" s="34"/>
      <c r="C938" s="43">
        <v>44480</v>
      </c>
      <c r="D938" s="42">
        <v>112180.48</v>
      </c>
      <c r="E938" s="44">
        <f t="shared" si="14"/>
        <v>-5.7848221977219172E-3</v>
      </c>
      <c r="R938" s="34"/>
    </row>
    <row r="939" spans="2:18" x14ac:dyDescent="0.25">
      <c r="B939" s="34"/>
      <c r="C939" s="43">
        <v>44482</v>
      </c>
      <c r="D939" s="42">
        <v>113455.92</v>
      </c>
      <c r="E939" s="44">
        <f t="shared" si="14"/>
        <v>1.1369535947787002E-2</v>
      </c>
      <c r="R939" s="34"/>
    </row>
    <row r="940" spans="2:18" x14ac:dyDescent="0.25">
      <c r="B940" s="34"/>
      <c r="C940" s="43">
        <v>44483</v>
      </c>
      <c r="D940" s="42">
        <v>113185.48</v>
      </c>
      <c r="E940" s="44">
        <f t="shared" si="14"/>
        <v>-2.3836570185143957E-3</v>
      </c>
      <c r="R940" s="34"/>
    </row>
    <row r="941" spans="2:18" x14ac:dyDescent="0.25">
      <c r="B941" s="34"/>
      <c r="C941" s="43">
        <v>44484</v>
      </c>
      <c r="D941" s="42">
        <v>114647.99</v>
      </c>
      <c r="E941" s="44">
        <f t="shared" si="14"/>
        <v>1.2921357050392102E-2</v>
      </c>
      <c r="R941" s="34"/>
    </row>
    <row r="942" spans="2:18" x14ac:dyDescent="0.25">
      <c r="B942" s="34"/>
      <c r="C942" s="43">
        <v>44487</v>
      </c>
      <c r="D942" s="42">
        <v>114428.18</v>
      </c>
      <c r="E942" s="44">
        <f t="shared" si="14"/>
        <v>-1.9172599537070623E-3</v>
      </c>
      <c r="R942" s="34"/>
    </row>
    <row r="943" spans="2:18" x14ac:dyDescent="0.25">
      <c r="B943" s="34"/>
      <c r="C943" s="43">
        <v>44488</v>
      </c>
      <c r="D943" s="42">
        <v>110672.76</v>
      </c>
      <c r="E943" s="44">
        <f t="shared" si="14"/>
        <v>-3.2819013638074157E-2</v>
      </c>
      <c r="R943" s="34"/>
    </row>
    <row r="944" spans="2:18" x14ac:dyDescent="0.25">
      <c r="B944" s="34"/>
      <c r="C944" s="43">
        <v>44489</v>
      </c>
      <c r="D944" s="42">
        <v>110786.43</v>
      </c>
      <c r="E944" s="44">
        <f t="shared" si="14"/>
        <v>1.0270820028341898E-3</v>
      </c>
      <c r="R944" s="34"/>
    </row>
    <row r="945" spans="2:18" x14ac:dyDescent="0.25">
      <c r="B945" s="34"/>
      <c r="C945" s="43">
        <v>44490</v>
      </c>
      <c r="D945" s="42">
        <v>107735.01</v>
      </c>
      <c r="E945" s="44">
        <f t="shared" si="14"/>
        <v>-2.7543265000957273E-2</v>
      </c>
      <c r="R945" s="34"/>
    </row>
    <row r="946" spans="2:18" x14ac:dyDescent="0.25">
      <c r="B946" s="34"/>
      <c r="C946" s="43">
        <v>44491</v>
      </c>
      <c r="D946" s="42">
        <v>106296.18</v>
      </c>
      <c r="E946" s="44">
        <f t="shared" si="14"/>
        <v>-1.3355268635515949E-2</v>
      </c>
      <c r="R946" s="34"/>
    </row>
    <row r="947" spans="2:18" x14ac:dyDescent="0.25">
      <c r="B947" s="34"/>
      <c r="C947" s="43">
        <v>44494</v>
      </c>
      <c r="D947" s="42">
        <v>108714.55</v>
      </c>
      <c r="E947" s="44">
        <f t="shared" si="14"/>
        <v>2.2751240919476112E-2</v>
      </c>
      <c r="R947" s="34"/>
    </row>
    <row r="948" spans="2:18" x14ac:dyDescent="0.25">
      <c r="B948" s="34"/>
      <c r="C948" s="43">
        <v>44495</v>
      </c>
      <c r="D948" s="42">
        <v>106419.53</v>
      </c>
      <c r="E948" s="44">
        <f t="shared" si="14"/>
        <v>-2.1110513726083635E-2</v>
      </c>
      <c r="R948" s="34"/>
    </row>
    <row r="949" spans="2:18" x14ac:dyDescent="0.25">
      <c r="B949" s="34"/>
      <c r="C949" s="43">
        <v>44496</v>
      </c>
      <c r="D949" s="42">
        <v>106363.1</v>
      </c>
      <c r="E949" s="44">
        <f t="shared" si="14"/>
        <v>-5.3025981227305952E-4</v>
      </c>
      <c r="R949" s="34"/>
    </row>
    <row r="950" spans="2:18" x14ac:dyDescent="0.25">
      <c r="B950" s="34"/>
      <c r="C950" s="43">
        <v>44497</v>
      </c>
      <c r="D950" s="42">
        <v>105704.96000000001</v>
      </c>
      <c r="E950" s="44">
        <f t="shared" si="14"/>
        <v>-6.1876722284326391E-3</v>
      </c>
      <c r="R950" s="34"/>
    </row>
    <row r="951" spans="2:18" x14ac:dyDescent="0.25">
      <c r="B951" s="34"/>
      <c r="C951" s="43">
        <v>44498</v>
      </c>
      <c r="D951" s="42">
        <v>103500.71</v>
      </c>
      <c r="E951" s="44">
        <f t="shared" si="14"/>
        <v>-2.0852853073308975E-2</v>
      </c>
      <c r="R951" s="34"/>
    </row>
    <row r="952" spans="2:18" x14ac:dyDescent="0.25">
      <c r="B952" s="34"/>
      <c r="C952" s="43">
        <v>44501</v>
      </c>
      <c r="D952" s="42">
        <v>105550.86</v>
      </c>
      <c r="E952" s="44">
        <f t="shared" si="14"/>
        <v>1.9808076678894171E-2</v>
      </c>
      <c r="R952" s="34"/>
    </row>
    <row r="953" spans="2:18" x14ac:dyDescent="0.25">
      <c r="B953" s="34"/>
      <c r="C953" s="43">
        <v>44503</v>
      </c>
      <c r="D953" s="42">
        <v>105616.88</v>
      </c>
      <c r="E953" s="44">
        <f t="shared" si="14"/>
        <v>6.2548045558319387E-4</v>
      </c>
      <c r="R953" s="34"/>
    </row>
    <row r="954" spans="2:18" x14ac:dyDescent="0.25">
      <c r="B954" s="34"/>
      <c r="C954" s="43">
        <v>44504</v>
      </c>
      <c r="D954" s="42">
        <v>103412.09</v>
      </c>
      <c r="E954" s="44">
        <f t="shared" si="14"/>
        <v>-2.0875356287744951E-2</v>
      </c>
      <c r="R954" s="34"/>
    </row>
    <row r="955" spans="2:18" x14ac:dyDescent="0.25">
      <c r="B955" s="34"/>
      <c r="C955" s="43">
        <v>44505</v>
      </c>
      <c r="D955" s="42">
        <v>104824.23</v>
      </c>
      <c r="E955" s="44">
        <f t="shared" si="14"/>
        <v>1.3655463302211457E-2</v>
      </c>
      <c r="R955" s="34"/>
    </row>
    <row r="956" spans="2:18" x14ac:dyDescent="0.25">
      <c r="B956" s="34"/>
      <c r="C956" s="43">
        <v>44508</v>
      </c>
      <c r="D956" s="42">
        <v>104781.13</v>
      </c>
      <c r="E956" s="44">
        <f t="shared" si="14"/>
        <v>-4.1116447981537352E-4</v>
      </c>
      <c r="R956" s="34"/>
    </row>
    <row r="957" spans="2:18" x14ac:dyDescent="0.25">
      <c r="B957" s="34"/>
      <c r="C957" s="43">
        <v>44509</v>
      </c>
      <c r="D957" s="42">
        <v>105535.08</v>
      </c>
      <c r="E957" s="44">
        <f t="shared" si="14"/>
        <v>7.1954749867653156E-3</v>
      </c>
      <c r="R957" s="34"/>
    </row>
    <row r="958" spans="2:18" x14ac:dyDescent="0.25">
      <c r="B958" s="34"/>
      <c r="C958" s="43">
        <v>44510</v>
      </c>
      <c r="D958" s="42">
        <v>105967.51</v>
      </c>
      <c r="E958" s="44">
        <f t="shared" si="14"/>
        <v>4.0975000919125648E-3</v>
      </c>
      <c r="R958" s="34"/>
    </row>
    <row r="959" spans="2:18" x14ac:dyDescent="0.25">
      <c r="B959" s="34"/>
      <c r="C959" s="43">
        <v>44511</v>
      </c>
      <c r="D959" s="42">
        <v>107594.67</v>
      </c>
      <c r="E959" s="44">
        <f t="shared" si="14"/>
        <v>1.5355272573640777E-2</v>
      </c>
      <c r="R959" s="34"/>
    </row>
    <row r="960" spans="2:18" x14ac:dyDescent="0.25">
      <c r="B960" s="34"/>
      <c r="C960" s="43">
        <v>44512</v>
      </c>
      <c r="D960" s="42">
        <v>106334.54</v>
      </c>
      <c r="E960" s="44">
        <f t="shared" si="14"/>
        <v>-1.1711825502136897E-2</v>
      </c>
      <c r="R960" s="34"/>
    </row>
    <row r="961" spans="2:18" x14ac:dyDescent="0.25">
      <c r="B961" s="34"/>
      <c r="C961" s="43">
        <v>44516</v>
      </c>
      <c r="D961" s="42">
        <v>104403.66</v>
      </c>
      <c r="E961" s="44">
        <f t="shared" si="14"/>
        <v>-1.8158540019075575E-2</v>
      </c>
      <c r="R961" s="34"/>
    </row>
    <row r="962" spans="2:18" x14ac:dyDescent="0.25">
      <c r="B962" s="34"/>
      <c r="C962" s="43">
        <v>44517</v>
      </c>
      <c r="D962" s="42">
        <v>102948.45</v>
      </c>
      <c r="E962" s="44">
        <f t="shared" si="14"/>
        <v>-1.3938304461740159E-2</v>
      </c>
      <c r="R962" s="34"/>
    </row>
    <row r="963" spans="2:18" x14ac:dyDescent="0.25">
      <c r="B963" s="34"/>
      <c r="C963" s="43">
        <v>44518</v>
      </c>
      <c r="D963" s="42">
        <v>102426</v>
      </c>
      <c r="E963" s="44">
        <f t="shared" si="14"/>
        <v>-5.0748699956142396E-3</v>
      </c>
      <c r="R963" s="34"/>
    </row>
    <row r="964" spans="2:18" x14ac:dyDescent="0.25">
      <c r="B964" s="34"/>
      <c r="C964" s="43">
        <v>44519</v>
      </c>
      <c r="D964" s="42">
        <v>103035.02</v>
      </c>
      <c r="E964" s="44">
        <f t="shared" si="14"/>
        <v>5.9459512233221989E-3</v>
      </c>
      <c r="R964" s="34"/>
    </row>
    <row r="965" spans="2:18" x14ac:dyDescent="0.25">
      <c r="B965" s="34"/>
      <c r="C965" s="43">
        <v>44522</v>
      </c>
      <c r="D965" s="42">
        <v>102122.37</v>
      </c>
      <c r="E965" s="44">
        <f t="shared" si="14"/>
        <v>-8.857668004529029E-3</v>
      </c>
      <c r="R965" s="34"/>
    </row>
    <row r="966" spans="2:18" x14ac:dyDescent="0.25">
      <c r="B966" s="34"/>
      <c r="C966" s="43">
        <v>44523</v>
      </c>
      <c r="D966" s="42">
        <v>103653.82</v>
      </c>
      <c r="E966" s="44">
        <f t="shared" si="14"/>
        <v>1.4996224627376042E-2</v>
      </c>
      <c r="R966" s="34"/>
    </row>
    <row r="967" spans="2:18" x14ac:dyDescent="0.25">
      <c r="B967" s="34"/>
      <c r="C967" s="43">
        <v>44524</v>
      </c>
      <c r="D967" s="42">
        <v>104514.19</v>
      </c>
      <c r="E967" s="44">
        <f t="shared" si="14"/>
        <v>8.3004176787695449E-3</v>
      </c>
      <c r="R967" s="34"/>
    </row>
    <row r="968" spans="2:18" x14ac:dyDescent="0.25">
      <c r="B968" s="34"/>
      <c r="C968" s="43">
        <v>44525</v>
      </c>
      <c r="D968" s="42">
        <v>105811.25</v>
      </c>
      <c r="E968" s="44">
        <f t="shared" si="14"/>
        <v>1.2410372218356169E-2</v>
      </c>
      <c r="R968" s="34"/>
    </row>
    <row r="969" spans="2:18" x14ac:dyDescent="0.25">
      <c r="B969" s="34"/>
      <c r="C969" s="43">
        <v>44526</v>
      </c>
      <c r="D969" s="42">
        <v>102224.26</v>
      </c>
      <c r="E969" s="44">
        <f t="shared" ref="E969:E1032" si="15">(D969/D968)-1</f>
        <v>-3.3899892497253448E-2</v>
      </c>
      <c r="R969" s="34"/>
    </row>
    <row r="970" spans="2:18" x14ac:dyDescent="0.25">
      <c r="B970" s="34"/>
      <c r="C970" s="43">
        <v>44529</v>
      </c>
      <c r="D970" s="42">
        <v>102814.03</v>
      </c>
      <c r="E970" s="44">
        <f t="shared" si="15"/>
        <v>5.7693741192159642E-3</v>
      </c>
      <c r="R970" s="34"/>
    </row>
    <row r="971" spans="2:18" x14ac:dyDescent="0.25">
      <c r="B971" s="34"/>
      <c r="C971" s="43">
        <v>44530</v>
      </c>
      <c r="D971" s="42">
        <v>101915.45</v>
      </c>
      <c r="E971" s="44">
        <f t="shared" si="15"/>
        <v>-8.7398577801103272E-3</v>
      </c>
      <c r="R971" s="34"/>
    </row>
    <row r="972" spans="2:18" x14ac:dyDescent="0.25">
      <c r="B972" s="34"/>
      <c r="C972" s="43">
        <v>44531</v>
      </c>
      <c r="D972" s="42">
        <v>100774.57</v>
      </c>
      <c r="E972" s="44">
        <f t="shared" si="15"/>
        <v>-1.1194377300006941E-2</v>
      </c>
      <c r="R972" s="34"/>
    </row>
    <row r="973" spans="2:18" x14ac:dyDescent="0.25">
      <c r="B973" s="34"/>
      <c r="C973" s="43">
        <v>44532</v>
      </c>
      <c r="D973" s="42">
        <v>104466.24000000001</v>
      </c>
      <c r="E973" s="44">
        <f t="shared" si="15"/>
        <v>3.6632952142589215E-2</v>
      </c>
      <c r="R973" s="34"/>
    </row>
    <row r="974" spans="2:18" x14ac:dyDescent="0.25">
      <c r="B974" s="34"/>
      <c r="C974" s="43">
        <v>44533</v>
      </c>
      <c r="D974" s="42">
        <v>105069.69</v>
      </c>
      <c r="E974" s="44">
        <f t="shared" si="15"/>
        <v>5.7765073194937511E-3</v>
      </c>
      <c r="R974" s="34"/>
    </row>
    <row r="975" spans="2:18" x14ac:dyDescent="0.25">
      <c r="B975" s="34"/>
      <c r="C975" s="43">
        <v>44536</v>
      </c>
      <c r="D975" s="42">
        <v>106858.87</v>
      </c>
      <c r="E975" s="44">
        <f t="shared" si="15"/>
        <v>1.7028507460143727E-2</v>
      </c>
      <c r="R975" s="34"/>
    </row>
    <row r="976" spans="2:18" x14ac:dyDescent="0.25">
      <c r="B976" s="34"/>
      <c r="C976" s="43">
        <v>44537</v>
      </c>
      <c r="D976" s="42">
        <v>107557.67</v>
      </c>
      <c r="E976" s="44">
        <f t="shared" si="15"/>
        <v>6.5394664944520287E-3</v>
      </c>
      <c r="R976" s="34"/>
    </row>
    <row r="977" spans="2:18" x14ac:dyDescent="0.25">
      <c r="B977" s="34"/>
      <c r="C977" s="43">
        <v>44538</v>
      </c>
      <c r="D977" s="42">
        <v>108095.53</v>
      </c>
      <c r="E977" s="44">
        <f t="shared" si="15"/>
        <v>5.0006661542594255E-3</v>
      </c>
      <c r="R977" s="34"/>
    </row>
    <row r="978" spans="2:18" x14ac:dyDescent="0.25">
      <c r="B978" s="34"/>
      <c r="C978" s="43">
        <v>44539</v>
      </c>
      <c r="D978" s="42">
        <v>106291.24</v>
      </c>
      <c r="E978" s="44">
        <f t="shared" si="15"/>
        <v>-1.669162452878481E-2</v>
      </c>
      <c r="R978" s="34"/>
    </row>
    <row r="979" spans="2:18" x14ac:dyDescent="0.25">
      <c r="B979" s="34"/>
      <c r="C979" s="43">
        <v>44540</v>
      </c>
      <c r="D979" s="42">
        <v>107758.34</v>
      </c>
      <c r="E979" s="44">
        <f t="shared" si="15"/>
        <v>1.3802642626052686E-2</v>
      </c>
      <c r="R979" s="34"/>
    </row>
    <row r="980" spans="2:18" x14ac:dyDescent="0.25">
      <c r="B980" s="34"/>
      <c r="C980" s="43">
        <v>44543</v>
      </c>
      <c r="D980" s="42">
        <v>107383.32</v>
      </c>
      <c r="E980" s="44">
        <f t="shared" si="15"/>
        <v>-3.4801946652109894E-3</v>
      </c>
      <c r="R980" s="34"/>
    </row>
    <row r="981" spans="2:18" x14ac:dyDescent="0.25">
      <c r="B981" s="34"/>
      <c r="C981" s="43">
        <v>44544</v>
      </c>
      <c r="D981" s="42">
        <v>106759.92</v>
      </c>
      <c r="E981" s="44">
        <f t="shared" si="15"/>
        <v>-5.8053708900042134E-3</v>
      </c>
      <c r="R981" s="34"/>
    </row>
    <row r="982" spans="2:18" x14ac:dyDescent="0.25">
      <c r="B982" s="34"/>
      <c r="C982" s="43">
        <v>44545</v>
      </c>
      <c r="D982" s="42">
        <v>107431.18</v>
      </c>
      <c r="E982" s="44">
        <f t="shared" si="15"/>
        <v>6.287565595777922E-3</v>
      </c>
      <c r="R982" s="34"/>
    </row>
    <row r="983" spans="2:18" x14ac:dyDescent="0.25">
      <c r="B983" s="34"/>
      <c r="C983" s="43">
        <v>44546</v>
      </c>
      <c r="D983" s="42">
        <v>108326.33</v>
      </c>
      <c r="E983" s="44">
        <f t="shared" si="15"/>
        <v>8.332310973406587E-3</v>
      </c>
      <c r="R983" s="34"/>
    </row>
    <row r="984" spans="2:18" x14ac:dyDescent="0.25">
      <c r="B984" s="34"/>
      <c r="C984" s="43">
        <v>44547</v>
      </c>
      <c r="D984" s="42">
        <v>107200.56</v>
      </c>
      <c r="E984" s="44">
        <f t="shared" si="15"/>
        <v>-1.0392394905282987E-2</v>
      </c>
      <c r="R984" s="34"/>
    </row>
    <row r="985" spans="2:18" x14ac:dyDescent="0.25">
      <c r="B985" s="34"/>
      <c r="C985" s="43">
        <v>44550</v>
      </c>
      <c r="D985" s="42">
        <v>105019.78</v>
      </c>
      <c r="E985" s="44">
        <f t="shared" si="15"/>
        <v>-2.0342990745570777E-2</v>
      </c>
      <c r="R985" s="34"/>
    </row>
    <row r="986" spans="2:18" x14ac:dyDescent="0.25">
      <c r="B986" s="34"/>
      <c r="C986" s="43">
        <v>44551</v>
      </c>
      <c r="D986" s="42">
        <v>105499.88</v>
      </c>
      <c r="E986" s="44">
        <f t="shared" si="15"/>
        <v>4.5715197651339246E-3</v>
      </c>
      <c r="R986" s="34"/>
    </row>
    <row r="987" spans="2:18" x14ac:dyDescent="0.25">
      <c r="B987" s="34"/>
      <c r="C987" s="43">
        <v>44552</v>
      </c>
      <c r="D987" s="42">
        <v>105243.72</v>
      </c>
      <c r="E987" s="44">
        <f t="shared" si="15"/>
        <v>-2.4280596338119853E-3</v>
      </c>
      <c r="R987" s="34"/>
    </row>
    <row r="988" spans="2:18" x14ac:dyDescent="0.25">
      <c r="B988" s="34"/>
      <c r="C988" s="43">
        <v>44553</v>
      </c>
      <c r="D988" s="42">
        <v>104891.32</v>
      </c>
      <c r="E988" s="44">
        <f t="shared" si="15"/>
        <v>-3.348418318926738E-3</v>
      </c>
      <c r="R988" s="34"/>
    </row>
    <row r="989" spans="2:18" x14ac:dyDescent="0.25">
      <c r="B989" s="34"/>
      <c r="C989" s="43">
        <v>44557</v>
      </c>
      <c r="D989" s="42">
        <v>105554.4</v>
      </c>
      <c r="E989" s="44">
        <f t="shared" si="15"/>
        <v>6.3215907665190585E-3</v>
      </c>
      <c r="R989" s="34"/>
    </row>
    <row r="990" spans="2:18" x14ac:dyDescent="0.25">
      <c r="B990" s="34"/>
      <c r="C990" s="43">
        <v>44558</v>
      </c>
      <c r="D990" s="42">
        <v>104864.17</v>
      </c>
      <c r="E990" s="44">
        <f t="shared" si="15"/>
        <v>-6.5390926384878423E-3</v>
      </c>
      <c r="R990" s="34"/>
    </row>
    <row r="991" spans="2:18" x14ac:dyDescent="0.25">
      <c r="B991" s="34"/>
      <c r="C991" s="43">
        <v>44559</v>
      </c>
      <c r="D991" s="42">
        <v>104107.24</v>
      </c>
      <c r="E991" s="44">
        <f t="shared" si="15"/>
        <v>-7.2181947370583144E-3</v>
      </c>
      <c r="R991" s="34"/>
    </row>
    <row r="992" spans="2:18" x14ac:dyDescent="0.25">
      <c r="B992" s="34"/>
      <c r="C992" s="43">
        <v>44560</v>
      </c>
      <c r="D992" s="42">
        <v>104822.44</v>
      </c>
      <c r="E992" s="44">
        <f t="shared" si="15"/>
        <v>6.8698392157933164E-3</v>
      </c>
      <c r="R992" s="34"/>
    </row>
    <row r="993" spans="2:18" x14ac:dyDescent="0.25">
      <c r="B993" s="34"/>
      <c r="C993" s="43">
        <v>44564</v>
      </c>
      <c r="D993" s="42">
        <v>103921.59</v>
      </c>
      <c r="E993" s="44">
        <f t="shared" si="15"/>
        <v>-8.5940567687606828E-3</v>
      </c>
      <c r="R993" s="34"/>
    </row>
    <row r="994" spans="2:18" x14ac:dyDescent="0.25">
      <c r="B994" s="34"/>
      <c r="C994" s="43">
        <v>44565</v>
      </c>
      <c r="D994" s="42">
        <v>103513.64</v>
      </c>
      <c r="E994" s="44">
        <f t="shared" si="15"/>
        <v>-3.9255557964422705E-3</v>
      </c>
      <c r="R994" s="34"/>
    </row>
    <row r="995" spans="2:18" x14ac:dyDescent="0.25">
      <c r="B995" s="34"/>
      <c r="C995" s="43">
        <v>44566</v>
      </c>
      <c r="D995" s="42">
        <v>101005.64</v>
      </c>
      <c r="E995" s="44">
        <f t="shared" si="15"/>
        <v>-2.4228691020816151E-2</v>
      </c>
      <c r="R995" s="34"/>
    </row>
    <row r="996" spans="2:18" x14ac:dyDescent="0.25">
      <c r="B996" s="34"/>
      <c r="C996" s="43">
        <v>44567</v>
      </c>
      <c r="D996" s="42">
        <v>101561.05</v>
      </c>
      <c r="E996" s="44">
        <f t="shared" si="15"/>
        <v>5.4988018490849111E-3</v>
      </c>
      <c r="R996" s="34"/>
    </row>
    <row r="997" spans="2:18" x14ac:dyDescent="0.25">
      <c r="B997" s="34"/>
      <c r="C997" s="43">
        <v>44568</v>
      </c>
      <c r="D997" s="42">
        <v>102719.47</v>
      </c>
      <c r="E997" s="44">
        <f t="shared" si="15"/>
        <v>1.1406144383107497E-2</v>
      </c>
      <c r="R997" s="34"/>
    </row>
    <row r="998" spans="2:18" x14ac:dyDescent="0.25">
      <c r="B998" s="34"/>
      <c r="C998" s="43">
        <v>44571</v>
      </c>
      <c r="D998" s="42">
        <v>101945.2</v>
      </c>
      <c r="E998" s="44">
        <f t="shared" si="15"/>
        <v>-7.5377141256667279E-3</v>
      </c>
      <c r="R998" s="34"/>
    </row>
    <row r="999" spans="2:18" x14ac:dyDescent="0.25">
      <c r="B999" s="34"/>
      <c r="C999" s="43">
        <v>44572</v>
      </c>
      <c r="D999" s="42">
        <v>103778.98</v>
      </c>
      <c r="E999" s="44">
        <f t="shared" si="15"/>
        <v>1.7987899381236128E-2</v>
      </c>
      <c r="R999" s="34"/>
    </row>
    <row r="1000" spans="2:18" x14ac:dyDescent="0.25">
      <c r="B1000" s="34"/>
      <c r="C1000" s="43">
        <v>44573</v>
      </c>
      <c r="D1000" s="42">
        <v>105685.66</v>
      </c>
      <c r="E1000" s="44">
        <f t="shared" si="15"/>
        <v>1.837250664826362E-2</v>
      </c>
      <c r="R1000" s="34"/>
    </row>
    <row r="1001" spans="2:18" x14ac:dyDescent="0.25">
      <c r="B1001" s="34"/>
      <c r="C1001" s="43">
        <v>44574</v>
      </c>
      <c r="D1001" s="42">
        <v>105529.5</v>
      </c>
      <c r="E1001" s="44">
        <f t="shared" si="15"/>
        <v>-1.4775892964097315E-3</v>
      </c>
      <c r="R1001" s="34"/>
    </row>
    <row r="1002" spans="2:18" x14ac:dyDescent="0.25">
      <c r="B1002" s="34"/>
      <c r="C1002" s="43">
        <v>44575</v>
      </c>
      <c r="D1002" s="42">
        <v>106927.79</v>
      </c>
      <c r="E1002" s="44">
        <f t="shared" si="15"/>
        <v>1.3250228609061887E-2</v>
      </c>
      <c r="R1002" s="34"/>
    </row>
    <row r="1003" spans="2:18" x14ac:dyDescent="0.25">
      <c r="B1003" s="34"/>
      <c r="C1003" s="43">
        <v>44578</v>
      </c>
      <c r="D1003" s="42">
        <v>106373.87</v>
      </c>
      <c r="E1003" s="44">
        <f t="shared" si="15"/>
        <v>-5.1803184186262063E-3</v>
      </c>
      <c r="R1003" s="34"/>
    </row>
    <row r="1004" spans="2:18" x14ac:dyDescent="0.25">
      <c r="B1004" s="34"/>
      <c r="C1004" s="43">
        <v>44579</v>
      </c>
      <c r="D1004" s="42">
        <v>106667.66</v>
      </c>
      <c r="E1004" s="44">
        <f t="shared" si="15"/>
        <v>2.7618624761889254E-3</v>
      </c>
      <c r="R1004" s="34"/>
    </row>
    <row r="1005" spans="2:18" x14ac:dyDescent="0.25">
      <c r="B1005" s="34"/>
      <c r="C1005" s="43">
        <v>44580</v>
      </c>
      <c r="D1005" s="42">
        <v>108013.47</v>
      </c>
      <c r="E1005" s="44">
        <f t="shared" si="15"/>
        <v>1.2616851255572659E-2</v>
      </c>
      <c r="R1005" s="34"/>
    </row>
    <row r="1006" spans="2:18" x14ac:dyDescent="0.25">
      <c r="B1006" s="34"/>
      <c r="C1006" s="43">
        <v>44581</v>
      </c>
      <c r="D1006" s="42">
        <v>109101.99</v>
      </c>
      <c r="E1006" s="44">
        <f t="shared" si="15"/>
        <v>1.007763198423306E-2</v>
      </c>
      <c r="R1006" s="34"/>
    </row>
    <row r="1007" spans="2:18" x14ac:dyDescent="0.25">
      <c r="B1007" s="34"/>
      <c r="C1007" s="43">
        <v>44582</v>
      </c>
      <c r="D1007" s="42">
        <v>108941.68</v>
      </c>
      <c r="E1007" s="44">
        <f t="shared" si="15"/>
        <v>-1.4693590831845738E-3</v>
      </c>
      <c r="R1007" s="34"/>
    </row>
    <row r="1008" spans="2:18" x14ac:dyDescent="0.25">
      <c r="B1008" s="34"/>
      <c r="C1008" s="43">
        <v>44585</v>
      </c>
      <c r="D1008" s="42">
        <v>107937.11</v>
      </c>
      <c r="E1008" s="44">
        <f t="shared" si="15"/>
        <v>-9.2211722822705955E-3</v>
      </c>
      <c r="R1008" s="34"/>
    </row>
    <row r="1009" spans="2:18" x14ac:dyDescent="0.25">
      <c r="B1009" s="34"/>
      <c r="C1009" s="43">
        <v>44586</v>
      </c>
      <c r="D1009" s="42">
        <v>110203.77</v>
      </c>
      <c r="E1009" s="44">
        <f t="shared" si="15"/>
        <v>2.0999821099527249E-2</v>
      </c>
      <c r="R1009" s="34"/>
    </row>
    <row r="1010" spans="2:18" x14ac:dyDescent="0.25">
      <c r="B1010" s="34"/>
      <c r="C1010" s="43">
        <v>44587</v>
      </c>
      <c r="D1010" s="42">
        <v>111289.18</v>
      </c>
      <c r="E1010" s="44">
        <f t="shared" si="15"/>
        <v>9.8491185918592183E-3</v>
      </c>
      <c r="R1010" s="34"/>
    </row>
    <row r="1011" spans="2:18" x14ac:dyDescent="0.25">
      <c r="B1011" s="34"/>
      <c r="C1011" s="43">
        <v>44588</v>
      </c>
      <c r="D1011" s="42">
        <v>112611.65</v>
      </c>
      <c r="E1011" s="44">
        <f t="shared" si="15"/>
        <v>1.1883185768823079E-2</v>
      </c>
      <c r="R1011" s="34"/>
    </row>
    <row r="1012" spans="2:18" x14ac:dyDescent="0.25">
      <c r="B1012" s="34"/>
      <c r="C1012" s="43">
        <v>44589</v>
      </c>
      <c r="D1012" s="42">
        <v>111910.1</v>
      </c>
      <c r="E1012" s="44">
        <f t="shared" si="15"/>
        <v>-6.2298172524777318E-3</v>
      </c>
      <c r="R1012" s="34"/>
    </row>
    <row r="1013" spans="2:18" x14ac:dyDescent="0.25">
      <c r="B1013" s="34"/>
      <c r="C1013" s="43">
        <v>44592</v>
      </c>
      <c r="D1013" s="42">
        <v>112143.51</v>
      </c>
      <c r="E1013" s="44">
        <f t="shared" si="15"/>
        <v>2.0856919974157062E-3</v>
      </c>
      <c r="R1013" s="34"/>
    </row>
    <row r="1014" spans="2:18" x14ac:dyDescent="0.25">
      <c r="B1014" s="34"/>
      <c r="C1014" s="43">
        <v>44593</v>
      </c>
      <c r="D1014" s="42">
        <v>113228.31</v>
      </c>
      <c r="E1014" s="44">
        <f t="shared" si="15"/>
        <v>9.6733194814395684E-3</v>
      </c>
      <c r="R1014" s="34"/>
    </row>
    <row r="1015" spans="2:18" x14ac:dyDescent="0.25">
      <c r="B1015" s="34"/>
      <c r="C1015" s="43">
        <v>44594</v>
      </c>
      <c r="D1015" s="42">
        <v>111894.36</v>
      </c>
      <c r="E1015" s="44">
        <f t="shared" si="15"/>
        <v>-1.1781064293903132E-2</v>
      </c>
      <c r="R1015" s="34"/>
    </row>
    <row r="1016" spans="2:18" x14ac:dyDescent="0.25">
      <c r="B1016" s="34"/>
      <c r="C1016" s="43">
        <v>44595</v>
      </c>
      <c r="D1016" s="42">
        <v>111695.94</v>
      </c>
      <c r="E1016" s="44">
        <f t="shared" si="15"/>
        <v>-1.7732797256269084E-3</v>
      </c>
      <c r="R1016" s="34"/>
    </row>
    <row r="1017" spans="2:18" x14ac:dyDescent="0.25">
      <c r="B1017" s="34"/>
      <c r="C1017" s="43">
        <v>44596</v>
      </c>
      <c r="D1017" s="42">
        <v>112244.94</v>
      </c>
      <c r="E1017" s="44">
        <f t="shared" si="15"/>
        <v>4.9151294129401446E-3</v>
      </c>
      <c r="R1017" s="34"/>
    </row>
    <row r="1018" spans="2:18" x14ac:dyDescent="0.25">
      <c r="B1018" s="34"/>
      <c r="C1018" s="43">
        <v>44599</v>
      </c>
      <c r="D1018" s="42">
        <v>111996.4</v>
      </c>
      <c r="E1018" s="44">
        <f t="shared" si="15"/>
        <v>-2.2142646252027998E-3</v>
      </c>
      <c r="R1018" s="34"/>
    </row>
    <row r="1019" spans="2:18" x14ac:dyDescent="0.25">
      <c r="B1019" s="34"/>
      <c r="C1019" s="43">
        <v>44600</v>
      </c>
      <c r="D1019" s="42">
        <v>112234.46</v>
      </c>
      <c r="E1019" s="44">
        <f t="shared" si="15"/>
        <v>2.1256040372727991E-3</v>
      </c>
      <c r="R1019" s="34"/>
    </row>
    <row r="1020" spans="2:18" x14ac:dyDescent="0.25">
      <c r="B1020" s="34"/>
      <c r="C1020" s="43">
        <v>44601</v>
      </c>
      <c r="D1020" s="42">
        <v>112461.39</v>
      </c>
      <c r="E1020" s="44">
        <f t="shared" si="15"/>
        <v>2.0219280246012161E-3</v>
      </c>
      <c r="R1020" s="34"/>
    </row>
    <row r="1021" spans="2:18" x14ac:dyDescent="0.25">
      <c r="B1021" s="34"/>
      <c r="C1021" s="43">
        <v>44602</v>
      </c>
      <c r="D1021" s="42">
        <v>113367.77</v>
      </c>
      <c r="E1021" s="44">
        <f t="shared" si="15"/>
        <v>8.0594771236599527E-3</v>
      </c>
      <c r="R1021" s="34"/>
    </row>
    <row r="1022" spans="2:18" x14ac:dyDescent="0.25">
      <c r="B1022" s="34"/>
      <c r="C1022" s="43">
        <v>44603</v>
      </c>
      <c r="D1022" s="42">
        <v>113572.35</v>
      </c>
      <c r="E1022" s="44">
        <f t="shared" si="15"/>
        <v>1.8045693233623705E-3</v>
      </c>
      <c r="R1022" s="34"/>
    </row>
    <row r="1023" spans="2:18" x14ac:dyDescent="0.25">
      <c r="B1023" s="34"/>
      <c r="C1023" s="43">
        <v>44606</v>
      </c>
      <c r="D1023" s="42">
        <v>113899.19</v>
      </c>
      <c r="E1023" s="44">
        <f t="shared" si="15"/>
        <v>2.8778131296922638E-3</v>
      </c>
      <c r="R1023" s="34"/>
    </row>
    <row r="1024" spans="2:18" x14ac:dyDescent="0.25">
      <c r="B1024" s="34"/>
      <c r="C1024" s="43">
        <v>44607</v>
      </c>
      <c r="D1024" s="42">
        <v>114828.18</v>
      </c>
      <c r="E1024" s="44">
        <f t="shared" si="15"/>
        <v>8.1562476432008868E-3</v>
      </c>
      <c r="R1024" s="34"/>
    </row>
    <row r="1025" spans="2:18" x14ac:dyDescent="0.25">
      <c r="B1025" s="34"/>
      <c r="C1025" s="43">
        <v>44608</v>
      </c>
      <c r="D1025" s="42">
        <v>115180.95</v>
      </c>
      <c r="E1025" s="44">
        <f t="shared" si="15"/>
        <v>3.0721552845303091E-3</v>
      </c>
      <c r="R1025" s="34"/>
    </row>
    <row r="1026" spans="2:18" x14ac:dyDescent="0.25">
      <c r="B1026" s="34"/>
      <c r="C1026" s="43">
        <v>44609</v>
      </c>
      <c r="D1026" s="42">
        <v>113528.48</v>
      </c>
      <c r="E1026" s="44">
        <f t="shared" si="15"/>
        <v>-1.4346730079930814E-2</v>
      </c>
      <c r="R1026" s="34"/>
    </row>
    <row r="1027" spans="2:18" x14ac:dyDescent="0.25">
      <c r="B1027" s="34"/>
      <c r="C1027" s="43">
        <v>44610</v>
      </c>
      <c r="D1027" s="42">
        <v>112879.85</v>
      </c>
      <c r="E1027" s="44">
        <f t="shared" si="15"/>
        <v>-5.7133681345860055E-3</v>
      </c>
      <c r="R1027" s="34"/>
    </row>
    <row r="1028" spans="2:18" x14ac:dyDescent="0.25">
      <c r="B1028" s="34"/>
      <c r="C1028" s="43">
        <v>44613</v>
      </c>
      <c r="D1028" s="42">
        <v>111725.3</v>
      </c>
      <c r="E1028" s="44">
        <f t="shared" si="15"/>
        <v>-1.0228131947375929E-2</v>
      </c>
      <c r="R1028" s="34"/>
    </row>
    <row r="1029" spans="2:18" x14ac:dyDescent="0.25">
      <c r="B1029" s="34"/>
      <c r="C1029" s="43">
        <v>44614</v>
      </c>
      <c r="D1029" s="42">
        <v>112891.8</v>
      </c>
      <c r="E1029" s="44">
        <f t="shared" si="15"/>
        <v>1.0440786464659402E-2</v>
      </c>
      <c r="R1029" s="34"/>
    </row>
    <row r="1030" spans="2:18" x14ac:dyDescent="0.25">
      <c r="B1030" s="34"/>
      <c r="C1030" s="43">
        <v>44615</v>
      </c>
      <c r="D1030" s="42">
        <v>112007.61</v>
      </c>
      <c r="E1030" s="44">
        <f t="shared" si="15"/>
        <v>-7.8321897604609614E-3</v>
      </c>
      <c r="R1030" s="34"/>
    </row>
    <row r="1031" spans="2:18" x14ac:dyDescent="0.25">
      <c r="B1031" s="34"/>
      <c r="C1031" s="43">
        <v>44616</v>
      </c>
      <c r="D1031" s="42">
        <v>111591.87</v>
      </c>
      <c r="E1031" s="44">
        <f t="shared" si="15"/>
        <v>-3.7117120881340337E-3</v>
      </c>
      <c r="R1031" s="34"/>
    </row>
    <row r="1032" spans="2:18" x14ac:dyDescent="0.25">
      <c r="B1032" s="34"/>
      <c r="C1032" s="43">
        <v>44617</v>
      </c>
      <c r="D1032" s="42">
        <v>113141.94</v>
      </c>
      <c r="E1032" s="44">
        <f t="shared" si="15"/>
        <v>1.3890528046532458E-2</v>
      </c>
      <c r="R1032" s="34"/>
    </row>
    <row r="1033" spans="2:18" x14ac:dyDescent="0.25">
      <c r="B1033" s="34"/>
      <c r="C1033" s="43">
        <v>44622</v>
      </c>
      <c r="D1033" s="42">
        <v>115173.61</v>
      </c>
      <c r="E1033" s="44">
        <f t="shared" ref="E1033:E1096" si="16">(D1033/D1032)-1</f>
        <v>1.7956824852039865E-2</v>
      </c>
      <c r="R1033" s="34"/>
    </row>
    <row r="1034" spans="2:18" x14ac:dyDescent="0.25">
      <c r="B1034" s="34"/>
      <c r="C1034" s="43">
        <v>44623</v>
      </c>
      <c r="D1034" s="42">
        <v>115165.55</v>
      </c>
      <c r="E1034" s="44">
        <f t="shared" si="16"/>
        <v>-6.9981309086308841E-5</v>
      </c>
      <c r="R1034" s="34"/>
    </row>
    <row r="1035" spans="2:18" x14ac:dyDescent="0.25">
      <c r="B1035" s="34"/>
      <c r="C1035" s="43">
        <v>44624</v>
      </c>
      <c r="D1035" s="42">
        <v>114473.78</v>
      </c>
      <c r="E1035" s="44">
        <f t="shared" si="16"/>
        <v>-6.006744204321568E-3</v>
      </c>
      <c r="R1035" s="34"/>
    </row>
    <row r="1036" spans="2:18" x14ac:dyDescent="0.25">
      <c r="B1036" s="34"/>
      <c r="C1036" s="43">
        <v>44627</v>
      </c>
      <c r="D1036" s="42">
        <v>111593.46</v>
      </c>
      <c r="E1036" s="44">
        <f t="shared" si="16"/>
        <v>-2.5161395037361367E-2</v>
      </c>
      <c r="R1036" s="34"/>
    </row>
    <row r="1037" spans="2:18" x14ac:dyDescent="0.25">
      <c r="B1037" s="34"/>
      <c r="C1037" s="43">
        <v>44628</v>
      </c>
      <c r="D1037" s="42">
        <v>111203.45</v>
      </c>
      <c r="E1037" s="44">
        <f t="shared" si="16"/>
        <v>-3.4949180713638173E-3</v>
      </c>
      <c r="R1037" s="34"/>
    </row>
    <row r="1038" spans="2:18" x14ac:dyDescent="0.25">
      <c r="B1038" s="34"/>
      <c r="C1038" s="43">
        <v>44629</v>
      </c>
      <c r="D1038" s="42">
        <v>113900.34</v>
      </c>
      <c r="E1038" s="44">
        <f t="shared" si="16"/>
        <v>2.4251855495490471E-2</v>
      </c>
      <c r="R1038" s="34"/>
    </row>
    <row r="1039" spans="2:18" x14ac:dyDescent="0.25">
      <c r="B1039" s="34"/>
      <c r="C1039" s="43">
        <v>44630</v>
      </c>
      <c r="D1039" s="42">
        <v>113663.13</v>
      </c>
      <c r="E1039" s="44">
        <f t="shared" si="16"/>
        <v>-2.0826101133674113E-3</v>
      </c>
      <c r="R1039" s="34"/>
    </row>
    <row r="1040" spans="2:18" x14ac:dyDescent="0.25">
      <c r="B1040" s="34"/>
      <c r="C1040" s="43">
        <v>44631</v>
      </c>
      <c r="D1040" s="42">
        <v>111713.07</v>
      </c>
      <c r="E1040" s="44">
        <f t="shared" si="16"/>
        <v>-1.7156486892451417E-2</v>
      </c>
      <c r="R1040" s="34"/>
    </row>
    <row r="1041" spans="2:18" x14ac:dyDescent="0.25">
      <c r="B1041" s="34"/>
      <c r="C1041" s="43">
        <v>44634</v>
      </c>
      <c r="D1041" s="42">
        <v>109927.62</v>
      </c>
      <c r="E1041" s="44">
        <f t="shared" si="16"/>
        <v>-1.5982462929360119E-2</v>
      </c>
      <c r="R1041" s="34"/>
    </row>
    <row r="1042" spans="2:18" x14ac:dyDescent="0.25">
      <c r="B1042" s="34"/>
      <c r="C1042" s="43">
        <v>44635</v>
      </c>
      <c r="D1042" s="42">
        <v>108959.3</v>
      </c>
      <c r="E1042" s="44">
        <f t="shared" si="16"/>
        <v>-8.8087052189430581E-3</v>
      </c>
      <c r="R1042" s="34"/>
    </row>
    <row r="1043" spans="2:18" x14ac:dyDescent="0.25">
      <c r="B1043" s="34"/>
      <c r="C1043" s="43">
        <v>44636</v>
      </c>
      <c r="D1043" s="42">
        <v>111112.43</v>
      </c>
      <c r="E1043" s="44">
        <f t="shared" si="16"/>
        <v>1.9760864836686709E-2</v>
      </c>
      <c r="R1043" s="34"/>
    </row>
    <row r="1044" spans="2:18" x14ac:dyDescent="0.25">
      <c r="B1044" s="34"/>
      <c r="C1044" s="43">
        <v>44637</v>
      </c>
      <c r="D1044" s="42">
        <v>113076.33</v>
      </c>
      <c r="E1044" s="44">
        <f t="shared" si="16"/>
        <v>1.7674890199053328E-2</v>
      </c>
      <c r="R1044" s="34"/>
    </row>
    <row r="1045" spans="2:18" x14ac:dyDescent="0.25">
      <c r="B1045" s="34"/>
      <c r="C1045" s="43">
        <v>44638</v>
      </c>
      <c r="D1045" s="42">
        <v>115310.91</v>
      </c>
      <c r="E1045" s="44">
        <f t="shared" si="16"/>
        <v>1.9761695484810993E-2</v>
      </c>
      <c r="R1045" s="34"/>
    </row>
    <row r="1046" spans="2:18" x14ac:dyDescent="0.25">
      <c r="B1046" s="34"/>
      <c r="C1046" s="43">
        <v>44641</v>
      </c>
      <c r="D1046" s="42">
        <v>116154.53</v>
      </c>
      <c r="E1046" s="44">
        <f t="shared" si="16"/>
        <v>7.3160466776300837E-3</v>
      </c>
      <c r="R1046" s="34"/>
    </row>
    <row r="1047" spans="2:18" x14ac:dyDescent="0.25">
      <c r="B1047" s="34"/>
      <c r="C1047" s="43">
        <v>44642</v>
      </c>
      <c r="D1047" s="42">
        <v>117272.44</v>
      </c>
      <c r="E1047" s="44">
        <f t="shared" si="16"/>
        <v>9.6243340660067123E-3</v>
      </c>
      <c r="R1047" s="34"/>
    </row>
    <row r="1048" spans="2:18" x14ac:dyDescent="0.25">
      <c r="B1048" s="34"/>
      <c r="C1048" s="43">
        <v>44643</v>
      </c>
      <c r="D1048" s="42">
        <v>117457.34</v>
      </c>
      <c r="E1048" s="44">
        <f t="shared" si="16"/>
        <v>1.5766705288982052E-3</v>
      </c>
      <c r="R1048" s="34"/>
    </row>
    <row r="1049" spans="2:18" x14ac:dyDescent="0.25">
      <c r="B1049" s="34"/>
      <c r="C1049" s="43">
        <v>44644</v>
      </c>
      <c r="D1049" s="42">
        <v>119052.91</v>
      </c>
      <c r="E1049" s="44">
        <f t="shared" si="16"/>
        <v>1.3584251099165057E-2</v>
      </c>
      <c r="R1049" s="34"/>
    </row>
    <row r="1050" spans="2:18" x14ac:dyDescent="0.25">
      <c r="B1050" s="34"/>
      <c r="C1050" s="43">
        <v>44645</v>
      </c>
      <c r="D1050" s="42">
        <v>119081.13</v>
      </c>
      <c r="E1050" s="44">
        <f t="shared" si="16"/>
        <v>2.3703746510683743E-4</v>
      </c>
      <c r="R1050" s="34"/>
    </row>
    <row r="1051" spans="2:18" x14ac:dyDescent="0.25">
      <c r="B1051" s="34"/>
      <c r="C1051" s="43">
        <v>44648</v>
      </c>
      <c r="D1051" s="42">
        <v>118737.78</v>
      </c>
      <c r="E1051" s="44">
        <f t="shared" si="16"/>
        <v>-2.8833283661315878E-3</v>
      </c>
      <c r="R1051" s="34"/>
    </row>
    <row r="1052" spans="2:18" x14ac:dyDescent="0.25">
      <c r="B1052" s="34"/>
      <c r="C1052" s="43">
        <v>44649</v>
      </c>
      <c r="D1052" s="42">
        <v>120014.17</v>
      </c>
      <c r="E1052" s="44">
        <f t="shared" si="16"/>
        <v>1.074965356434987E-2</v>
      </c>
      <c r="R1052" s="34"/>
    </row>
    <row r="1053" spans="2:18" x14ac:dyDescent="0.25">
      <c r="B1053" s="34"/>
      <c r="C1053" s="43">
        <v>44650</v>
      </c>
      <c r="D1053" s="42">
        <v>120259.76</v>
      </c>
      <c r="E1053" s="44">
        <f t="shared" si="16"/>
        <v>2.0463416944849211E-3</v>
      </c>
      <c r="R1053" s="34"/>
    </row>
    <row r="1054" spans="2:18" x14ac:dyDescent="0.25">
      <c r="B1054" s="34"/>
      <c r="C1054" s="43">
        <v>44651</v>
      </c>
      <c r="D1054" s="42">
        <v>119999.23</v>
      </c>
      <c r="E1054" s="44">
        <f t="shared" si="16"/>
        <v>-2.1663938128597682E-3</v>
      </c>
      <c r="R1054" s="34"/>
    </row>
    <row r="1055" spans="2:18" x14ac:dyDescent="0.25">
      <c r="B1055" s="34"/>
      <c r="C1055" s="43">
        <v>44652</v>
      </c>
      <c r="D1055" s="42">
        <v>121570.15</v>
      </c>
      <c r="E1055" s="44">
        <f t="shared" si="16"/>
        <v>1.3091084001122244E-2</v>
      </c>
      <c r="R1055" s="34"/>
    </row>
    <row r="1056" spans="2:18" x14ac:dyDescent="0.25">
      <c r="B1056" s="34"/>
      <c r="C1056" s="43">
        <v>44655</v>
      </c>
      <c r="D1056" s="42">
        <v>121279.51</v>
      </c>
      <c r="E1056" s="44">
        <f t="shared" si="16"/>
        <v>-2.3907184452762742E-3</v>
      </c>
      <c r="R1056" s="34"/>
    </row>
    <row r="1057" spans="2:18" x14ac:dyDescent="0.25">
      <c r="B1057" s="34"/>
      <c r="C1057" s="43">
        <v>44656</v>
      </c>
      <c r="D1057" s="42">
        <v>118885.15</v>
      </c>
      <c r="E1057" s="44">
        <f t="shared" si="16"/>
        <v>-1.9742494012385148E-2</v>
      </c>
      <c r="R1057" s="34"/>
    </row>
    <row r="1058" spans="2:18" x14ac:dyDescent="0.25">
      <c r="B1058" s="34"/>
      <c r="C1058" s="43">
        <v>44657</v>
      </c>
      <c r="D1058" s="42">
        <v>118227.75</v>
      </c>
      <c r="E1058" s="44">
        <f t="shared" si="16"/>
        <v>-5.5297066118012994E-3</v>
      </c>
      <c r="R1058" s="34"/>
    </row>
    <row r="1059" spans="2:18" x14ac:dyDescent="0.25">
      <c r="B1059" s="34"/>
      <c r="C1059" s="43">
        <v>44658</v>
      </c>
      <c r="D1059" s="42">
        <v>118862.12</v>
      </c>
      <c r="E1059" s="44">
        <f t="shared" si="16"/>
        <v>5.365660769151015E-3</v>
      </c>
      <c r="R1059" s="34"/>
    </row>
    <row r="1060" spans="2:18" x14ac:dyDescent="0.25">
      <c r="B1060" s="34"/>
      <c r="C1060" s="43">
        <v>44659</v>
      </c>
      <c r="D1060" s="42">
        <v>118322.26</v>
      </c>
      <c r="E1060" s="44">
        <f t="shared" si="16"/>
        <v>-4.5419011540430709E-3</v>
      </c>
      <c r="R1060" s="34"/>
    </row>
    <row r="1061" spans="2:18" x14ac:dyDescent="0.25">
      <c r="B1061" s="34"/>
      <c r="C1061" s="43">
        <v>44662</v>
      </c>
      <c r="D1061" s="42">
        <v>116952.85</v>
      </c>
      <c r="E1061" s="44">
        <f t="shared" si="16"/>
        <v>-1.1573561897820328E-2</v>
      </c>
      <c r="R1061" s="34"/>
    </row>
    <row r="1062" spans="2:18" x14ac:dyDescent="0.25">
      <c r="B1062" s="34"/>
      <c r="C1062" s="43">
        <v>44663</v>
      </c>
      <c r="D1062" s="42">
        <v>116146.86</v>
      </c>
      <c r="E1062" s="44">
        <f t="shared" si="16"/>
        <v>-6.8915806669098689E-3</v>
      </c>
      <c r="R1062" s="34"/>
    </row>
    <row r="1063" spans="2:18" x14ac:dyDescent="0.25">
      <c r="B1063" s="34"/>
      <c r="C1063" s="43">
        <v>44664</v>
      </c>
      <c r="D1063" s="42">
        <v>116781.96</v>
      </c>
      <c r="E1063" s="44">
        <f t="shared" si="16"/>
        <v>5.4680772256778809E-3</v>
      </c>
      <c r="R1063" s="34"/>
    </row>
    <row r="1064" spans="2:18" x14ac:dyDescent="0.25">
      <c r="B1064" s="34"/>
      <c r="C1064" s="43">
        <v>44665</v>
      </c>
      <c r="D1064" s="42">
        <v>116181.61</v>
      </c>
      <c r="E1064" s="44">
        <f t="shared" si="16"/>
        <v>-5.140776880264819E-3</v>
      </c>
      <c r="R1064" s="34"/>
    </row>
    <row r="1065" spans="2:18" x14ac:dyDescent="0.25">
      <c r="B1065" s="34"/>
      <c r="C1065" s="43">
        <v>44669</v>
      </c>
      <c r="D1065" s="42">
        <v>115687.25</v>
      </c>
      <c r="E1065" s="44">
        <f t="shared" si="16"/>
        <v>-4.2550623975687873E-3</v>
      </c>
      <c r="R1065" s="34"/>
    </row>
    <row r="1066" spans="2:18" x14ac:dyDescent="0.25">
      <c r="B1066" s="34"/>
      <c r="C1066" s="43">
        <v>44670</v>
      </c>
      <c r="D1066" s="42">
        <v>115056.66</v>
      </c>
      <c r="E1066" s="44">
        <f t="shared" si="16"/>
        <v>-5.4508167494689008E-3</v>
      </c>
      <c r="R1066" s="34"/>
    </row>
    <row r="1067" spans="2:18" x14ac:dyDescent="0.25">
      <c r="B1067" s="34"/>
      <c r="C1067" s="43">
        <v>44671</v>
      </c>
      <c r="D1067" s="42">
        <v>114343.78</v>
      </c>
      <c r="E1067" s="44">
        <f t="shared" si="16"/>
        <v>-6.1959038268624145E-3</v>
      </c>
      <c r="R1067" s="34"/>
    </row>
    <row r="1068" spans="2:18" x14ac:dyDescent="0.25">
      <c r="B1068" s="34"/>
      <c r="C1068" s="43">
        <v>44673</v>
      </c>
      <c r="D1068" s="42">
        <v>111077.51</v>
      </c>
      <c r="E1068" s="44">
        <f t="shared" si="16"/>
        <v>-2.8565349160225462E-2</v>
      </c>
      <c r="R1068" s="34"/>
    </row>
    <row r="1069" spans="2:18" x14ac:dyDescent="0.25">
      <c r="B1069" s="34"/>
      <c r="C1069" s="43">
        <v>44676</v>
      </c>
      <c r="D1069" s="42">
        <v>110684.95</v>
      </c>
      <c r="E1069" s="44">
        <f t="shared" si="16"/>
        <v>-3.5341087498270696E-3</v>
      </c>
      <c r="R1069" s="34"/>
    </row>
    <row r="1070" spans="2:18" x14ac:dyDescent="0.25">
      <c r="B1070" s="34"/>
      <c r="C1070" s="43">
        <v>44677</v>
      </c>
      <c r="D1070" s="42">
        <v>108212.86</v>
      </c>
      <c r="E1070" s="44">
        <f t="shared" si="16"/>
        <v>-2.2334472753522516E-2</v>
      </c>
      <c r="R1070" s="34"/>
    </row>
    <row r="1071" spans="2:18" x14ac:dyDescent="0.25">
      <c r="B1071" s="34"/>
      <c r="C1071" s="43">
        <v>44678</v>
      </c>
      <c r="D1071" s="42">
        <v>109349.37</v>
      </c>
      <c r="E1071" s="44">
        <f t="shared" si="16"/>
        <v>1.0502541010375177E-2</v>
      </c>
      <c r="R1071" s="34"/>
    </row>
    <row r="1072" spans="2:18" x14ac:dyDescent="0.25">
      <c r="B1072" s="34"/>
      <c r="C1072" s="43">
        <v>44679</v>
      </c>
      <c r="D1072" s="42">
        <v>109918.97</v>
      </c>
      <c r="E1072" s="44">
        <f t="shared" si="16"/>
        <v>5.208992059122064E-3</v>
      </c>
      <c r="R1072" s="34"/>
    </row>
    <row r="1073" spans="2:18" x14ac:dyDescent="0.25">
      <c r="B1073" s="34"/>
      <c r="C1073" s="43">
        <v>44680</v>
      </c>
      <c r="D1073" s="42">
        <v>107876.16</v>
      </c>
      <c r="E1073" s="44">
        <f t="shared" si="16"/>
        <v>-1.8584690158577666E-2</v>
      </c>
      <c r="R1073" s="34"/>
    </row>
    <row r="1074" spans="2:18" x14ac:dyDescent="0.25">
      <c r="B1074" s="34"/>
      <c r="C1074" s="43">
        <v>44683</v>
      </c>
      <c r="D1074" s="42">
        <v>106638.64</v>
      </c>
      <c r="E1074" s="44">
        <f t="shared" si="16"/>
        <v>-1.147167270321825E-2</v>
      </c>
      <c r="R1074" s="34"/>
    </row>
    <row r="1075" spans="2:18" x14ac:dyDescent="0.25">
      <c r="B1075" s="34"/>
      <c r="C1075" s="43">
        <v>44684</v>
      </c>
      <c r="D1075" s="42">
        <v>106528.09</v>
      </c>
      <c r="E1075" s="44">
        <f t="shared" si="16"/>
        <v>-1.0366786373119385E-3</v>
      </c>
      <c r="R1075" s="34"/>
    </row>
    <row r="1076" spans="2:18" x14ac:dyDescent="0.25">
      <c r="B1076" s="34"/>
      <c r="C1076" s="43">
        <v>44685</v>
      </c>
      <c r="D1076" s="42">
        <v>108343.74</v>
      </c>
      <c r="E1076" s="44">
        <f t="shared" si="16"/>
        <v>1.7043861389047787E-2</v>
      </c>
      <c r="R1076" s="34"/>
    </row>
    <row r="1077" spans="2:18" x14ac:dyDescent="0.25">
      <c r="B1077" s="34"/>
      <c r="C1077" s="43">
        <v>44686</v>
      </c>
      <c r="D1077" s="42">
        <v>105304.19</v>
      </c>
      <c r="E1077" s="44">
        <f t="shared" si="16"/>
        <v>-2.8054689638736918E-2</v>
      </c>
      <c r="R1077" s="34"/>
    </row>
    <row r="1078" spans="2:18" x14ac:dyDescent="0.25">
      <c r="B1078" s="34"/>
      <c r="C1078" s="43">
        <v>44687</v>
      </c>
      <c r="D1078" s="42">
        <v>105134.73</v>
      </c>
      <c r="E1078" s="44">
        <f t="shared" si="16"/>
        <v>-1.6092427091458639E-3</v>
      </c>
      <c r="R1078" s="34"/>
    </row>
    <row r="1079" spans="2:18" x14ac:dyDescent="0.25">
      <c r="B1079" s="34"/>
      <c r="C1079" s="43">
        <v>44690</v>
      </c>
      <c r="D1079" s="42">
        <v>103250.02</v>
      </c>
      <c r="E1079" s="44">
        <f t="shared" si="16"/>
        <v>-1.7926616637527815E-2</v>
      </c>
      <c r="R1079" s="34"/>
    </row>
    <row r="1080" spans="2:18" x14ac:dyDescent="0.25">
      <c r="B1080" s="34"/>
      <c r="C1080" s="43">
        <v>44691</v>
      </c>
      <c r="D1080" s="42">
        <v>103109.94</v>
      </c>
      <c r="E1080" s="44">
        <f t="shared" si="16"/>
        <v>-1.3567067589914661E-3</v>
      </c>
      <c r="R1080" s="34"/>
    </row>
    <row r="1081" spans="2:18" x14ac:dyDescent="0.25">
      <c r="B1081" s="34"/>
      <c r="C1081" s="43">
        <v>44692</v>
      </c>
      <c r="D1081" s="42">
        <v>104396.9</v>
      </c>
      <c r="E1081" s="44">
        <f t="shared" si="16"/>
        <v>1.2481434864572538E-2</v>
      </c>
      <c r="R1081" s="34"/>
    </row>
    <row r="1082" spans="2:18" x14ac:dyDescent="0.25">
      <c r="B1082" s="34"/>
      <c r="C1082" s="43">
        <v>44693</v>
      </c>
      <c r="D1082" s="42">
        <v>105687.64</v>
      </c>
      <c r="E1082" s="44">
        <f t="shared" si="16"/>
        <v>1.2363777085334871E-2</v>
      </c>
      <c r="R1082" s="34"/>
    </row>
    <row r="1083" spans="2:18" x14ac:dyDescent="0.25">
      <c r="B1083" s="34"/>
      <c r="C1083" s="43">
        <v>44694</v>
      </c>
      <c r="D1083" s="42">
        <v>106924.18</v>
      </c>
      <c r="E1083" s="44">
        <f t="shared" si="16"/>
        <v>1.1699949019582601E-2</v>
      </c>
      <c r="R1083" s="34"/>
    </row>
    <row r="1084" spans="2:18" x14ac:dyDescent="0.25">
      <c r="B1084" s="34"/>
      <c r="C1084" s="43">
        <v>44697</v>
      </c>
      <c r="D1084" s="42">
        <v>108232.74</v>
      </c>
      <c r="E1084" s="44">
        <f t="shared" si="16"/>
        <v>1.2238204679241083E-2</v>
      </c>
      <c r="R1084" s="34"/>
    </row>
    <row r="1085" spans="2:18" x14ac:dyDescent="0.25">
      <c r="B1085" s="34"/>
      <c r="C1085" s="43">
        <v>44698</v>
      </c>
      <c r="D1085" s="42">
        <v>108789.33</v>
      </c>
      <c r="E1085" s="44">
        <f t="shared" si="16"/>
        <v>5.1425289611997105E-3</v>
      </c>
      <c r="R1085" s="34"/>
    </row>
    <row r="1086" spans="2:18" x14ac:dyDescent="0.25">
      <c r="B1086" s="34"/>
      <c r="C1086" s="43">
        <v>44699</v>
      </c>
      <c r="D1086" s="42">
        <v>106247.15</v>
      </c>
      <c r="E1086" s="44">
        <f t="shared" si="16"/>
        <v>-2.336791668815319E-2</v>
      </c>
      <c r="R1086" s="34"/>
    </row>
    <row r="1087" spans="2:18" x14ac:dyDescent="0.25">
      <c r="B1087" s="34"/>
      <c r="C1087" s="43">
        <v>44700</v>
      </c>
      <c r="D1087" s="42">
        <v>107005.22</v>
      </c>
      <c r="E1087" s="44">
        <f t="shared" si="16"/>
        <v>7.1349678556085205E-3</v>
      </c>
      <c r="R1087" s="34"/>
    </row>
    <row r="1088" spans="2:18" x14ac:dyDescent="0.25">
      <c r="B1088" s="34"/>
      <c r="C1088" s="43">
        <v>44701</v>
      </c>
      <c r="D1088" s="42">
        <v>108487.88</v>
      </c>
      <c r="E1088" s="44">
        <f t="shared" si="16"/>
        <v>1.3855959550384656E-2</v>
      </c>
      <c r="R1088" s="34"/>
    </row>
    <row r="1089" spans="2:18" x14ac:dyDescent="0.25">
      <c r="B1089" s="34"/>
      <c r="C1089" s="43">
        <v>44704</v>
      </c>
      <c r="D1089" s="42">
        <v>110345.82</v>
      </c>
      <c r="E1089" s="44">
        <f t="shared" si="16"/>
        <v>1.7125784004627942E-2</v>
      </c>
      <c r="R1089" s="34"/>
    </row>
    <row r="1090" spans="2:18" x14ac:dyDescent="0.25">
      <c r="B1090" s="34"/>
      <c r="C1090" s="43">
        <v>44705</v>
      </c>
      <c r="D1090" s="42">
        <v>110580.79</v>
      </c>
      <c r="E1090" s="44">
        <f t="shared" si="16"/>
        <v>2.1293964737403304E-3</v>
      </c>
      <c r="R1090" s="34"/>
    </row>
    <row r="1091" spans="2:18" x14ac:dyDescent="0.25">
      <c r="B1091" s="34"/>
      <c r="C1091" s="43">
        <v>44706</v>
      </c>
      <c r="D1091" s="42">
        <v>110579.81</v>
      </c>
      <c r="E1091" s="44">
        <f t="shared" si="16"/>
        <v>-8.8622987771680428E-6</v>
      </c>
      <c r="R1091" s="34"/>
    </row>
    <row r="1092" spans="2:18" x14ac:dyDescent="0.25">
      <c r="B1092" s="34"/>
      <c r="C1092" s="43">
        <v>44707</v>
      </c>
      <c r="D1092" s="42">
        <v>111889.88</v>
      </c>
      <c r="E1092" s="44">
        <f t="shared" si="16"/>
        <v>1.1847280258484805E-2</v>
      </c>
      <c r="R1092" s="34"/>
    </row>
    <row r="1093" spans="2:18" x14ac:dyDescent="0.25">
      <c r="B1093" s="34"/>
      <c r="C1093" s="43">
        <v>44708</v>
      </c>
      <c r="D1093" s="42">
        <v>111941.68</v>
      </c>
      <c r="E1093" s="44">
        <f t="shared" si="16"/>
        <v>4.6295518415062631E-4</v>
      </c>
      <c r="R1093" s="34"/>
    </row>
    <row r="1094" spans="2:18" x14ac:dyDescent="0.25">
      <c r="B1094" s="34"/>
      <c r="C1094" s="43">
        <v>44711</v>
      </c>
      <c r="D1094" s="42">
        <v>111032.11</v>
      </c>
      <c r="E1094" s="44">
        <f t="shared" si="16"/>
        <v>-8.1253917218322425E-3</v>
      </c>
      <c r="R1094" s="34"/>
    </row>
    <row r="1095" spans="2:18" x14ac:dyDescent="0.25">
      <c r="B1095" s="34"/>
      <c r="C1095" s="43">
        <v>44712</v>
      </c>
      <c r="D1095" s="42">
        <v>111350.51</v>
      </c>
      <c r="E1095" s="44">
        <f t="shared" si="16"/>
        <v>2.8676389199484564E-3</v>
      </c>
      <c r="R1095" s="34"/>
    </row>
    <row r="1096" spans="2:18" x14ac:dyDescent="0.25">
      <c r="B1096" s="34"/>
      <c r="C1096" s="43">
        <v>44713</v>
      </c>
      <c r="D1096" s="42">
        <v>111359.94</v>
      </c>
      <c r="E1096" s="44">
        <f t="shared" si="16"/>
        <v>8.4687533088212419E-5</v>
      </c>
      <c r="R1096" s="34"/>
    </row>
    <row r="1097" spans="2:18" x14ac:dyDescent="0.25">
      <c r="B1097" s="34"/>
      <c r="C1097" s="43">
        <v>44714</v>
      </c>
      <c r="D1097" s="42">
        <v>112392.91</v>
      </c>
      <c r="E1097" s="44">
        <f t="shared" ref="E1097:E1160" si="17">(D1097/D1096)-1</f>
        <v>9.2759568656377578E-3</v>
      </c>
      <c r="R1097" s="34"/>
    </row>
    <row r="1098" spans="2:18" x14ac:dyDescent="0.25">
      <c r="B1098" s="34"/>
      <c r="C1098" s="43">
        <v>44715</v>
      </c>
      <c r="D1098" s="42">
        <v>111102.32</v>
      </c>
      <c r="E1098" s="44">
        <f t="shared" si="17"/>
        <v>-1.1482841755765527E-2</v>
      </c>
      <c r="R1098" s="34"/>
    </row>
    <row r="1099" spans="2:18" x14ac:dyDescent="0.25">
      <c r="B1099" s="34"/>
      <c r="C1099" s="43">
        <v>44718</v>
      </c>
      <c r="D1099" s="42">
        <v>110185.91</v>
      </c>
      <c r="E1099" s="44">
        <f t="shared" si="17"/>
        <v>-8.2483426088671985E-3</v>
      </c>
      <c r="R1099" s="34"/>
    </row>
    <row r="1100" spans="2:18" x14ac:dyDescent="0.25">
      <c r="B1100" s="34"/>
      <c r="C1100" s="43">
        <v>44719</v>
      </c>
      <c r="D1100" s="42">
        <v>110069.75999999999</v>
      </c>
      <c r="E1100" s="44">
        <f t="shared" si="17"/>
        <v>-1.0541275195713462E-3</v>
      </c>
      <c r="R1100" s="34"/>
    </row>
    <row r="1101" spans="2:18" x14ac:dyDescent="0.25">
      <c r="B1101" s="34"/>
      <c r="C1101" s="43">
        <v>44720</v>
      </c>
      <c r="D1101" s="42">
        <v>108367.67</v>
      </c>
      <c r="E1101" s="44">
        <f t="shared" si="17"/>
        <v>-1.5463738632663482E-2</v>
      </c>
      <c r="R1101" s="34"/>
    </row>
    <row r="1102" spans="2:18" x14ac:dyDescent="0.25">
      <c r="B1102" s="34"/>
      <c r="C1102" s="43">
        <v>44721</v>
      </c>
      <c r="D1102" s="42">
        <v>107093.71</v>
      </c>
      <c r="E1102" s="44">
        <f t="shared" si="17"/>
        <v>-1.1755904690024188E-2</v>
      </c>
      <c r="R1102" s="34"/>
    </row>
    <row r="1103" spans="2:18" x14ac:dyDescent="0.25">
      <c r="B1103" s="34"/>
      <c r="C1103" s="43">
        <v>44722</v>
      </c>
      <c r="D1103" s="42">
        <v>105481.23</v>
      </c>
      <c r="E1103" s="44">
        <f t="shared" si="17"/>
        <v>-1.5056719951153208E-2</v>
      </c>
      <c r="R1103" s="34"/>
    </row>
    <row r="1104" spans="2:18" x14ac:dyDescent="0.25">
      <c r="B1104" s="34"/>
      <c r="C1104" s="43">
        <v>44725</v>
      </c>
      <c r="D1104" s="42">
        <v>102598.18</v>
      </c>
      <c r="E1104" s="44">
        <f t="shared" si="17"/>
        <v>-2.7332350978463205E-2</v>
      </c>
      <c r="R1104" s="34"/>
    </row>
    <row r="1105" spans="2:18" x14ac:dyDescent="0.25">
      <c r="B1105" s="34"/>
      <c r="C1105" s="43">
        <v>44726</v>
      </c>
      <c r="D1105" s="42">
        <v>102063.25</v>
      </c>
      <c r="E1105" s="44">
        <f t="shared" si="17"/>
        <v>-5.2138351771930935E-3</v>
      </c>
      <c r="R1105" s="34"/>
    </row>
    <row r="1106" spans="2:18" x14ac:dyDescent="0.25">
      <c r="B1106" s="34"/>
      <c r="C1106" s="43">
        <v>44727</v>
      </c>
      <c r="D1106" s="42">
        <v>102806.82</v>
      </c>
      <c r="E1106" s="44">
        <f t="shared" si="17"/>
        <v>7.2853843082598679E-3</v>
      </c>
      <c r="R1106" s="34"/>
    </row>
    <row r="1107" spans="2:18" x14ac:dyDescent="0.25">
      <c r="B1107" s="34"/>
      <c r="C1107" s="43">
        <v>44729</v>
      </c>
      <c r="D1107" s="42">
        <v>99824.94</v>
      </c>
      <c r="E1107" s="44">
        <f t="shared" si="17"/>
        <v>-2.900469054484911E-2</v>
      </c>
      <c r="R1107" s="34"/>
    </row>
    <row r="1108" spans="2:18" x14ac:dyDescent="0.25">
      <c r="B1108" s="34"/>
      <c r="C1108" s="43">
        <v>44732</v>
      </c>
      <c r="D1108" s="42">
        <v>99852.67</v>
      </c>
      <c r="E1108" s="44">
        <f t="shared" si="17"/>
        <v>2.7778629268393473E-4</v>
      </c>
      <c r="R1108" s="34"/>
    </row>
    <row r="1109" spans="2:18" x14ac:dyDescent="0.25">
      <c r="B1109" s="34"/>
      <c r="C1109" s="43">
        <v>44733</v>
      </c>
      <c r="D1109" s="42">
        <v>99684.5</v>
      </c>
      <c r="E1109" s="44">
        <f t="shared" si="17"/>
        <v>-1.6841813043155796E-3</v>
      </c>
      <c r="R1109" s="34"/>
    </row>
    <row r="1110" spans="2:18" x14ac:dyDescent="0.25">
      <c r="B1110" s="34"/>
      <c r="C1110" s="43">
        <v>44734</v>
      </c>
      <c r="D1110" s="42">
        <v>99522.32</v>
      </c>
      <c r="E1110" s="44">
        <f t="shared" si="17"/>
        <v>-1.6269329735314475E-3</v>
      </c>
      <c r="R1110" s="34"/>
    </row>
    <row r="1111" spans="2:18" x14ac:dyDescent="0.25">
      <c r="B1111" s="34"/>
      <c r="C1111" s="43">
        <v>44735</v>
      </c>
      <c r="D1111" s="42">
        <v>98080.34</v>
      </c>
      <c r="E1111" s="44">
        <f t="shared" si="17"/>
        <v>-1.4489011108262062E-2</v>
      </c>
      <c r="R1111" s="34"/>
    </row>
    <row r="1112" spans="2:18" x14ac:dyDescent="0.25">
      <c r="B1112" s="34"/>
      <c r="C1112" s="43">
        <v>44736</v>
      </c>
      <c r="D1112" s="42">
        <v>98672.26</v>
      </c>
      <c r="E1112" s="44">
        <f t="shared" si="17"/>
        <v>6.035052488602588E-3</v>
      </c>
      <c r="R1112" s="34"/>
    </row>
    <row r="1113" spans="2:18" x14ac:dyDescent="0.25">
      <c r="B1113" s="34"/>
      <c r="C1113" s="43">
        <v>44739</v>
      </c>
      <c r="D1113" s="42">
        <v>100763.6</v>
      </c>
      <c r="E1113" s="44">
        <f t="shared" si="17"/>
        <v>2.1194811996806617E-2</v>
      </c>
      <c r="R1113" s="34"/>
    </row>
    <row r="1114" spans="2:18" x14ac:dyDescent="0.25">
      <c r="B1114" s="34"/>
      <c r="C1114" s="43">
        <v>44740</v>
      </c>
      <c r="D1114" s="42">
        <v>100591.41</v>
      </c>
      <c r="E1114" s="44">
        <f t="shared" si="17"/>
        <v>-1.7088512121440358E-3</v>
      </c>
      <c r="R1114" s="34"/>
    </row>
    <row r="1115" spans="2:18" x14ac:dyDescent="0.25">
      <c r="B1115" s="34"/>
      <c r="C1115" s="43">
        <v>44741</v>
      </c>
      <c r="D1115" s="42">
        <v>99621.58</v>
      </c>
      <c r="E1115" s="44">
        <f t="shared" si="17"/>
        <v>-9.6412805029774118E-3</v>
      </c>
      <c r="R1115" s="34"/>
    </row>
    <row r="1116" spans="2:18" x14ac:dyDescent="0.25">
      <c r="B1116" s="34"/>
      <c r="C1116" s="43">
        <v>44742</v>
      </c>
      <c r="D1116" s="42">
        <v>98541.95</v>
      </c>
      <c r="E1116" s="44">
        <f t="shared" si="17"/>
        <v>-1.0837310550585566E-2</v>
      </c>
      <c r="R1116" s="34"/>
    </row>
    <row r="1117" spans="2:18" x14ac:dyDescent="0.25">
      <c r="B1117" s="34"/>
      <c r="C1117" s="43">
        <v>44743</v>
      </c>
      <c r="D1117" s="42">
        <v>98953.9</v>
      </c>
      <c r="E1117" s="44">
        <f t="shared" si="17"/>
        <v>4.1804530963716058E-3</v>
      </c>
      <c r="R1117" s="34"/>
    </row>
    <row r="1118" spans="2:18" x14ac:dyDescent="0.25">
      <c r="B1118" s="34"/>
      <c r="C1118" s="43">
        <v>44746</v>
      </c>
      <c r="D1118" s="42">
        <v>98608.76</v>
      </c>
      <c r="E1118" s="44">
        <f t="shared" si="17"/>
        <v>-3.4878867836436456E-3</v>
      </c>
      <c r="R1118" s="34"/>
    </row>
    <row r="1119" spans="2:18" x14ac:dyDescent="0.25">
      <c r="B1119" s="34"/>
      <c r="C1119" s="43">
        <v>44747</v>
      </c>
      <c r="D1119" s="42">
        <v>98294.64</v>
      </c>
      <c r="E1119" s="44">
        <f t="shared" si="17"/>
        <v>-3.1855182034536966E-3</v>
      </c>
      <c r="R1119" s="34"/>
    </row>
    <row r="1120" spans="2:18" x14ac:dyDescent="0.25">
      <c r="B1120" s="34"/>
      <c r="C1120" s="43">
        <v>44748</v>
      </c>
      <c r="D1120" s="42">
        <v>98718.98</v>
      </c>
      <c r="E1120" s="44">
        <f t="shared" si="17"/>
        <v>4.3170207449765297E-3</v>
      </c>
      <c r="R1120" s="34"/>
    </row>
    <row r="1121" spans="2:18" x14ac:dyDescent="0.25">
      <c r="B1121" s="34"/>
      <c r="C1121" s="43">
        <v>44749</v>
      </c>
      <c r="D1121" s="42">
        <v>100729.72</v>
      </c>
      <c r="E1121" s="44">
        <f t="shared" si="17"/>
        <v>2.0368322282098283E-2</v>
      </c>
      <c r="R1121" s="34"/>
    </row>
    <row r="1122" spans="2:18" x14ac:dyDescent="0.25">
      <c r="B1122" s="34"/>
      <c r="C1122" s="43">
        <v>44750</v>
      </c>
      <c r="D1122" s="42">
        <v>100288.94</v>
      </c>
      <c r="E1122" s="44">
        <f t="shared" si="17"/>
        <v>-4.3758684130165149E-3</v>
      </c>
      <c r="R1122" s="34"/>
    </row>
    <row r="1123" spans="2:18" x14ac:dyDescent="0.25">
      <c r="B1123" s="34"/>
      <c r="C1123" s="43">
        <v>44753</v>
      </c>
      <c r="D1123" s="42">
        <v>98212.46</v>
      </c>
      <c r="E1123" s="44">
        <f t="shared" si="17"/>
        <v>-2.0704975045104601E-2</v>
      </c>
      <c r="R1123" s="34"/>
    </row>
    <row r="1124" spans="2:18" x14ac:dyDescent="0.25">
      <c r="B1124" s="34"/>
      <c r="C1124" s="43">
        <v>44754</v>
      </c>
      <c r="D1124" s="42">
        <v>98271.21</v>
      </c>
      <c r="E1124" s="44">
        <f t="shared" si="17"/>
        <v>5.9819293804475038E-4</v>
      </c>
      <c r="R1124" s="34"/>
    </row>
    <row r="1125" spans="2:18" x14ac:dyDescent="0.25">
      <c r="B1125" s="34"/>
      <c r="C1125" s="43">
        <v>44755</v>
      </c>
      <c r="D1125" s="42">
        <v>97881.16</v>
      </c>
      <c r="E1125" s="44">
        <f t="shared" si="17"/>
        <v>-3.9691177100598107E-3</v>
      </c>
      <c r="R1125" s="34"/>
    </row>
    <row r="1126" spans="2:18" x14ac:dyDescent="0.25">
      <c r="B1126" s="34"/>
      <c r="C1126" s="43">
        <v>44756</v>
      </c>
      <c r="D1126" s="42">
        <v>96120.85</v>
      </c>
      <c r="E1126" s="44">
        <f t="shared" si="17"/>
        <v>-1.7984155479971786E-2</v>
      </c>
      <c r="R1126" s="34"/>
    </row>
    <row r="1127" spans="2:18" x14ac:dyDescent="0.25">
      <c r="B1127" s="34"/>
      <c r="C1127" s="43">
        <v>44757</v>
      </c>
      <c r="D1127" s="42">
        <v>96551</v>
      </c>
      <c r="E1127" s="44">
        <f t="shared" si="17"/>
        <v>4.4750956738313086E-3</v>
      </c>
      <c r="R1127" s="34"/>
    </row>
    <row r="1128" spans="2:18" x14ac:dyDescent="0.25">
      <c r="B1128" s="34"/>
      <c r="C1128" s="43">
        <v>44760</v>
      </c>
      <c r="D1128" s="42">
        <v>96916.13</v>
      </c>
      <c r="E1128" s="44">
        <f t="shared" si="17"/>
        <v>3.7817319344182199E-3</v>
      </c>
      <c r="R1128" s="34"/>
    </row>
    <row r="1129" spans="2:18" x14ac:dyDescent="0.25">
      <c r="B1129" s="34"/>
      <c r="C1129" s="43">
        <v>44761</v>
      </c>
      <c r="D1129" s="42">
        <v>98244.800000000003</v>
      </c>
      <c r="E1129" s="44">
        <f t="shared" si="17"/>
        <v>1.3709482621726554E-2</v>
      </c>
      <c r="R1129" s="34"/>
    </row>
    <row r="1130" spans="2:18" x14ac:dyDescent="0.25">
      <c r="B1130" s="34"/>
      <c r="C1130" s="43">
        <v>44762</v>
      </c>
      <c r="D1130" s="42">
        <v>98286.83</v>
      </c>
      <c r="E1130" s="44">
        <f t="shared" si="17"/>
        <v>4.2780890184523912E-4</v>
      </c>
      <c r="R1130" s="34"/>
    </row>
    <row r="1131" spans="2:18" x14ac:dyDescent="0.25">
      <c r="B1131" s="34"/>
      <c r="C1131" s="43">
        <v>44763</v>
      </c>
      <c r="D1131" s="42">
        <v>99033.17</v>
      </c>
      <c r="E1131" s="44">
        <f t="shared" si="17"/>
        <v>7.5934893820464033E-3</v>
      </c>
      <c r="R1131" s="34"/>
    </row>
    <row r="1132" spans="2:18" x14ac:dyDescent="0.25">
      <c r="B1132" s="34"/>
      <c r="C1132" s="43">
        <v>44764</v>
      </c>
      <c r="D1132" s="42">
        <v>98924.82</v>
      </c>
      <c r="E1132" s="44">
        <f t="shared" si="17"/>
        <v>-1.0940778731004519E-3</v>
      </c>
      <c r="R1132" s="34"/>
    </row>
    <row r="1133" spans="2:18" x14ac:dyDescent="0.25">
      <c r="B1133" s="34"/>
      <c r="C1133" s="43">
        <v>44767</v>
      </c>
      <c r="D1133" s="42">
        <v>100269.85</v>
      </c>
      <c r="E1133" s="44">
        <f t="shared" si="17"/>
        <v>1.3596486705762967E-2</v>
      </c>
      <c r="R1133" s="34"/>
    </row>
    <row r="1134" spans="2:18" x14ac:dyDescent="0.25">
      <c r="B1134" s="34"/>
      <c r="C1134" s="43">
        <v>44768</v>
      </c>
      <c r="D1134" s="42">
        <v>99771.69</v>
      </c>
      <c r="E1134" s="44">
        <f t="shared" si="17"/>
        <v>-4.9681933302981873E-3</v>
      </c>
      <c r="R1134" s="34"/>
    </row>
    <row r="1135" spans="2:18" x14ac:dyDescent="0.25">
      <c r="B1135" s="34"/>
      <c r="C1135" s="43">
        <v>44769</v>
      </c>
      <c r="D1135" s="42">
        <v>101437.96</v>
      </c>
      <c r="E1135" s="44">
        <f t="shared" si="17"/>
        <v>1.6700829664206385E-2</v>
      </c>
      <c r="R1135" s="34"/>
    </row>
    <row r="1136" spans="2:18" x14ac:dyDescent="0.25">
      <c r="B1136" s="34"/>
      <c r="C1136" s="43">
        <v>44770</v>
      </c>
      <c r="D1136" s="42">
        <v>102596.66</v>
      </c>
      <c r="E1136" s="44">
        <f t="shared" si="17"/>
        <v>1.1422745488966823E-2</v>
      </c>
      <c r="R1136" s="34"/>
    </row>
    <row r="1137" spans="2:18" x14ac:dyDescent="0.25">
      <c r="B1137" s="34"/>
      <c r="C1137" s="43">
        <v>44771</v>
      </c>
      <c r="D1137" s="42">
        <v>103164.69</v>
      </c>
      <c r="E1137" s="44">
        <f t="shared" si="17"/>
        <v>5.5365350100091693E-3</v>
      </c>
      <c r="R1137" s="34"/>
    </row>
    <row r="1138" spans="2:18" x14ac:dyDescent="0.25">
      <c r="B1138" s="34"/>
      <c r="C1138" s="43">
        <v>44774</v>
      </c>
      <c r="D1138" s="42">
        <v>102225.08</v>
      </c>
      <c r="E1138" s="44">
        <f t="shared" si="17"/>
        <v>-9.1078643283860616E-3</v>
      </c>
      <c r="R1138" s="34"/>
    </row>
    <row r="1139" spans="2:18" x14ac:dyDescent="0.25">
      <c r="B1139" s="34"/>
      <c r="C1139" s="43">
        <v>44775</v>
      </c>
      <c r="D1139" s="42">
        <v>103361.7</v>
      </c>
      <c r="E1139" s="44">
        <f t="shared" si="17"/>
        <v>1.1118797852738282E-2</v>
      </c>
      <c r="R1139" s="34"/>
    </row>
    <row r="1140" spans="2:18" x14ac:dyDescent="0.25">
      <c r="B1140" s="34"/>
      <c r="C1140" s="43">
        <v>44776</v>
      </c>
      <c r="D1140" s="42">
        <v>103774.68</v>
      </c>
      <c r="E1140" s="44">
        <f t="shared" si="17"/>
        <v>3.9954838204092624E-3</v>
      </c>
      <c r="R1140" s="34"/>
    </row>
    <row r="1141" spans="2:18" x14ac:dyDescent="0.25">
      <c r="B1141" s="34"/>
      <c r="C1141" s="43">
        <v>44777</v>
      </c>
      <c r="D1141" s="42">
        <v>105892.22</v>
      </c>
      <c r="E1141" s="44">
        <f t="shared" si="17"/>
        <v>2.0405170124350169E-2</v>
      </c>
      <c r="R1141" s="34"/>
    </row>
    <row r="1142" spans="2:18" x14ac:dyDescent="0.25">
      <c r="B1142" s="34"/>
      <c r="C1142" s="43">
        <v>44778</v>
      </c>
      <c r="D1142" s="42">
        <v>106471.92</v>
      </c>
      <c r="E1142" s="44">
        <f t="shared" si="17"/>
        <v>5.4744342879957664E-3</v>
      </c>
      <c r="R1142" s="34"/>
    </row>
    <row r="1143" spans="2:18" x14ac:dyDescent="0.25">
      <c r="B1143" s="34"/>
      <c r="C1143" s="43">
        <v>44781</v>
      </c>
      <c r="D1143" s="42">
        <v>108402.27</v>
      </c>
      <c r="E1143" s="44">
        <f t="shared" si="17"/>
        <v>1.813013233911831E-2</v>
      </c>
      <c r="R1143" s="34"/>
    </row>
    <row r="1144" spans="2:18" x14ac:dyDescent="0.25">
      <c r="B1144" s="34"/>
      <c r="C1144" s="43">
        <v>44782</v>
      </c>
      <c r="D1144" s="42">
        <v>108651.05</v>
      </c>
      <c r="E1144" s="44">
        <f t="shared" si="17"/>
        <v>2.2949703913026642E-3</v>
      </c>
      <c r="R1144" s="34"/>
    </row>
    <row r="1145" spans="2:18" x14ac:dyDescent="0.25">
      <c r="B1145" s="34"/>
      <c r="C1145" s="43">
        <v>44783</v>
      </c>
      <c r="D1145" s="42">
        <v>110235.76</v>
      </c>
      <c r="E1145" s="44">
        <f t="shared" si="17"/>
        <v>1.4585316938952708E-2</v>
      </c>
      <c r="R1145" s="34"/>
    </row>
    <row r="1146" spans="2:18" x14ac:dyDescent="0.25">
      <c r="B1146" s="34"/>
      <c r="C1146" s="43">
        <v>44784</v>
      </c>
      <c r="D1146" s="42">
        <v>109717.94</v>
      </c>
      <c r="E1146" s="44">
        <f t="shared" si="17"/>
        <v>-4.69738676451259E-3</v>
      </c>
      <c r="R1146" s="34"/>
    </row>
    <row r="1147" spans="2:18" x14ac:dyDescent="0.25">
      <c r="B1147" s="34"/>
      <c r="C1147" s="43">
        <v>44785</v>
      </c>
      <c r="D1147" s="42">
        <v>112764.26</v>
      </c>
      <c r="E1147" s="44">
        <f t="shared" si="17"/>
        <v>2.7765012722622995E-2</v>
      </c>
      <c r="R1147" s="34"/>
    </row>
    <row r="1148" spans="2:18" x14ac:dyDescent="0.25">
      <c r="B1148" s="34"/>
      <c r="C1148" s="43">
        <v>44788</v>
      </c>
      <c r="D1148" s="42">
        <v>113031.98</v>
      </c>
      <c r="E1148" s="44">
        <f t="shared" si="17"/>
        <v>2.3741564924915082E-3</v>
      </c>
      <c r="R1148" s="34"/>
    </row>
    <row r="1149" spans="2:18" x14ac:dyDescent="0.25">
      <c r="B1149" s="34"/>
      <c r="C1149" s="43">
        <v>44789</v>
      </c>
      <c r="D1149" s="42">
        <v>113512.38</v>
      </c>
      <c r="E1149" s="44">
        <f t="shared" si="17"/>
        <v>4.2501246107518043E-3</v>
      </c>
      <c r="R1149" s="34"/>
    </row>
    <row r="1150" spans="2:18" x14ac:dyDescent="0.25">
      <c r="B1150" s="34"/>
      <c r="C1150" s="43">
        <v>44790</v>
      </c>
      <c r="D1150" s="42">
        <v>113707.76</v>
      </c>
      <c r="E1150" s="44">
        <f t="shared" si="17"/>
        <v>1.7212219495352787E-3</v>
      </c>
      <c r="R1150" s="34"/>
    </row>
    <row r="1151" spans="2:18" x14ac:dyDescent="0.25">
      <c r="B1151" s="34"/>
      <c r="C1151" s="43">
        <v>44791</v>
      </c>
      <c r="D1151" s="42">
        <v>113812.87</v>
      </c>
      <c r="E1151" s="44">
        <f t="shared" si="17"/>
        <v>9.2438721860310658E-4</v>
      </c>
      <c r="R1151" s="34"/>
    </row>
    <row r="1152" spans="2:18" x14ac:dyDescent="0.25">
      <c r="B1152" s="34"/>
      <c r="C1152" s="43">
        <v>44792</v>
      </c>
      <c r="D1152" s="42">
        <v>111496.21</v>
      </c>
      <c r="E1152" s="44">
        <f t="shared" si="17"/>
        <v>-2.0354991487342211E-2</v>
      </c>
      <c r="R1152" s="34"/>
    </row>
    <row r="1153" spans="2:18" x14ac:dyDescent="0.25">
      <c r="B1153" s="34"/>
      <c r="C1153" s="43">
        <v>44795</v>
      </c>
      <c r="D1153" s="42">
        <v>110500.53</v>
      </c>
      <c r="E1153" s="44">
        <f t="shared" si="17"/>
        <v>-8.9301690165074499E-3</v>
      </c>
      <c r="R1153" s="34"/>
    </row>
    <row r="1154" spans="2:18" x14ac:dyDescent="0.25">
      <c r="B1154" s="34"/>
      <c r="C1154" s="43">
        <v>44796</v>
      </c>
      <c r="D1154" s="42">
        <v>112857.1</v>
      </c>
      <c r="E1154" s="44">
        <f t="shared" si="17"/>
        <v>2.1326323050215201E-2</v>
      </c>
      <c r="R1154" s="34"/>
    </row>
    <row r="1155" spans="2:18" x14ac:dyDescent="0.25">
      <c r="B1155" s="34"/>
      <c r="C1155" s="43">
        <v>44797</v>
      </c>
      <c r="D1155" s="42">
        <v>112897.84</v>
      </c>
      <c r="E1155" s="44">
        <f t="shared" si="17"/>
        <v>3.6098747885593419E-4</v>
      </c>
      <c r="R1155" s="34"/>
    </row>
    <row r="1156" spans="2:18" x14ac:dyDescent="0.25">
      <c r="B1156" s="34"/>
      <c r="C1156" s="43">
        <v>44798</v>
      </c>
      <c r="D1156" s="42">
        <v>113531.72</v>
      </c>
      <c r="E1156" s="44">
        <f t="shared" si="17"/>
        <v>5.6146335483477916E-3</v>
      </c>
      <c r="R1156" s="34"/>
    </row>
    <row r="1157" spans="2:18" x14ac:dyDescent="0.25">
      <c r="B1157" s="34"/>
      <c r="C1157" s="43">
        <v>44799</v>
      </c>
      <c r="D1157" s="42">
        <v>112298.86</v>
      </c>
      <c r="E1157" s="44">
        <f t="shared" si="17"/>
        <v>-1.0859167816712367E-2</v>
      </c>
      <c r="R1157" s="34"/>
    </row>
    <row r="1158" spans="2:18" x14ac:dyDescent="0.25">
      <c r="B1158" s="34"/>
      <c r="C1158" s="43">
        <v>44802</v>
      </c>
      <c r="D1158" s="42">
        <v>112323.12</v>
      </c>
      <c r="E1158" s="44">
        <f t="shared" si="17"/>
        <v>2.1603068811204551E-4</v>
      </c>
      <c r="R1158" s="34"/>
    </row>
    <row r="1159" spans="2:18" x14ac:dyDescent="0.25">
      <c r="B1159" s="34"/>
      <c r="C1159" s="43">
        <v>44803</v>
      </c>
      <c r="D1159" s="42">
        <v>110430.64</v>
      </c>
      <c r="E1159" s="44">
        <f t="shared" si="17"/>
        <v>-1.6848534834146278E-2</v>
      </c>
      <c r="R1159" s="34"/>
    </row>
    <row r="1160" spans="2:18" x14ac:dyDescent="0.25">
      <c r="B1160" s="34"/>
      <c r="C1160" s="43">
        <v>44804</v>
      </c>
      <c r="D1160" s="42">
        <v>109522.88</v>
      </c>
      <c r="E1160" s="44">
        <f t="shared" si="17"/>
        <v>-8.2201823696755882E-3</v>
      </c>
      <c r="R1160" s="34"/>
    </row>
    <row r="1161" spans="2:18" x14ac:dyDescent="0.25">
      <c r="B1161" s="34"/>
      <c r="C1161" s="43">
        <v>44805</v>
      </c>
      <c r="D1161" s="42">
        <v>110405.3</v>
      </c>
      <c r="E1161" s="44">
        <f t="shared" ref="E1161:E1224" si="18">(D1161/D1160)-1</f>
        <v>8.0569466398254797E-3</v>
      </c>
      <c r="R1161" s="34"/>
    </row>
    <row r="1162" spans="2:18" x14ac:dyDescent="0.25">
      <c r="B1162" s="34"/>
      <c r="C1162" s="43">
        <v>44806</v>
      </c>
      <c r="D1162" s="42">
        <v>110864.24</v>
      </c>
      <c r="E1162" s="44">
        <f t="shared" si="18"/>
        <v>4.1568656577175567E-3</v>
      </c>
      <c r="R1162" s="34"/>
    </row>
    <row r="1163" spans="2:18" x14ac:dyDescent="0.25">
      <c r="B1163" s="34"/>
      <c r="C1163" s="43">
        <v>44809</v>
      </c>
      <c r="D1163" s="42">
        <v>112203.35</v>
      </c>
      <c r="E1163" s="44">
        <f t="shared" si="18"/>
        <v>1.2078827221473798E-2</v>
      </c>
      <c r="R1163" s="34"/>
    </row>
    <row r="1164" spans="2:18" x14ac:dyDescent="0.25">
      <c r="B1164" s="34"/>
      <c r="C1164" s="43">
        <v>44810</v>
      </c>
      <c r="D1164" s="42">
        <v>109763.77</v>
      </c>
      <c r="E1164" s="44">
        <f t="shared" si="18"/>
        <v>-2.1742488080792599E-2</v>
      </c>
      <c r="R1164" s="34"/>
    </row>
    <row r="1165" spans="2:18" x14ac:dyDescent="0.25">
      <c r="B1165" s="34"/>
      <c r="C1165" s="43">
        <v>44812</v>
      </c>
      <c r="D1165" s="42">
        <v>109915.64</v>
      </c>
      <c r="E1165" s="44">
        <f t="shared" si="18"/>
        <v>1.3836077241151656E-3</v>
      </c>
      <c r="R1165" s="34"/>
    </row>
    <row r="1166" spans="2:18" x14ac:dyDescent="0.25">
      <c r="B1166" s="34"/>
      <c r="C1166" s="43">
        <v>44813</v>
      </c>
      <c r="D1166" s="42">
        <v>112300.41</v>
      </c>
      <c r="E1166" s="44">
        <f t="shared" si="18"/>
        <v>2.1696366413369361E-2</v>
      </c>
      <c r="R1166" s="34"/>
    </row>
    <row r="1167" spans="2:18" x14ac:dyDescent="0.25">
      <c r="B1167" s="34"/>
      <c r="C1167" s="43">
        <v>44816</v>
      </c>
      <c r="D1167" s="42">
        <v>113406.55</v>
      </c>
      <c r="E1167" s="44">
        <f t="shared" si="18"/>
        <v>9.8498304681167159E-3</v>
      </c>
      <c r="R1167" s="34"/>
    </row>
    <row r="1168" spans="2:18" x14ac:dyDescent="0.25">
      <c r="B1168" s="34"/>
      <c r="C1168" s="43">
        <v>44817</v>
      </c>
      <c r="D1168" s="42">
        <v>110793.96</v>
      </c>
      <c r="E1168" s="44">
        <f t="shared" si="18"/>
        <v>-2.3037381879618013E-2</v>
      </c>
      <c r="R1168" s="34"/>
    </row>
    <row r="1169" spans="2:18" x14ac:dyDescent="0.25">
      <c r="B1169" s="34"/>
      <c r="C1169" s="43">
        <v>44818</v>
      </c>
      <c r="D1169" s="42">
        <v>110546.67</v>
      </c>
      <c r="E1169" s="44">
        <f t="shared" si="18"/>
        <v>-2.2319808769359906E-3</v>
      </c>
      <c r="R1169" s="34"/>
    </row>
    <row r="1170" spans="2:18" x14ac:dyDescent="0.25">
      <c r="B1170" s="34"/>
      <c r="C1170" s="43">
        <v>44819</v>
      </c>
      <c r="D1170" s="42">
        <v>109953.65</v>
      </c>
      <c r="E1170" s="44">
        <f t="shared" si="18"/>
        <v>-5.3644311493056263E-3</v>
      </c>
      <c r="R1170" s="34"/>
    </row>
    <row r="1171" spans="2:18" x14ac:dyDescent="0.25">
      <c r="B1171" s="34"/>
      <c r="C1171" s="43">
        <v>44820</v>
      </c>
      <c r="D1171" s="42">
        <v>109280.37</v>
      </c>
      <c r="E1171" s="44">
        <f t="shared" si="18"/>
        <v>-6.1233074118048902E-3</v>
      </c>
      <c r="R1171" s="34"/>
    </row>
    <row r="1172" spans="2:18" x14ac:dyDescent="0.25">
      <c r="B1172" s="34"/>
      <c r="C1172" s="43">
        <v>44823</v>
      </c>
      <c r="D1172" s="42">
        <v>111823.89</v>
      </c>
      <c r="E1172" s="44">
        <f t="shared" si="18"/>
        <v>2.3275177417499737E-2</v>
      </c>
      <c r="R1172" s="34"/>
    </row>
    <row r="1173" spans="2:18" x14ac:dyDescent="0.25">
      <c r="B1173" s="34"/>
      <c r="C1173" s="43">
        <v>44824</v>
      </c>
      <c r="D1173" s="42">
        <v>112516.91</v>
      </c>
      <c r="E1173" s="44">
        <f t="shared" si="18"/>
        <v>6.1974234664883276E-3</v>
      </c>
      <c r="R1173" s="34"/>
    </row>
    <row r="1174" spans="2:18" x14ac:dyDescent="0.25">
      <c r="B1174" s="34"/>
      <c r="C1174" s="43">
        <v>44825</v>
      </c>
      <c r="D1174" s="42">
        <v>111935.86</v>
      </c>
      <c r="E1174" s="44">
        <f t="shared" si="18"/>
        <v>-5.1641126653763081E-3</v>
      </c>
      <c r="R1174" s="34"/>
    </row>
    <row r="1175" spans="2:18" x14ac:dyDescent="0.25">
      <c r="B1175" s="34"/>
      <c r="C1175" s="43">
        <v>44826</v>
      </c>
      <c r="D1175" s="42">
        <v>114070.48</v>
      </c>
      <c r="E1175" s="44">
        <f t="shared" si="18"/>
        <v>1.9070028139329009E-2</v>
      </c>
      <c r="R1175" s="34"/>
    </row>
    <row r="1176" spans="2:18" x14ac:dyDescent="0.25">
      <c r="B1176" s="34"/>
      <c r="C1176" s="43">
        <v>44827</v>
      </c>
      <c r="D1176" s="42">
        <v>111716</v>
      </c>
      <c r="E1176" s="44">
        <f t="shared" si="18"/>
        <v>-2.064057238998207E-2</v>
      </c>
      <c r="R1176" s="34"/>
    </row>
    <row r="1177" spans="2:18" x14ac:dyDescent="0.25">
      <c r="B1177" s="34"/>
      <c r="C1177" s="43">
        <v>44830</v>
      </c>
      <c r="D1177" s="42">
        <v>109114.16</v>
      </c>
      <c r="E1177" s="44">
        <f t="shared" si="18"/>
        <v>-2.3289770489455353E-2</v>
      </c>
      <c r="R1177" s="34"/>
    </row>
    <row r="1178" spans="2:18" x14ac:dyDescent="0.25">
      <c r="B1178" s="34"/>
      <c r="C1178" s="43">
        <v>44831</v>
      </c>
      <c r="D1178" s="42">
        <v>108376.35</v>
      </c>
      <c r="E1178" s="44">
        <f t="shared" si="18"/>
        <v>-6.761817164701589E-3</v>
      </c>
      <c r="R1178" s="34"/>
    </row>
    <row r="1179" spans="2:18" x14ac:dyDescent="0.25">
      <c r="B1179" s="34"/>
      <c r="C1179" s="43">
        <v>44832</v>
      </c>
      <c r="D1179" s="42">
        <v>108451.2</v>
      </c>
      <c r="E1179" s="44">
        <f t="shared" si="18"/>
        <v>6.9064883620817419E-4</v>
      </c>
      <c r="R1179" s="34"/>
    </row>
    <row r="1180" spans="2:18" x14ac:dyDescent="0.25">
      <c r="B1180" s="34"/>
      <c r="C1180" s="43">
        <v>44833</v>
      </c>
      <c r="D1180" s="42">
        <v>107664.35</v>
      </c>
      <c r="E1180" s="44">
        <f t="shared" si="18"/>
        <v>-7.2553369626153774E-3</v>
      </c>
      <c r="R1180" s="34"/>
    </row>
    <row r="1181" spans="2:18" x14ac:dyDescent="0.25">
      <c r="B1181" s="34"/>
      <c r="C1181" s="43">
        <v>44834</v>
      </c>
      <c r="D1181" s="42">
        <v>110036.79</v>
      </c>
      <c r="E1181" s="44">
        <f t="shared" si="18"/>
        <v>2.2035520578538748E-2</v>
      </c>
      <c r="R1181" s="34"/>
    </row>
    <row r="1182" spans="2:18" x14ac:dyDescent="0.25">
      <c r="B1182" s="34"/>
      <c r="C1182" s="43">
        <v>44837</v>
      </c>
      <c r="D1182" s="42">
        <v>116134.46</v>
      </c>
      <c r="E1182" s="44">
        <f t="shared" si="18"/>
        <v>5.5414829894619988E-2</v>
      </c>
      <c r="R1182" s="34"/>
    </row>
    <row r="1183" spans="2:18" x14ac:dyDescent="0.25">
      <c r="B1183" s="34"/>
      <c r="C1183" s="43">
        <v>44838</v>
      </c>
      <c r="D1183" s="42">
        <v>116230.12</v>
      </c>
      <c r="E1183" s="44">
        <f t="shared" si="18"/>
        <v>8.2370039004775464E-4</v>
      </c>
      <c r="R1183" s="34"/>
    </row>
    <row r="1184" spans="2:18" x14ac:dyDescent="0.25">
      <c r="B1184" s="34"/>
      <c r="C1184" s="43">
        <v>44839</v>
      </c>
      <c r="D1184" s="42">
        <v>117197.82</v>
      </c>
      <c r="E1184" s="44">
        <f t="shared" si="18"/>
        <v>8.3257248637444992E-3</v>
      </c>
      <c r="R1184" s="34"/>
    </row>
    <row r="1185" spans="2:18" x14ac:dyDescent="0.25">
      <c r="B1185" s="34"/>
      <c r="C1185" s="43">
        <v>44840</v>
      </c>
      <c r="D1185" s="42">
        <v>117560.83</v>
      </c>
      <c r="E1185" s="44">
        <f t="shared" si="18"/>
        <v>3.0974125627933891E-3</v>
      </c>
      <c r="R1185" s="34"/>
    </row>
    <row r="1186" spans="2:18" x14ac:dyDescent="0.25">
      <c r="B1186" s="34"/>
      <c r="C1186" s="43">
        <v>44841</v>
      </c>
      <c r="D1186" s="42">
        <v>116375.25</v>
      </c>
      <c r="E1186" s="44">
        <f t="shared" si="18"/>
        <v>-1.0084821619582018E-2</v>
      </c>
      <c r="R1186" s="34"/>
    </row>
    <row r="1187" spans="2:18" x14ac:dyDescent="0.25">
      <c r="B1187" s="34"/>
      <c r="C1187" s="43">
        <v>44844</v>
      </c>
      <c r="D1187" s="42">
        <v>115940.64</v>
      </c>
      <c r="E1187" s="44">
        <f t="shared" si="18"/>
        <v>-3.7345569612095009E-3</v>
      </c>
      <c r="R1187" s="34"/>
    </row>
    <row r="1188" spans="2:18" x14ac:dyDescent="0.25">
      <c r="B1188" s="34"/>
      <c r="C1188" s="43">
        <v>44845</v>
      </c>
      <c r="D1188" s="42">
        <v>114827.12</v>
      </c>
      <c r="E1188" s="44">
        <f t="shared" si="18"/>
        <v>-9.6042250586162448E-3</v>
      </c>
      <c r="R1188" s="34"/>
    </row>
    <row r="1189" spans="2:18" x14ac:dyDescent="0.25">
      <c r="B1189" s="34"/>
      <c r="C1189" s="43">
        <v>44847</v>
      </c>
      <c r="D1189" s="42">
        <v>114300.09</v>
      </c>
      <c r="E1189" s="44">
        <f t="shared" si="18"/>
        <v>-4.5897693854901611E-3</v>
      </c>
      <c r="R1189" s="34"/>
    </row>
    <row r="1190" spans="2:18" x14ac:dyDescent="0.25">
      <c r="B1190" s="34"/>
      <c r="C1190" s="43">
        <v>44848</v>
      </c>
      <c r="D1190" s="42">
        <v>112072.34</v>
      </c>
      <c r="E1190" s="44">
        <f t="shared" si="18"/>
        <v>-1.949036085623379E-2</v>
      </c>
      <c r="R1190" s="34"/>
    </row>
    <row r="1191" spans="2:18" x14ac:dyDescent="0.25">
      <c r="B1191" s="34"/>
      <c r="C1191" s="43">
        <v>44851</v>
      </c>
      <c r="D1191" s="42">
        <v>113623.98</v>
      </c>
      <c r="E1191" s="44">
        <f t="shared" si="18"/>
        <v>1.3844986193738862E-2</v>
      </c>
      <c r="R1191" s="34"/>
    </row>
    <row r="1192" spans="2:18" x14ac:dyDescent="0.25">
      <c r="B1192" s="34"/>
      <c r="C1192" s="43">
        <v>44852</v>
      </c>
      <c r="D1192" s="42">
        <v>115743.07</v>
      </c>
      <c r="E1192" s="44">
        <f t="shared" si="18"/>
        <v>1.8650024405059584E-2</v>
      </c>
      <c r="R1192" s="34"/>
    </row>
    <row r="1193" spans="2:18" x14ac:dyDescent="0.25">
      <c r="B1193" s="34"/>
      <c r="C1193" s="43">
        <v>44853</v>
      </c>
      <c r="D1193" s="42">
        <v>116274.24000000001</v>
      </c>
      <c r="E1193" s="44">
        <f t="shared" si="18"/>
        <v>4.5892164429368609E-3</v>
      </c>
      <c r="R1193" s="34"/>
    </row>
    <row r="1194" spans="2:18" x14ac:dyDescent="0.25">
      <c r="B1194" s="34"/>
      <c r="C1194" s="43">
        <v>44854</v>
      </c>
      <c r="D1194" s="42">
        <v>117171.11</v>
      </c>
      <c r="E1194" s="44">
        <f t="shared" si="18"/>
        <v>7.713402383881407E-3</v>
      </c>
      <c r="R1194" s="34"/>
    </row>
    <row r="1195" spans="2:18" x14ac:dyDescent="0.25">
      <c r="B1195" s="34"/>
      <c r="C1195" s="43">
        <v>44855</v>
      </c>
      <c r="D1195" s="42">
        <v>119928.79</v>
      </c>
      <c r="E1195" s="44">
        <f t="shared" si="18"/>
        <v>2.3535494372290078E-2</v>
      </c>
      <c r="R1195" s="34"/>
    </row>
    <row r="1196" spans="2:18" x14ac:dyDescent="0.25">
      <c r="B1196" s="34"/>
      <c r="C1196" s="43">
        <v>44858</v>
      </c>
      <c r="D1196" s="42">
        <v>116012.7</v>
      </c>
      <c r="E1196" s="44">
        <f t="shared" si="18"/>
        <v>-3.2653460440983273E-2</v>
      </c>
      <c r="R1196" s="34"/>
    </row>
    <row r="1197" spans="2:18" x14ac:dyDescent="0.25">
      <c r="B1197" s="34"/>
      <c r="C1197" s="43">
        <v>44859</v>
      </c>
      <c r="D1197" s="42">
        <v>114625.59</v>
      </c>
      <c r="E1197" s="44">
        <f t="shared" si="18"/>
        <v>-1.1956535793063994E-2</v>
      </c>
      <c r="R1197" s="34"/>
    </row>
    <row r="1198" spans="2:18" x14ac:dyDescent="0.25">
      <c r="B1198" s="34"/>
      <c r="C1198" s="43">
        <v>44860</v>
      </c>
      <c r="D1198" s="42">
        <v>112763.79</v>
      </c>
      <c r="E1198" s="44">
        <f t="shared" si="18"/>
        <v>-1.6242446385663079E-2</v>
      </c>
      <c r="R1198" s="34"/>
    </row>
    <row r="1199" spans="2:18" x14ac:dyDescent="0.25">
      <c r="B1199" s="34"/>
      <c r="C1199" s="43">
        <v>44861</v>
      </c>
      <c r="D1199" s="42">
        <v>114640.76</v>
      </c>
      <c r="E1199" s="44">
        <f t="shared" si="18"/>
        <v>1.664514823419827E-2</v>
      </c>
      <c r="R1199" s="34"/>
    </row>
    <row r="1200" spans="2:18" x14ac:dyDescent="0.25">
      <c r="B1200" s="34"/>
      <c r="C1200" s="43">
        <v>44862</v>
      </c>
      <c r="D1200" s="42">
        <v>114539.05</v>
      </c>
      <c r="E1200" s="44">
        <f t="shared" si="18"/>
        <v>-8.8720626067018138E-4</v>
      </c>
      <c r="R1200" s="34"/>
    </row>
    <row r="1201" spans="2:18" x14ac:dyDescent="0.25">
      <c r="B1201" s="34"/>
      <c r="C1201" s="43">
        <v>44865</v>
      </c>
      <c r="D1201" s="42">
        <v>116037.08</v>
      </c>
      <c r="E1201" s="44">
        <f t="shared" si="18"/>
        <v>1.3078770951915564E-2</v>
      </c>
      <c r="R1201" s="34"/>
    </row>
    <row r="1202" spans="2:18" x14ac:dyDescent="0.25">
      <c r="B1202" s="34"/>
      <c r="C1202" s="43">
        <v>44866</v>
      </c>
      <c r="D1202" s="42">
        <v>116928.66</v>
      </c>
      <c r="E1202" s="44">
        <f t="shared" si="18"/>
        <v>7.6835783871844754E-3</v>
      </c>
      <c r="R1202" s="34"/>
    </row>
    <row r="1203" spans="2:18" x14ac:dyDescent="0.25">
      <c r="B1203" s="34"/>
      <c r="C1203" s="43">
        <v>44868</v>
      </c>
      <c r="D1203" s="42">
        <v>116896.36</v>
      </c>
      <c r="E1203" s="44">
        <f t="shared" si="18"/>
        <v>-2.7623680969235398E-4</v>
      </c>
      <c r="R1203" s="34"/>
    </row>
    <row r="1204" spans="2:18" x14ac:dyDescent="0.25">
      <c r="B1204" s="34"/>
      <c r="C1204" s="43">
        <v>44869</v>
      </c>
      <c r="D1204" s="42">
        <v>118155.46</v>
      </c>
      <c r="E1204" s="44">
        <f t="shared" si="18"/>
        <v>1.0771079612744261E-2</v>
      </c>
      <c r="R1204" s="34"/>
    </row>
    <row r="1205" spans="2:18" x14ac:dyDescent="0.25">
      <c r="B1205" s="34"/>
      <c r="C1205" s="43">
        <v>44872</v>
      </c>
      <c r="D1205" s="42">
        <v>115342.39999999999</v>
      </c>
      <c r="E1205" s="44">
        <f t="shared" si="18"/>
        <v>-2.3808125329121577E-2</v>
      </c>
      <c r="R1205" s="34"/>
    </row>
    <row r="1206" spans="2:18" x14ac:dyDescent="0.25">
      <c r="B1206" s="34"/>
      <c r="C1206" s="43">
        <v>44873</v>
      </c>
      <c r="D1206" s="42">
        <v>116160.35</v>
      </c>
      <c r="E1206" s="44">
        <f t="shared" si="18"/>
        <v>7.0914945414697339E-3</v>
      </c>
      <c r="R1206" s="34"/>
    </row>
    <row r="1207" spans="2:18" x14ac:dyDescent="0.25">
      <c r="B1207" s="34"/>
      <c r="C1207" s="43">
        <v>44874</v>
      </c>
      <c r="D1207" s="42">
        <v>113580.09</v>
      </c>
      <c r="E1207" s="44">
        <f t="shared" si="18"/>
        <v>-2.221291516425361E-2</v>
      </c>
      <c r="R1207" s="34"/>
    </row>
    <row r="1208" spans="2:18" x14ac:dyDescent="0.25">
      <c r="B1208" s="34"/>
      <c r="C1208" s="43">
        <v>44875</v>
      </c>
      <c r="D1208" s="42">
        <v>109775.46</v>
      </c>
      <c r="E1208" s="44">
        <f t="shared" si="18"/>
        <v>-3.3497332146857683E-2</v>
      </c>
      <c r="R1208" s="34"/>
    </row>
    <row r="1209" spans="2:18" x14ac:dyDescent="0.25">
      <c r="B1209" s="34"/>
      <c r="C1209" s="43">
        <v>44876</v>
      </c>
      <c r="D1209" s="42">
        <v>112253.49</v>
      </c>
      <c r="E1209" s="44">
        <f t="shared" si="18"/>
        <v>2.2573624378344759E-2</v>
      </c>
      <c r="R1209" s="34"/>
    </row>
    <row r="1210" spans="2:18" x14ac:dyDescent="0.25">
      <c r="B1210" s="34"/>
      <c r="C1210" s="43">
        <v>44879</v>
      </c>
      <c r="D1210" s="42">
        <v>113161.28</v>
      </c>
      <c r="E1210" s="44">
        <f t="shared" si="18"/>
        <v>8.0869646012786678E-3</v>
      </c>
      <c r="R1210" s="34"/>
    </row>
    <row r="1211" spans="2:18" x14ac:dyDescent="0.25">
      <c r="B1211" s="34"/>
      <c r="C1211" s="43">
        <v>44881</v>
      </c>
      <c r="D1211" s="42">
        <v>110243.33</v>
      </c>
      <c r="E1211" s="44">
        <f t="shared" si="18"/>
        <v>-2.5785763469624912E-2</v>
      </c>
      <c r="R1211" s="34"/>
    </row>
    <row r="1212" spans="2:18" x14ac:dyDescent="0.25">
      <c r="B1212" s="34"/>
      <c r="C1212" s="43">
        <v>44882</v>
      </c>
      <c r="D1212" s="42">
        <v>109702.78</v>
      </c>
      <c r="E1212" s="44">
        <f t="shared" si="18"/>
        <v>-4.9032444865372282E-3</v>
      </c>
      <c r="R1212" s="34"/>
    </row>
    <row r="1213" spans="2:18" x14ac:dyDescent="0.25">
      <c r="B1213" s="34"/>
      <c r="C1213" s="43">
        <v>44883</v>
      </c>
      <c r="D1213" s="42">
        <v>108870.17</v>
      </c>
      <c r="E1213" s="44">
        <f t="shared" si="18"/>
        <v>-7.5896891582875048E-3</v>
      </c>
      <c r="R1213" s="34"/>
    </row>
    <row r="1214" spans="2:18" x14ac:dyDescent="0.25">
      <c r="B1214" s="34"/>
      <c r="C1214" s="43">
        <v>44886</v>
      </c>
      <c r="D1214" s="42">
        <v>109748.18</v>
      </c>
      <c r="E1214" s="44">
        <f t="shared" si="18"/>
        <v>8.0647435381060451E-3</v>
      </c>
      <c r="R1214" s="34"/>
    </row>
    <row r="1215" spans="2:18" x14ac:dyDescent="0.25">
      <c r="B1215" s="34"/>
      <c r="C1215" s="43">
        <v>44887</v>
      </c>
      <c r="D1215" s="42">
        <v>109036.54</v>
      </c>
      <c r="E1215" s="44">
        <f t="shared" si="18"/>
        <v>-6.4842988740223539E-3</v>
      </c>
      <c r="R1215" s="34"/>
    </row>
    <row r="1216" spans="2:18" x14ac:dyDescent="0.25">
      <c r="B1216" s="34"/>
      <c r="C1216" s="43">
        <v>44888</v>
      </c>
      <c r="D1216" s="42">
        <v>108841.15</v>
      </c>
      <c r="E1216" s="44">
        <f t="shared" si="18"/>
        <v>-1.7919680870284171E-3</v>
      </c>
      <c r="R1216" s="34"/>
    </row>
    <row r="1217" spans="2:18" x14ac:dyDescent="0.25">
      <c r="B1217" s="34"/>
      <c r="C1217" s="43">
        <v>44889</v>
      </c>
      <c r="D1217" s="42">
        <v>111831.16</v>
      </c>
      <c r="E1217" s="44">
        <f t="shared" si="18"/>
        <v>2.7471319441222386E-2</v>
      </c>
      <c r="R1217" s="34"/>
    </row>
    <row r="1218" spans="2:18" x14ac:dyDescent="0.25">
      <c r="B1218" s="34"/>
      <c r="C1218" s="43">
        <v>44890</v>
      </c>
      <c r="D1218" s="42">
        <v>108976.7</v>
      </c>
      <c r="E1218" s="44">
        <f t="shared" si="18"/>
        <v>-2.552472852825638E-2</v>
      </c>
      <c r="R1218" s="34"/>
    </row>
    <row r="1219" spans="2:18" x14ac:dyDescent="0.25">
      <c r="B1219" s="34"/>
      <c r="C1219" s="43">
        <v>44893</v>
      </c>
      <c r="D1219" s="42">
        <v>108782.15</v>
      </c>
      <c r="E1219" s="44">
        <f t="shared" si="18"/>
        <v>-1.7852440016994375E-3</v>
      </c>
      <c r="R1219" s="34"/>
    </row>
    <row r="1220" spans="2:18" x14ac:dyDescent="0.25">
      <c r="B1220" s="34"/>
      <c r="C1220" s="43">
        <v>44894</v>
      </c>
      <c r="D1220" s="42">
        <v>110909.61</v>
      </c>
      <c r="E1220" s="44">
        <f t="shared" si="18"/>
        <v>1.9557068875730055E-2</v>
      </c>
      <c r="R1220" s="34"/>
    </row>
    <row r="1221" spans="2:18" x14ac:dyDescent="0.25">
      <c r="B1221" s="34"/>
      <c r="C1221" s="43">
        <v>44895</v>
      </c>
      <c r="D1221" s="42">
        <v>112486.01</v>
      </c>
      <c r="E1221" s="44">
        <f t="shared" si="18"/>
        <v>1.4213376099690533E-2</v>
      </c>
      <c r="R1221" s="34"/>
    </row>
    <row r="1222" spans="2:18" x14ac:dyDescent="0.25">
      <c r="B1222" s="34"/>
      <c r="C1222" s="43">
        <v>44896</v>
      </c>
      <c r="D1222" s="42">
        <v>110925.6</v>
      </c>
      <c r="E1222" s="44">
        <f t="shared" si="18"/>
        <v>-1.3872036175876401E-2</v>
      </c>
      <c r="R1222" s="34"/>
    </row>
    <row r="1223" spans="2:18" x14ac:dyDescent="0.25">
      <c r="B1223" s="34"/>
      <c r="C1223" s="43">
        <v>44897</v>
      </c>
      <c r="D1223" s="42">
        <v>111923.93</v>
      </c>
      <c r="E1223" s="44">
        <f t="shared" si="18"/>
        <v>8.9999963939793037E-3</v>
      </c>
      <c r="R1223" s="34"/>
    </row>
    <row r="1224" spans="2:18" x14ac:dyDescent="0.25">
      <c r="B1224" s="34"/>
      <c r="C1224" s="43">
        <v>44900</v>
      </c>
      <c r="D1224" s="42">
        <v>109401.41</v>
      </c>
      <c r="E1224" s="44">
        <f t="shared" si="18"/>
        <v>-2.2537807598428605E-2</v>
      </c>
      <c r="R1224" s="34"/>
    </row>
    <row r="1225" spans="2:18" x14ac:dyDescent="0.25">
      <c r="B1225" s="34"/>
      <c r="C1225" s="43">
        <v>44901</v>
      </c>
      <c r="D1225" s="42">
        <v>110188.57</v>
      </c>
      <c r="E1225" s="44">
        <f t="shared" ref="E1225:E1242" si="19">(D1225/D1224)-1</f>
        <v>7.1951540661130409E-3</v>
      </c>
      <c r="R1225" s="34"/>
    </row>
    <row r="1226" spans="2:18" x14ac:dyDescent="0.25">
      <c r="B1226" s="34"/>
      <c r="C1226" s="43">
        <v>44902</v>
      </c>
      <c r="D1226" s="42">
        <v>109068.55</v>
      </c>
      <c r="E1226" s="44">
        <f t="shared" si="19"/>
        <v>-1.0164575146042854E-2</v>
      </c>
      <c r="R1226" s="34"/>
    </row>
    <row r="1227" spans="2:18" x14ac:dyDescent="0.25">
      <c r="B1227" s="34"/>
      <c r="C1227" s="43">
        <v>44903</v>
      </c>
      <c r="D1227" s="42">
        <v>107249.04</v>
      </c>
      <c r="E1227" s="44">
        <f t="shared" si="19"/>
        <v>-1.6682260835043761E-2</v>
      </c>
      <c r="R1227" s="34"/>
    </row>
    <row r="1228" spans="2:18" x14ac:dyDescent="0.25">
      <c r="B1228" s="34"/>
      <c r="C1228" s="43">
        <v>44904</v>
      </c>
      <c r="D1228" s="42">
        <v>107519.56</v>
      </c>
      <c r="E1228" s="44">
        <f t="shared" si="19"/>
        <v>2.522353580041381E-3</v>
      </c>
      <c r="R1228" s="34"/>
    </row>
    <row r="1229" spans="2:18" x14ac:dyDescent="0.25">
      <c r="B1229" s="34"/>
      <c r="C1229" s="43">
        <v>44907</v>
      </c>
      <c r="D1229" s="42">
        <v>105343.33</v>
      </c>
      <c r="E1229" s="44">
        <f t="shared" si="19"/>
        <v>-2.0240317203679026E-2</v>
      </c>
      <c r="R1229" s="34"/>
    </row>
    <row r="1230" spans="2:18" x14ac:dyDescent="0.25">
      <c r="B1230" s="34"/>
      <c r="C1230" s="43">
        <v>44908</v>
      </c>
      <c r="D1230" s="42">
        <v>103539.67</v>
      </c>
      <c r="E1230" s="44">
        <f t="shared" si="19"/>
        <v>-1.7121729491558768E-2</v>
      </c>
      <c r="R1230" s="34"/>
    </row>
    <row r="1231" spans="2:18" x14ac:dyDescent="0.25">
      <c r="B1231" s="34"/>
      <c r="C1231" s="43">
        <v>44909</v>
      </c>
      <c r="D1231" s="42">
        <v>103745.77</v>
      </c>
      <c r="E1231" s="44">
        <f t="shared" si="19"/>
        <v>1.9905414031162749E-3</v>
      </c>
      <c r="R1231" s="34"/>
    </row>
    <row r="1232" spans="2:18" x14ac:dyDescent="0.25">
      <c r="B1232" s="34"/>
      <c r="C1232" s="43">
        <v>44910</v>
      </c>
      <c r="D1232" s="42">
        <v>103737.69</v>
      </c>
      <c r="E1232" s="44">
        <f t="shared" si="19"/>
        <v>-7.7882693434117023E-5</v>
      </c>
      <c r="R1232" s="34"/>
    </row>
    <row r="1233" spans="2:18" x14ac:dyDescent="0.25">
      <c r="B1233" s="34"/>
      <c r="C1233" s="43">
        <v>44911</v>
      </c>
      <c r="D1233" s="42">
        <v>102855.7</v>
      </c>
      <c r="E1233" s="44">
        <f t="shared" si="19"/>
        <v>-8.5021172150643309E-3</v>
      </c>
      <c r="R1233" s="34"/>
    </row>
    <row r="1234" spans="2:18" x14ac:dyDescent="0.25">
      <c r="B1234" s="34"/>
      <c r="C1234" s="43">
        <v>44914</v>
      </c>
      <c r="D1234" s="42">
        <v>104739.75</v>
      </c>
      <c r="E1234" s="44">
        <f t="shared" si="19"/>
        <v>1.8317409730330914E-2</v>
      </c>
      <c r="R1234" s="34"/>
    </row>
    <row r="1235" spans="2:18" x14ac:dyDescent="0.25">
      <c r="B1235" s="34"/>
      <c r="C1235" s="43">
        <v>44915</v>
      </c>
      <c r="D1235" s="42">
        <v>106864.11</v>
      </c>
      <c r="E1235" s="44">
        <f t="shared" si="19"/>
        <v>2.0282271057549872E-2</v>
      </c>
      <c r="R1235" s="34"/>
    </row>
    <row r="1236" spans="2:18" x14ac:dyDescent="0.25">
      <c r="B1236" s="34"/>
      <c r="C1236" s="43">
        <v>44916</v>
      </c>
      <c r="D1236" s="42">
        <v>107433.14</v>
      </c>
      <c r="E1236" s="44">
        <f t="shared" si="19"/>
        <v>5.3247998790240114E-3</v>
      </c>
      <c r="R1236" s="34"/>
    </row>
    <row r="1237" spans="2:18" x14ac:dyDescent="0.25">
      <c r="B1237" s="34"/>
      <c r="C1237" s="43">
        <v>44917</v>
      </c>
      <c r="D1237" s="42">
        <v>107551.52</v>
      </c>
      <c r="E1237" s="44">
        <f t="shared" si="19"/>
        <v>1.1018946295342502E-3</v>
      </c>
      <c r="R1237" s="34"/>
    </row>
    <row r="1238" spans="2:18" x14ac:dyDescent="0.25">
      <c r="B1238" s="34"/>
      <c r="C1238" s="43">
        <v>44918</v>
      </c>
      <c r="D1238" s="42">
        <v>109697.57</v>
      </c>
      <c r="E1238" s="44">
        <f t="shared" si="19"/>
        <v>1.9953692890625874E-2</v>
      </c>
      <c r="R1238" s="34"/>
    </row>
    <row r="1239" spans="2:18" x14ac:dyDescent="0.25">
      <c r="B1239" s="34"/>
      <c r="C1239" s="43">
        <v>44921</v>
      </c>
      <c r="D1239" s="42">
        <v>108737.75</v>
      </c>
      <c r="E1239" s="44">
        <f t="shared" si="19"/>
        <v>-8.7496924498875472E-3</v>
      </c>
      <c r="R1239" s="34"/>
    </row>
    <row r="1240" spans="2:18" x14ac:dyDescent="0.25">
      <c r="B1240" s="34"/>
      <c r="C1240" s="43">
        <v>44922</v>
      </c>
      <c r="D1240" s="42">
        <v>108578.2</v>
      </c>
      <c r="E1240" s="44">
        <f t="shared" si="19"/>
        <v>-1.467291717917707E-3</v>
      </c>
      <c r="R1240" s="34"/>
    </row>
    <row r="1241" spans="2:18" x14ac:dyDescent="0.25">
      <c r="B1241" s="34"/>
      <c r="C1241" s="43">
        <v>44923</v>
      </c>
      <c r="D1241" s="42">
        <v>110236.71</v>
      </c>
      <c r="E1241" s="44">
        <f t="shared" si="19"/>
        <v>1.5274797335008472E-2</v>
      </c>
      <c r="R1241" s="34"/>
    </row>
    <row r="1242" spans="2:18" x14ac:dyDescent="0.25">
      <c r="B1242" s="34"/>
      <c r="C1242" s="43">
        <v>44924</v>
      </c>
      <c r="D1242" s="42">
        <v>109734.6</v>
      </c>
      <c r="E1242" s="44">
        <f t="shared" si="19"/>
        <v>-4.5548347732801142E-3</v>
      </c>
    </row>
  </sheetData>
  <mergeCells count="1">
    <mergeCell ref="C2:E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FA07-C300-440D-9F73-280A453E7CB4}">
  <dimension ref="A3:B29"/>
  <sheetViews>
    <sheetView workbookViewId="0">
      <selection activeCell="A27" sqref="A27"/>
    </sheetView>
  </sheetViews>
  <sheetFormatPr defaultRowHeight="15" x14ac:dyDescent="0.25"/>
  <cols>
    <col min="1" max="1" width="20.7109375" customWidth="1"/>
    <col min="2" max="2" width="20.7109375" style="17" customWidth="1"/>
  </cols>
  <sheetData>
    <row r="3" spans="1:2" ht="15.75" x14ac:dyDescent="0.25">
      <c r="A3" s="31" t="s">
        <v>384</v>
      </c>
      <c r="B3" s="30" t="s">
        <v>410</v>
      </c>
    </row>
    <row r="4" spans="1:2" x14ac:dyDescent="0.25">
      <c r="A4" s="32" t="s">
        <v>385</v>
      </c>
      <c r="B4" s="29" t="s">
        <v>408</v>
      </c>
    </row>
    <row r="5" spans="1:2" x14ac:dyDescent="0.25">
      <c r="A5" s="32" t="s">
        <v>386</v>
      </c>
      <c r="B5" s="29" t="s">
        <v>408</v>
      </c>
    </row>
    <row r="6" spans="1:2" x14ac:dyDescent="0.25">
      <c r="A6" s="32" t="s">
        <v>387</v>
      </c>
      <c r="B6" s="29" t="s">
        <v>408</v>
      </c>
    </row>
    <row r="7" spans="1:2" x14ac:dyDescent="0.25">
      <c r="A7" s="32" t="s">
        <v>388</v>
      </c>
      <c r="B7" s="29" t="s">
        <v>408</v>
      </c>
    </row>
    <row r="8" spans="1:2" x14ac:dyDescent="0.25">
      <c r="A8" s="32" t="s">
        <v>389</v>
      </c>
      <c r="B8" s="29" t="s">
        <v>408</v>
      </c>
    </row>
    <row r="9" spans="1:2" x14ac:dyDescent="0.25">
      <c r="A9" s="32" t="s">
        <v>390</v>
      </c>
      <c r="B9" s="29" t="s">
        <v>408</v>
      </c>
    </row>
    <row r="10" spans="1:2" x14ac:dyDescent="0.25">
      <c r="A10" s="32" t="s">
        <v>391</v>
      </c>
      <c r="B10" s="29" t="s">
        <v>408</v>
      </c>
    </row>
    <row r="11" spans="1:2" x14ac:dyDescent="0.25">
      <c r="A11" s="32" t="s">
        <v>392</v>
      </c>
      <c r="B11" s="29" t="s">
        <v>408</v>
      </c>
    </row>
    <row r="12" spans="1:2" x14ac:dyDescent="0.25">
      <c r="A12" s="32" t="s">
        <v>393</v>
      </c>
      <c r="B12" s="29" t="s">
        <v>408</v>
      </c>
    </row>
    <row r="13" spans="1:2" x14ac:dyDescent="0.25">
      <c r="A13" s="32" t="s">
        <v>394</v>
      </c>
      <c r="B13" s="29" t="s">
        <v>408</v>
      </c>
    </row>
    <row r="14" spans="1:2" x14ac:dyDescent="0.25">
      <c r="A14" s="32" t="s">
        <v>395</v>
      </c>
      <c r="B14" s="29" t="s">
        <v>408</v>
      </c>
    </row>
    <row r="15" spans="1:2" x14ac:dyDescent="0.25">
      <c r="A15" s="32" t="s">
        <v>396</v>
      </c>
      <c r="B15" s="29" t="s">
        <v>408</v>
      </c>
    </row>
    <row r="16" spans="1:2" x14ac:dyDescent="0.25">
      <c r="A16" s="32" t="s">
        <v>397</v>
      </c>
      <c r="B16" s="29" t="s">
        <v>408</v>
      </c>
    </row>
    <row r="17" spans="1:2" x14ac:dyDescent="0.25">
      <c r="A17" s="32" t="s">
        <v>398</v>
      </c>
      <c r="B17" s="29" t="s">
        <v>408</v>
      </c>
    </row>
    <row r="18" spans="1:2" x14ac:dyDescent="0.25">
      <c r="A18" s="32" t="s">
        <v>399</v>
      </c>
      <c r="B18" s="29" t="s">
        <v>408</v>
      </c>
    </row>
    <row r="19" spans="1:2" x14ac:dyDescent="0.25">
      <c r="A19" s="32" t="s">
        <v>400</v>
      </c>
      <c r="B19" s="29" t="s">
        <v>408</v>
      </c>
    </row>
    <row r="20" spans="1:2" x14ac:dyDescent="0.25">
      <c r="A20" s="32" t="s">
        <v>401</v>
      </c>
      <c r="B20" s="29" t="s">
        <v>408</v>
      </c>
    </row>
    <row r="21" spans="1:2" x14ac:dyDescent="0.25">
      <c r="A21" s="32" t="s">
        <v>402</v>
      </c>
      <c r="B21" s="29" t="s">
        <v>408</v>
      </c>
    </row>
    <row r="22" spans="1:2" x14ac:dyDescent="0.25">
      <c r="A22" s="32" t="s">
        <v>403</v>
      </c>
      <c r="B22" s="29" t="s">
        <v>408</v>
      </c>
    </row>
    <row r="23" spans="1:2" x14ac:dyDescent="0.25">
      <c r="A23" s="32" t="s">
        <v>404</v>
      </c>
      <c r="B23" s="29" t="s">
        <v>408</v>
      </c>
    </row>
    <row r="24" spans="1:2" x14ac:dyDescent="0.25">
      <c r="A24" s="32" t="s">
        <v>405</v>
      </c>
      <c r="B24" s="29" t="s">
        <v>408</v>
      </c>
    </row>
    <row r="25" spans="1:2" x14ac:dyDescent="0.25">
      <c r="A25" s="32" t="s">
        <v>406</v>
      </c>
      <c r="B25" s="29" t="s">
        <v>408</v>
      </c>
    </row>
    <row r="26" spans="1:2" x14ac:dyDescent="0.25">
      <c r="A26" s="32" t="s">
        <v>407</v>
      </c>
      <c r="B26" s="29" t="s">
        <v>408</v>
      </c>
    </row>
    <row r="27" spans="1:2" x14ac:dyDescent="0.25">
      <c r="A27" s="32" t="s">
        <v>382</v>
      </c>
      <c r="B27" s="29" t="s">
        <v>409</v>
      </c>
    </row>
    <row r="28" spans="1:2" x14ac:dyDescent="0.25">
      <c r="A28" s="32" t="s">
        <v>378</v>
      </c>
      <c r="B28" s="29" t="s">
        <v>409</v>
      </c>
    </row>
    <row r="29" spans="1:2" x14ac:dyDescent="0.25">
      <c r="A29" s="32" t="s">
        <v>380</v>
      </c>
      <c r="B29" s="29" t="s">
        <v>409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Preço Fechamento</vt:lpstr>
      <vt:lpstr>Qtde Ações</vt:lpstr>
      <vt:lpstr>Patrimônio Líquido</vt:lpstr>
      <vt:lpstr>Valor Mercado Ações</vt:lpstr>
      <vt:lpstr>Valor de Mercado Cias</vt:lpstr>
      <vt:lpstr>Book-to-Market</vt:lpstr>
      <vt:lpstr>Book-to-Market Cias</vt:lpstr>
      <vt:lpstr>RETORNOS</vt:lpstr>
      <vt:lpstr>Retorno Ibovespa</vt:lpstr>
      <vt:lpstr>Excluídas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Silva Gastaldo - Unicred Integracao Rs</dc:creator>
  <cp:lastModifiedBy>Aderson Alves DA SILVA</cp:lastModifiedBy>
  <cp:lastPrinted>2024-02-26T16:04:11Z</cp:lastPrinted>
  <dcterms:created xsi:type="dcterms:W3CDTF">2000-01-01T12:00:00Z</dcterms:created>
  <dcterms:modified xsi:type="dcterms:W3CDTF">2024-09-21T21:00:29Z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708311-827c-4c11-8855-8a897bc74d27_Enabled">
    <vt:lpwstr>true</vt:lpwstr>
  </property>
  <property fmtid="{D5CDD505-2E9C-101B-9397-08002B2CF9AE}" pid="3" name="MSIP_Label_e5708311-827c-4c11-8855-8a897bc74d27_SetDate">
    <vt:lpwstr>2023-11-12T22:10:24Z</vt:lpwstr>
  </property>
  <property fmtid="{D5CDD505-2E9C-101B-9397-08002B2CF9AE}" pid="4" name="MSIP_Label_e5708311-827c-4c11-8855-8a897bc74d27_Method">
    <vt:lpwstr>Privileged</vt:lpwstr>
  </property>
  <property fmtid="{D5CDD505-2E9C-101B-9397-08002B2CF9AE}" pid="5" name="MSIP_Label_e5708311-827c-4c11-8855-8a897bc74d27_Name">
    <vt:lpwstr>Interna</vt:lpwstr>
  </property>
  <property fmtid="{D5CDD505-2E9C-101B-9397-08002B2CF9AE}" pid="6" name="MSIP_Label_e5708311-827c-4c11-8855-8a897bc74d27_SiteId">
    <vt:lpwstr>f88c7305-11d1-4b34-a8a0-da6536019e31</vt:lpwstr>
  </property>
  <property fmtid="{D5CDD505-2E9C-101B-9397-08002B2CF9AE}" pid="7" name="MSIP_Label_e5708311-827c-4c11-8855-8a897bc74d27_ActionId">
    <vt:lpwstr>2ffd9ce1-cb68-4dab-9e81-0602ec7c43d1</vt:lpwstr>
  </property>
  <property fmtid="{D5CDD505-2E9C-101B-9397-08002B2CF9AE}" pid="8" name="MSIP_Label_e5708311-827c-4c11-8855-8a897bc74d27_ContentBits">
    <vt:lpwstr>2</vt:lpwstr>
  </property>
</Properties>
</file>