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cuments\"/>
    </mc:Choice>
  </mc:AlternateContent>
  <xr:revisionPtr revIDLastSave="0" documentId="13_ncr:1_{036A75C9-DB09-4C20-A866-D3D2F848EC6F}" xr6:coauthVersionLast="45" xr6:coauthVersionMax="45" xr10:uidLastSave="{00000000-0000-0000-0000-000000000000}"/>
  <bookViews>
    <workbookView xWindow="-110" yWindow="-110" windowWidth="19420" windowHeight="11020" tabRatio="340" activeTab="1" xr2:uid="{F6ED530A-2991-43CB-872E-517C00F9C815}"/>
  </bookViews>
  <sheets>
    <sheet name="Sheet1" sheetId="1" r:id="rId1"/>
    <sheet name="Sheet2" sheetId="2" r:id="rId2"/>
  </sheets>
  <definedNames>
    <definedName name="holidates">Sheet2!$J$2:$J$19</definedName>
    <definedName name="holidays">Sheet2!$J$2:$K$19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M20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" i="2"/>
  <c r="G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" i="2"/>
  <c r="E2" i="2" s="1"/>
  <c r="E3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J2" i="1" l="1"/>
  <c r="J3" i="1"/>
  <c r="J4" i="1"/>
  <c r="J5" i="1"/>
  <c r="J6" i="1"/>
  <c r="J7" i="1"/>
  <c r="J8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<sst xmlns="http://schemas.openxmlformats.org/spreadsheetml/2006/main" count="121" uniqueCount="36">
  <si>
    <t>Day</t>
  </si>
  <si>
    <t>12-15hr</t>
  </si>
  <si>
    <t>23-24hr</t>
  </si>
  <si>
    <t>Monday</t>
  </si>
  <si>
    <t>Tuesday</t>
  </si>
  <si>
    <t>Wednesday</t>
  </si>
  <si>
    <t>Thursday</t>
  </si>
  <si>
    <t>Friday</t>
  </si>
  <si>
    <t>Saturday</t>
  </si>
  <si>
    <t>Sunday</t>
  </si>
  <si>
    <t>Avg 12</t>
  </si>
  <si>
    <t>Avg 24</t>
  </si>
  <si>
    <t>&gt;95</t>
  </si>
  <si>
    <t>from 29Oct to 2Dec</t>
  </si>
  <si>
    <t>Date</t>
  </si>
  <si>
    <t>Festival</t>
  </si>
  <si>
    <t>Haryana Day</t>
  </si>
  <si>
    <t>Kannada Rajyotsava</t>
  </si>
  <si>
    <t>Narak Chaturdashi</t>
  </si>
  <si>
    <t>Deepavali</t>
  </si>
  <si>
    <t>Deewali</t>
  </si>
  <si>
    <t>Kali Puja</t>
  </si>
  <si>
    <t>Vikram Samvat New Year</t>
  </si>
  <si>
    <t>Vishwakarma Day</t>
  </si>
  <si>
    <t>Balipadyami</t>
  </si>
  <si>
    <t>Bhai Bij</t>
  </si>
  <si>
    <t>Chhath Puja</t>
  </si>
  <si>
    <t>Id-e-Milad</t>
  </si>
  <si>
    <t>Guru Nanak Jayanti</t>
  </si>
  <si>
    <t>Rasa Purnima</t>
  </si>
  <si>
    <t>Kanakadasa Jayanti</t>
  </si>
  <si>
    <t>College Holiday</t>
  </si>
  <si>
    <t>&gt;110</t>
  </si>
  <si>
    <t>With 1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</si>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</sst>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11"/>
      <color rgb="FF34495E"/>
      <name val="Lato"/>
      <family val="2"/>
    </font>
    <font>
      <b/>
      <sz val="11"/>
      <color rgb="FF34495E"/>
      <name val="Lato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15" fontId="3" fillId="2" borderId="4" xfId="0" applyNumberFormat="1" applyFont="1" applyFill="1" applyBorder="1" applyAlignment="1">
      <alignment horizontal="left" vertical="center" wrapText="1"/>
    </xf>
    <xf numFmtId="15" fontId="3" fillId="2" borderId="5" xfId="0" applyNumberFormat="1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1" fillId="3" borderId="0" xfId="0" applyFont="1" applyFill="1"/>
    <xf numFmtId="0" fontId="0" fillId="3" borderId="0" xfId="0" applyFill="1"/>
    <xf numFmtId="15" fontId="3" fillId="2" borderId="2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15" fontId="3" fillId="3" borderId="4" xfId="0" applyNumberFormat="1" applyFont="1" applyFill="1" applyBorder="1" applyAlignment="1">
      <alignment horizontal="left" vertical="center" wrapText="1"/>
    </xf>
    <xf numFmtId="0" fontId="1" fillId="4" borderId="0" xfId="0" applyFont="1" applyFill="1"/>
    <xf numFmtId="0" fontId="0" fillId="4" borderId="0" xfId="0" applyFill="1"/>
    <xf numFmtId="15" fontId="3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Trend of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Avg 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Sheet1!$J$2:$J$8</c:f>
              <c:numCache>
                <c:formatCode>General</c:formatCode>
                <c:ptCount val="7"/>
                <c:pt idx="0">
                  <c:v>107</c:v>
                </c:pt>
                <c:pt idx="1">
                  <c:v>107.2</c:v>
                </c:pt>
                <c:pt idx="2">
                  <c:v>106.4</c:v>
                </c:pt>
                <c:pt idx="3">
                  <c:v>103.4</c:v>
                </c:pt>
                <c:pt idx="4">
                  <c:v>104.4</c:v>
                </c:pt>
                <c:pt idx="5">
                  <c:v>105.4</c:v>
                </c:pt>
                <c:pt idx="6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9-44EF-9B99-4BEBF540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27912"/>
        <c:axId val="277626928"/>
      </c:lineChart>
      <c:lineChart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Sheet1!$I$2:$I$8</c:f>
              <c:numCache>
                <c:formatCode>General</c:formatCode>
                <c:ptCount val="7"/>
                <c:pt idx="0">
                  <c:v>74.2</c:v>
                </c:pt>
                <c:pt idx="1">
                  <c:v>73.8</c:v>
                </c:pt>
                <c:pt idx="2">
                  <c:v>77</c:v>
                </c:pt>
                <c:pt idx="3">
                  <c:v>75.2</c:v>
                </c:pt>
                <c:pt idx="4">
                  <c:v>67.400000000000006</c:v>
                </c:pt>
                <c:pt idx="5">
                  <c:v>71.599999999999994</c:v>
                </c:pt>
                <c:pt idx="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9-44EF-9B99-4BEBF540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011968"/>
        <c:axId val="413012296"/>
      </c:lineChart>
      <c:catAx>
        <c:axId val="27762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26928"/>
        <c:crosses val="autoZero"/>
        <c:auto val="0"/>
        <c:lblAlgn val="ctr"/>
        <c:lblOffset val="100"/>
        <c:noMultiLvlLbl val="0"/>
      </c:catAx>
      <c:valAx>
        <c:axId val="2776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24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27912"/>
        <c:crosses val="autoZero"/>
        <c:crossBetween val="between"/>
      </c:valAx>
      <c:valAx>
        <c:axId val="413012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12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11968"/>
        <c:crosses val="max"/>
        <c:crossBetween val="between"/>
      </c:valAx>
      <c:catAx>
        <c:axId val="41301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413012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 month data of 12Hr</a:t>
            </a:r>
            <a:r>
              <a:rPr lang="en-CA" baseline="0"/>
              <a:t> &amp; 24Hr views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24Hr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Sheet1!$C$9:$C$36</c:f>
              <c:numCache>
                <c:formatCode>General</c:formatCode>
                <c:ptCount val="28"/>
                <c:pt idx="0">
                  <c:v>110</c:v>
                </c:pt>
                <c:pt idx="1">
                  <c:v>91</c:v>
                </c:pt>
                <c:pt idx="2">
                  <c:v>110</c:v>
                </c:pt>
                <c:pt idx="3">
                  <c:v>114</c:v>
                </c:pt>
                <c:pt idx="4">
                  <c:v>95</c:v>
                </c:pt>
                <c:pt idx="5">
                  <c:v>106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124</c:v>
                </c:pt>
                <c:pt idx="10">
                  <c:v>107</c:v>
                </c:pt>
                <c:pt idx="11">
                  <c:v>95</c:v>
                </c:pt>
                <c:pt idx="12">
                  <c:v>111</c:v>
                </c:pt>
                <c:pt idx="13">
                  <c:v>110</c:v>
                </c:pt>
                <c:pt idx="14">
                  <c:v>104</c:v>
                </c:pt>
                <c:pt idx="15">
                  <c:v>105</c:v>
                </c:pt>
                <c:pt idx="16">
                  <c:v>109</c:v>
                </c:pt>
                <c:pt idx="17">
                  <c:v>98</c:v>
                </c:pt>
                <c:pt idx="18">
                  <c:v>112</c:v>
                </c:pt>
                <c:pt idx="19">
                  <c:v>102</c:v>
                </c:pt>
                <c:pt idx="20">
                  <c:v>113</c:v>
                </c:pt>
                <c:pt idx="21">
                  <c:v>108</c:v>
                </c:pt>
                <c:pt idx="22">
                  <c:v>95</c:v>
                </c:pt>
                <c:pt idx="23">
                  <c:v>107</c:v>
                </c:pt>
                <c:pt idx="24">
                  <c:v>103</c:v>
                </c:pt>
                <c:pt idx="25">
                  <c:v>107</c:v>
                </c:pt>
                <c:pt idx="26">
                  <c:v>93</c:v>
                </c:pt>
                <c:pt idx="2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B-47C6-82F4-9FE46FE5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010656"/>
        <c:axId val="602724736"/>
      </c:lineChart>
      <c:lineChart>
        <c:grouping val="stacked"/>
        <c:varyColors val="0"/>
        <c:ser>
          <c:idx val="0"/>
          <c:order val="0"/>
          <c:tx>
            <c:v>12hr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Sheet1!$B$9:$B$36</c:f>
              <c:numCache>
                <c:formatCode>General</c:formatCode>
                <c:ptCount val="28"/>
                <c:pt idx="0">
                  <c:v>97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81</c:v>
                </c:pt>
                <c:pt idx="5">
                  <c:v>83</c:v>
                </c:pt>
                <c:pt idx="6">
                  <c:v>88</c:v>
                </c:pt>
                <c:pt idx="7">
                  <c:v>87</c:v>
                </c:pt>
                <c:pt idx="8">
                  <c:v>108</c:v>
                </c:pt>
                <c:pt idx="9">
                  <c:v>96</c:v>
                </c:pt>
                <c:pt idx="10">
                  <c:v>100</c:v>
                </c:pt>
                <c:pt idx="11">
                  <c:v>75</c:v>
                </c:pt>
                <c:pt idx="12">
                  <c:v>92</c:v>
                </c:pt>
                <c:pt idx="13">
                  <c:v>102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91</c:v>
                </c:pt>
                <c:pt idx="20">
                  <c:v>100</c:v>
                </c:pt>
                <c:pt idx="21">
                  <c:v>92</c:v>
                </c:pt>
                <c:pt idx="22">
                  <c:v>76</c:v>
                </c:pt>
                <c:pt idx="23">
                  <c:v>94</c:v>
                </c:pt>
                <c:pt idx="24">
                  <c:v>71</c:v>
                </c:pt>
                <c:pt idx="25">
                  <c:v>86</c:v>
                </c:pt>
                <c:pt idx="26">
                  <c:v>92</c:v>
                </c:pt>
                <c:pt idx="2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B-47C6-82F4-9FE46FE5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97808"/>
        <c:axId val="604697152"/>
      </c:lineChart>
      <c:catAx>
        <c:axId val="4130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 of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736"/>
        <c:crosses val="autoZero"/>
        <c:auto val="1"/>
        <c:lblAlgn val="ctr"/>
        <c:lblOffset val="100"/>
        <c:noMultiLvlLbl val="0"/>
      </c:catAx>
      <c:valAx>
        <c:axId val="6027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24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10656"/>
        <c:crosses val="autoZero"/>
        <c:crossBetween val="between"/>
      </c:valAx>
      <c:valAx>
        <c:axId val="604697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12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97808"/>
        <c:crosses val="max"/>
        <c:crossBetween val="between"/>
      </c:valAx>
      <c:catAx>
        <c:axId val="60469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6046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&gt;113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&gt;110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Sheet1!$A$2:$A$36</c:f>
              <c:strCache>
                <c:ptCount val="3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  <c:pt idx="7">
                  <c:v>Monday</c:v>
                </c:pt>
                <c:pt idx="8">
                  <c:v>Tuesday</c:v>
                </c:pt>
                <c:pt idx="9">
                  <c:v>Wednesday</c:v>
                </c:pt>
                <c:pt idx="10">
                  <c:v>Thursday</c:v>
                </c:pt>
                <c:pt idx="11">
                  <c:v>Friday</c:v>
                </c:pt>
                <c:pt idx="12">
                  <c:v>Saturday</c:v>
                </c:pt>
                <c:pt idx="13">
                  <c:v>Sunday</c:v>
                </c:pt>
                <c:pt idx="14">
                  <c:v>Monday</c:v>
                </c:pt>
                <c:pt idx="15">
                  <c:v>Tuesday</c:v>
                </c:pt>
                <c:pt idx="16">
                  <c:v>Wednesday</c:v>
                </c:pt>
                <c:pt idx="17">
                  <c:v>Thursday</c:v>
                </c:pt>
                <c:pt idx="18">
                  <c:v>Friday</c:v>
                </c:pt>
                <c:pt idx="19">
                  <c:v>Saturday</c:v>
                </c:pt>
                <c:pt idx="20">
                  <c:v>Sunday</c:v>
                </c:pt>
                <c:pt idx="21">
                  <c:v>Monday</c:v>
                </c:pt>
                <c:pt idx="22">
                  <c:v>Tuesday</c:v>
                </c:pt>
                <c:pt idx="23">
                  <c:v>Wednesday</c:v>
                </c:pt>
                <c:pt idx="24">
                  <c:v>Thursday</c:v>
                </c:pt>
                <c:pt idx="25">
                  <c:v>Friday</c:v>
                </c:pt>
                <c:pt idx="26">
                  <c:v>Saturday</c:v>
                </c:pt>
                <c:pt idx="27">
                  <c:v>Sunday</c:v>
                </c:pt>
                <c:pt idx="28">
                  <c:v>Monday</c:v>
                </c:pt>
                <c:pt idx="29">
                  <c:v>Tuesday</c:v>
                </c:pt>
                <c:pt idx="30">
                  <c:v>Wednesday</c:v>
                </c:pt>
                <c:pt idx="31">
                  <c:v>Thursday</c:v>
                </c:pt>
                <c:pt idx="32">
                  <c:v>Friday</c:v>
                </c:pt>
                <c:pt idx="33">
                  <c:v>Saturday</c:v>
                </c:pt>
                <c:pt idx="34">
                  <c:v>Sunday</c:v>
                </c:pt>
              </c:strCache>
            </c:str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9-49A3-A5DA-6C035D51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45648"/>
        <c:axId val="537547288"/>
      </c:barChart>
      <c:catAx>
        <c:axId val="5375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47288"/>
        <c:crosses val="autoZero"/>
        <c:auto val="1"/>
        <c:lblAlgn val="ctr"/>
        <c:lblOffset val="100"/>
        <c:noMultiLvlLbl val="0"/>
      </c:catAx>
      <c:valAx>
        <c:axId val="537547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45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</xdr:colOff>
      <xdr:row>0</xdr:row>
      <xdr:rowOff>128587</xdr:rowOff>
    </xdr:from>
    <xdr:to>
      <xdr:col>15</xdr:col>
      <xdr:colOff>52387</xdr:colOff>
      <xdr:row>8</xdr:row>
      <xdr:rowOff>300037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05D18F-1992-4821-A849-F393DFB00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9</xdr:row>
      <xdr:rowOff>95250</xdr:rowOff>
    </xdr:from>
    <xdr:to>
      <xdr:col>15</xdr:col>
      <xdr:colOff>209550</xdr:colOff>
      <xdr:row>17</xdr:row>
      <xdr:rowOff>247650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E972FD-1B64-4EAA-A8C8-C35A1833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565150</xdr:colOff>
      <xdr:row>5</xdr:row>
      <xdr:rowOff>73025</xdr:rowOff>
    </xdr:from>
    <xdr:to>
      <xdr:col>15</xdr:col>
      <xdr:colOff>165100</xdr:colOff>
      <xdr:row>13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2D3FA-82FF-4F9F-9D96-C1602A75C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kbazaar.com/indian-holiday/chhath-puja-holiday.html" TargetMode="External"/><Relationship Id="rId2" Type="http://schemas.openxmlformats.org/officeDocument/2006/relationships/hyperlink" Target="https://www.bankbazaar.com/indian-holiday/diwali-holiday.html" TargetMode="External"/><Relationship Id="rId1" Type="http://schemas.openxmlformats.org/officeDocument/2006/relationships/hyperlink" Target="https://www.bankbazaar.com/indian-holiday/diwali-holiday.html" TargetMode="External"/><Relationship Id="rId4" Type="http://schemas.openxmlformats.org/officeDocument/2006/relationships/hyperlink" Target="https://www.bankbazaar.com/indian-holiday/guru-nanak-jayanti-holida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507D-DB87-4E83-ACEE-26B1044B4CC8}">
  <dimension ref="A1:J40"/>
  <sheetViews>
    <sheetView workbookViewId="0">
      <selection activeCell="F2" sqref="F2:F40"/>
    </sheetView>
  </sheetViews>
  <sheetFormatPr defaultRowHeight="14.5" x14ac:dyDescent="0.35"/>
  <cols>
    <col min="1" max="1" width="10.36328125" style="1" bestFit="1" customWidth="1"/>
    <col min="7" max="7" width="17.26953125" bestFit="1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E1" s="1" t="s">
        <v>12</v>
      </c>
      <c r="F1" s="1" t="s">
        <v>32</v>
      </c>
      <c r="G1" s="2" t="s">
        <v>13</v>
      </c>
      <c r="I1" s="1" t="s">
        <v>10</v>
      </c>
      <c r="J1" s="1" t="s">
        <v>11</v>
      </c>
    </row>
    <row r="2" spans="1:10" x14ac:dyDescent="0.35">
      <c r="A2" s="1" t="s">
        <v>3</v>
      </c>
      <c r="B2">
        <v>0</v>
      </c>
      <c r="C2">
        <v>98</v>
      </c>
      <c r="E2">
        <f>IF(C2&gt;95,1,0)</f>
        <v>1</v>
      </c>
      <c r="F2">
        <f>IF(C2&gt;113,1,0)</f>
        <v>0</v>
      </c>
      <c r="G2">
        <v>29</v>
      </c>
      <c r="I2">
        <f t="shared" ref="I2:J8" si="0">AVERAGE(B2,B9,B23,B30,B16)</f>
        <v>74.2</v>
      </c>
      <c r="J2">
        <f t="shared" si="0"/>
        <v>107</v>
      </c>
    </row>
    <row r="3" spans="1:10" x14ac:dyDescent="0.35">
      <c r="A3" s="1" t="s">
        <v>4</v>
      </c>
      <c r="B3">
        <v>0</v>
      </c>
      <c r="C3">
        <v>113</v>
      </c>
      <c r="E3">
        <f t="shared" ref="E3:E35" si="1">IF(C3&gt;95,1,0)</f>
        <v>1</v>
      </c>
      <c r="F3">
        <f t="shared" ref="F3:F40" si="2">IF(C3&gt;113,1,0)</f>
        <v>0</v>
      </c>
      <c r="G3">
        <v>30</v>
      </c>
      <c r="I3">
        <f t="shared" si="0"/>
        <v>73.8</v>
      </c>
      <c r="J3">
        <f t="shared" si="0"/>
        <v>107.2</v>
      </c>
    </row>
    <row r="4" spans="1:10" ht="15" thickBot="1" x14ac:dyDescent="0.4">
      <c r="A4" s="1" t="s">
        <v>5</v>
      </c>
      <c r="B4">
        <v>0</v>
      </c>
      <c r="C4">
        <v>82</v>
      </c>
      <c r="E4">
        <f t="shared" si="1"/>
        <v>0</v>
      </c>
      <c r="F4">
        <f t="shared" si="2"/>
        <v>0</v>
      </c>
      <c r="G4">
        <v>31</v>
      </c>
      <c r="I4">
        <f t="shared" si="0"/>
        <v>77</v>
      </c>
      <c r="J4">
        <f t="shared" si="0"/>
        <v>106.4</v>
      </c>
    </row>
    <row r="5" spans="1:10" s="11" customFormat="1" ht="15" thickBot="1" x14ac:dyDescent="0.4">
      <c r="A5" s="10" t="s">
        <v>6</v>
      </c>
      <c r="B5" s="11">
        <v>0</v>
      </c>
      <c r="C5" s="11">
        <v>95</v>
      </c>
      <c r="E5" s="11">
        <f t="shared" si="1"/>
        <v>0</v>
      </c>
      <c r="F5">
        <f t="shared" si="2"/>
        <v>0</v>
      </c>
      <c r="G5" s="7">
        <v>43405</v>
      </c>
      <c r="I5" s="11">
        <f t="shared" si="0"/>
        <v>75.2</v>
      </c>
      <c r="J5" s="11">
        <f t="shared" si="0"/>
        <v>103.4</v>
      </c>
    </row>
    <row r="6" spans="1:10" ht="15" thickBot="1" x14ac:dyDescent="0.4">
      <c r="A6" s="1" t="s">
        <v>7</v>
      </c>
      <c r="B6">
        <v>0</v>
      </c>
      <c r="C6">
        <v>113</v>
      </c>
      <c r="E6">
        <f t="shared" si="1"/>
        <v>1</v>
      </c>
      <c r="F6">
        <f t="shared" si="2"/>
        <v>0</v>
      </c>
      <c r="G6" s="7">
        <v>43406</v>
      </c>
      <c r="I6">
        <f t="shared" si="0"/>
        <v>67.400000000000006</v>
      </c>
      <c r="J6">
        <f t="shared" si="0"/>
        <v>104.4</v>
      </c>
    </row>
    <row r="7" spans="1:10" ht="15" thickBot="1" x14ac:dyDescent="0.4">
      <c r="A7" s="1" t="s">
        <v>8</v>
      </c>
      <c r="B7">
        <v>0</v>
      </c>
      <c r="C7">
        <v>115</v>
      </c>
      <c r="E7">
        <f t="shared" si="1"/>
        <v>1</v>
      </c>
      <c r="F7">
        <f t="shared" si="2"/>
        <v>1</v>
      </c>
      <c r="G7" s="7">
        <v>43407</v>
      </c>
      <c r="I7">
        <f t="shared" si="0"/>
        <v>71.599999999999994</v>
      </c>
      <c r="J7">
        <f t="shared" si="0"/>
        <v>105.4</v>
      </c>
    </row>
    <row r="8" spans="1:10" ht="15" thickBot="1" x14ac:dyDescent="0.4">
      <c r="A8" s="1" t="s">
        <v>9</v>
      </c>
      <c r="B8">
        <v>0</v>
      </c>
      <c r="C8">
        <v>112</v>
      </c>
      <c r="E8">
        <f t="shared" si="1"/>
        <v>1</v>
      </c>
      <c r="F8">
        <f t="shared" si="2"/>
        <v>0</v>
      </c>
      <c r="G8" s="7">
        <v>43408</v>
      </c>
      <c r="I8">
        <f t="shared" si="0"/>
        <v>76</v>
      </c>
      <c r="J8">
        <f t="shared" si="0"/>
        <v>112.8</v>
      </c>
    </row>
    <row r="9" spans="1:10" ht="15" thickBot="1" x14ac:dyDescent="0.4">
      <c r="A9" s="1" t="s">
        <v>3</v>
      </c>
      <c r="B9">
        <v>97</v>
      </c>
      <c r="C9">
        <v>110</v>
      </c>
      <c r="E9">
        <f t="shared" si="1"/>
        <v>1</v>
      </c>
      <c r="F9">
        <f t="shared" si="2"/>
        <v>0</v>
      </c>
      <c r="G9" s="7">
        <v>43409</v>
      </c>
    </row>
    <row r="10" spans="1:10" ht="15" thickBot="1" x14ac:dyDescent="0.4">
      <c r="A10" s="1" t="s">
        <v>4</v>
      </c>
      <c r="B10">
        <v>90</v>
      </c>
      <c r="C10">
        <v>91</v>
      </c>
      <c r="E10">
        <f t="shared" si="1"/>
        <v>0</v>
      </c>
      <c r="F10">
        <f t="shared" si="2"/>
        <v>0</v>
      </c>
      <c r="G10" s="7">
        <v>43410</v>
      </c>
    </row>
    <row r="11" spans="1:10" ht="15" thickBot="1" x14ac:dyDescent="0.4">
      <c r="A11" s="1" t="s">
        <v>5</v>
      </c>
      <c r="B11">
        <v>100</v>
      </c>
      <c r="C11">
        <v>110</v>
      </c>
      <c r="E11">
        <f t="shared" si="1"/>
        <v>1</v>
      </c>
      <c r="F11">
        <f t="shared" si="2"/>
        <v>0</v>
      </c>
      <c r="G11" s="7">
        <v>43411</v>
      </c>
    </row>
    <row r="12" spans="1:10" ht="15" thickBot="1" x14ac:dyDescent="0.4">
      <c r="A12" s="1" t="s">
        <v>6</v>
      </c>
      <c r="B12">
        <v>110</v>
      </c>
      <c r="C12">
        <v>114</v>
      </c>
      <c r="E12">
        <f t="shared" si="1"/>
        <v>1</v>
      </c>
      <c r="F12">
        <f t="shared" si="2"/>
        <v>1</v>
      </c>
      <c r="G12" s="7">
        <v>43412</v>
      </c>
    </row>
    <row r="13" spans="1:10" ht="15" thickBot="1" x14ac:dyDescent="0.4">
      <c r="A13" s="1" t="s">
        <v>7</v>
      </c>
      <c r="B13">
        <v>81</v>
      </c>
      <c r="C13">
        <v>95</v>
      </c>
      <c r="E13">
        <f t="shared" si="1"/>
        <v>0</v>
      </c>
      <c r="F13">
        <f t="shared" si="2"/>
        <v>0</v>
      </c>
      <c r="G13" s="7">
        <v>43413</v>
      </c>
    </row>
    <row r="14" spans="1:10" ht="15" thickBot="1" x14ac:dyDescent="0.4">
      <c r="A14" s="1" t="s">
        <v>8</v>
      </c>
      <c r="B14">
        <v>83</v>
      </c>
      <c r="C14">
        <v>106</v>
      </c>
      <c r="E14">
        <f t="shared" si="1"/>
        <v>1</v>
      </c>
      <c r="F14">
        <f t="shared" si="2"/>
        <v>0</v>
      </c>
      <c r="G14" s="7">
        <v>43414</v>
      </c>
    </row>
    <row r="15" spans="1:10" ht="15" thickBot="1" x14ac:dyDescent="0.4">
      <c r="A15" s="1" t="s">
        <v>9</v>
      </c>
      <c r="B15">
        <v>88</v>
      </c>
      <c r="C15">
        <v>108</v>
      </c>
      <c r="E15">
        <f t="shared" si="1"/>
        <v>1</v>
      </c>
      <c r="F15">
        <f t="shared" si="2"/>
        <v>0</v>
      </c>
      <c r="G15" s="7">
        <v>43415</v>
      </c>
    </row>
    <row r="16" spans="1:10" ht="15" thickBot="1" x14ac:dyDescent="0.4">
      <c r="A16" s="1" t="s">
        <v>3</v>
      </c>
      <c r="B16">
        <v>87</v>
      </c>
      <c r="C16">
        <v>115</v>
      </c>
      <c r="E16">
        <f t="shared" si="1"/>
        <v>1</v>
      </c>
      <c r="F16">
        <f t="shared" si="2"/>
        <v>1</v>
      </c>
      <c r="G16" s="7">
        <v>43416</v>
      </c>
    </row>
    <row r="17" spans="1:7" ht="15" thickBot="1" x14ac:dyDescent="0.4">
      <c r="A17" s="1" t="s">
        <v>4</v>
      </c>
      <c r="B17">
        <v>108</v>
      </c>
      <c r="C17">
        <v>132</v>
      </c>
      <c r="E17">
        <f t="shared" si="1"/>
        <v>1</v>
      </c>
      <c r="F17">
        <f t="shared" si="2"/>
        <v>1</v>
      </c>
      <c r="G17" s="7">
        <v>43417</v>
      </c>
    </row>
    <row r="18" spans="1:7" ht="15" thickBot="1" x14ac:dyDescent="0.4">
      <c r="A18" s="1" t="s">
        <v>5</v>
      </c>
      <c r="B18">
        <v>96</v>
      </c>
      <c r="C18">
        <v>124</v>
      </c>
      <c r="E18">
        <f t="shared" si="1"/>
        <v>1</v>
      </c>
      <c r="F18">
        <f t="shared" si="2"/>
        <v>1</v>
      </c>
      <c r="G18" s="7">
        <v>43418</v>
      </c>
    </row>
    <row r="19" spans="1:7" ht="15" thickBot="1" x14ac:dyDescent="0.4">
      <c r="A19" s="1" t="s">
        <v>6</v>
      </c>
      <c r="B19">
        <v>100</v>
      </c>
      <c r="C19">
        <v>107</v>
      </c>
      <c r="E19">
        <f t="shared" si="1"/>
        <v>1</v>
      </c>
      <c r="F19">
        <f t="shared" si="2"/>
        <v>0</v>
      </c>
      <c r="G19" s="7">
        <v>43419</v>
      </c>
    </row>
    <row r="20" spans="1:7" ht="15" thickBot="1" x14ac:dyDescent="0.4">
      <c r="A20" s="1" t="s">
        <v>7</v>
      </c>
      <c r="B20">
        <v>75</v>
      </c>
      <c r="C20">
        <v>95</v>
      </c>
      <c r="E20">
        <f t="shared" si="1"/>
        <v>0</v>
      </c>
      <c r="F20">
        <f t="shared" si="2"/>
        <v>0</v>
      </c>
      <c r="G20" s="7">
        <v>43420</v>
      </c>
    </row>
    <row r="21" spans="1:7" ht="15" thickBot="1" x14ac:dyDescent="0.4">
      <c r="A21" s="1" t="s">
        <v>8</v>
      </c>
      <c r="B21">
        <v>92</v>
      </c>
      <c r="C21">
        <v>111</v>
      </c>
      <c r="E21">
        <f t="shared" si="1"/>
        <v>1</v>
      </c>
      <c r="F21">
        <f t="shared" si="2"/>
        <v>0</v>
      </c>
      <c r="G21" s="7">
        <v>43421</v>
      </c>
    </row>
    <row r="22" spans="1:7" ht="15" thickBot="1" x14ac:dyDescent="0.4">
      <c r="A22" s="1" t="s">
        <v>9</v>
      </c>
      <c r="B22">
        <v>102</v>
      </c>
      <c r="C22">
        <v>110</v>
      </c>
      <c r="E22">
        <f t="shared" si="1"/>
        <v>1</v>
      </c>
      <c r="F22">
        <f t="shared" si="2"/>
        <v>0</v>
      </c>
      <c r="G22" s="7">
        <v>43422</v>
      </c>
    </row>
    <row r="23" spans="1:7" ht="15" thickBot="1" x14ac:dyDescent="0.4">
      <c r="A23" s="1" t="s">
        <v>3</v>
      </c>
      <c r="B23">
        <v>95</v>
      </c>
      <c r="C23">
        <v>104</v>
      </c>
      <c r="E23">
        <f t="shared" si="1"/>
        <v>1</v>
      </c>
      <c r="F23">
        <f t="shared" si="2"/>
        <v>0</v>
      </c>
      <c r="G23" s="7">
        <v>43423</v>
      </c>
    </row>
    <row r="24" spans="1:7" ht="15" thickBot="1" x14ac:dyDescent="0.4">
      <c r="A24" s="1" t="s">
        <v>4</v>
      </c>
      <c r="B24">
        <v>95</v>
      </c>
      <c r="C24">
        <v>105</v>
      </c>
      <c r="E24">
        <f t="shared" si="1"/>
        <v>1</v>
      </c>
      <c r="F24">
        <f t="shared" si="2"/>
        <v>0</v>
      </c>
      <c r="G24" s="7">
        <v>43424</v>
      </c>
    </row>
    <row r="25" spans="1:7" ht="15" thickBot="1" x14ac:dyDescent="0.4">
      <c r="A25" s="1" t="s">
        <v>5</v>
      </c>
      <c r="B25">
        <v>95</v>
      </c>
      <c r="C25">
        <v>109</v>
      </c>
      <c r="E25">
        <f t="shared" si="1"/>
        <v>1</v>
      </c>
      <c r="F25">
        <f t="shared" si="2"/>
        <v>0</v>
      </c>
      <c r="G25" s="7">
        <v>43425</v>
      </c>
    </row>
    <row r="26" spans="1:7" ht="15" thickBot="1" x14ac:dyDescent="0.4">
      <c r="A26" s="1" t="s">
        <v>6</v>
      </c>
      <c r="B26">
        <v>95</v>
      </c>
      <c r="C26">
        <v>98</v>
      </c>
      <c r="E26">
        <f t="shared" si="1"/>
        <v>1</v>
      </c>
      <c r="F26">
        <f t="shared" si="2"/>
        <v>0</v>
      </c>
      <c r="G26" s="7">
        <v>43426</v>
      </c>
    </row>
    <row r="27" spans="1:7" ht="15" thickBot="1" x14ac:dyDescent="0.4">
      <c r="A27" s="1" t="s">
        <v>7</v>
      </c>
      <c r="B27">
        <v>95</v>
      </c>
      <c r="C27">
        <v>112</v>
      </c>
      <c r="E27">
        <f t="shared" si="1"/>
        <v>1</v>
      </c>
      <c r="F27">
        <f t="shared" si="2"/>
        <v>0</v>
      </c>
      <c r="G27" s="7">
        <v>43427</v>
      </c>
    </row>
    <row r="28" spans="1:7" ht="15" thickBot="1" x14ac:dyDescent="0.4">
      <c r="A28" s="1" t="s">
        <v>8</v>
      </c>
      <c r="B28">
        <v>91</v>
      </c>
      <c r="C28">
        <v>102</v>
      </c>
      <c r="E28">
        <f t="shared" si="1"/>
        <v>1</v>
      </c>
      <c r="F28">
        <f t="shared" si="2"/>
        <v>0</v>
      </c>
      <c r="G28" s="7">
        <v>43428</v>
      </c>
    </row>
    <row r="29" spans="1:7" ht="15" thickBot="1" x14ac:dyDescent="0.4">
      <c r="A29" s="1" t="s">
        <v>9</v>
      </c>
      <c r="B29">
        <v>100</v>
      </c>
      <c r="C29">
        <v>113</v>
      </c>
      <c r="E29">
        <f t="shared" si="1"/>
        <v>1</v>
      </c>
      <c r="F29">
        <f t="shared" si="2"/>
        <v>0</v>
      </c>
      <c r="G29" s="7">
        <v>43429</v>
      </c>
    </row>
    <row r="30" spans="1:7" ht="15" thickBot="1" x14ac:dyDescent="0.4">
      <c r="A30" s="1" t="s">
        <v>3</v>
      </c>
      <c r="B30">
        <v>92</v>
      </c>
      <c r="C30">
        <v>108</v>
      </c>
      <c r="E30">
        <f t="shared" si="1"/>
        <v>1</v>
      </c>
      <c r="F30">
        <f t="shared" si="2"/>
        <v>0</v>
      </c>
      <c r="G30" s="7">
        <v>43430</v>
      </c>
    </row>
    <row r="31" spans="1:7" ht="15" thickBot="1" x14ac:dyDescent="0.4">
      <c r="A31" s="1" t="s">
        <v>4</v>
      </c>
      <c r="B31">
        <v>76</v>
      </c>
      <c r="C31">
        <v>95</v>
      </c>
      <c r="E31">
        <f t="shared" si="1"/>
        <v>0</v>
      </c>
      <c r="F31">
        <f t="shared" si="2"/>
        <v>0</v>
      </c>
      <c r="G31" s="7">
        <v>43431</v>
      </c>
    </row>
    <row r="32" spans="1:7" ht="15" thickBot="1" x14ac:dyDescent="0.4">
      <c r="A32" s="1" t="s">
        <v>5</v>
      </c>
      <c r="B32">
        <v>94</v>
      </c>
      <c r="C32">
        <v>107</v>
      </c>
      <c r="E32">
        <f t="shared" si="1"/>
        <v>1</v>
      </c>
      <c r="F32">
        <f t="shared" si="2"/>
        <v>0</v>
      </c>
      <c r="G32" s="7">
        <v>43432</v>
      </c>
    </row>
    <row r="33" spans="1:7" ht="15" thickBot="1" x14ac:dyDescent="0.4">
      <c r="A33" s="1" t="s">
        <v>6</v>
      </c>
      <c r="B33">
        <v>71</v>
      </c>
      <c r="C33">
        <v>103</v>
      </c>
      <c r="E33">
        <f t="shared" si="1"/>
        <v>1</v>
      </c>
      <c r="F33">
        <f t="shared" si="2"/>
        <v>0</v>
      </c>
      <c r="G33" s="7">
        <v>43433</v>
      </c>
    </row>
    <row r="34" spans="1:7" s="11" customFormat="1" ht="15" thickBot="1" x14ac:dyDescent="0.4">
      <c r="A34" s="10" t="s">
        <v>7</v>
      </c>
      <c r="B34" s="11">
        <v>86</v>
      </c>
      <c r="C34" s="11">
        <v>107</v>
      </c>
      <c r="E34" s="11">
        <f t="shared" si="1"/>
        <v>1</v>
      </c>
      <c r="F34">
        <f t="shared" si="2"/>
        <v>0</v>
      </c>
      <c r="G34" s="14">
        <v>43434</v>
      </c>
    </row>
    <row r="35" spans="1:7" ht="15" thickBot="1" x14ac:dyDescent="0.4">
      <c r="A35" s="1" t="s">
        <v>8</v>
      </c>
      <c r="B35">
        <v>92</v>
      </c>
      <c r="C35">
        <v>93</v>
      </c>
      <c r="E35">
        <f t="shared" si="1"/>
        <v>0</v>
      </c>
      <c r="F35">
        <f t="shared" si="2"/>
        <v>0</v>
      </c>
      <c r="G35" s="7">
        <v>43435</v>
      </c>
    </row>
    <row r="36" spans="1:7" s="16" customFormat="1" x14ac:dyDescent="0.35">
      <c r="A36" s="15" t="s">
        <v>9</v>
      </c>
      <c r="B36" s="16">
        <v>90</v>
      </c>
      <c r="C36" s="16">
        <v>121</v>
      </c>
      <c r="E36" s="16">
        <f>IF(C36&gt;95,1,0)</f>
        <v>1</v>
      </c>
      <c r="F36">
        <f t="shared" si="2"/>
        <v>1</v>
      </c>
      <c r="G36" s="17">
        <v>43436</v>
      </c>
    </row>
    <row r="37" spans="1:7" x14ac:dyDescent="0.35">
      <c r="E37" t="s">
        <v>33</v>
      </c>
      <c r="F37">
        <f t="shared" si="2"/>
        <v>0</v>
      </c>
    </row>
    <row r="38" spans="1:7" x14ac:dyDescent="0.35">
      <c r="E38" t="s">
        <v>34</v>
      </c>
      <c r="F38">
        <f t="shared" si="2"/>
        <v>0</v>
      </c>
    </row>
    <row r="39" spans="1:7" x14ac:dyDescent="0.35">
      <c r="E39" t="s">
        <v>35</v>
      </c>
      <c r="F39">
        <f t="shared" si="2"/>
        <v>0</v>
      </c>
    </row>
    <row r="40" spans="1:7" x14ac:dyDescent="0.35">
      <c r="F40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FC1B-070D-41A8-AB4D-5802CB9554DE}">
  <dimension ref="A1:Q31"/>
  <sheetViews>
    <sheetView tabSelected="1" topLeftCell="A3" workbookViewId="0">
      <selection activeCell="N13" sqref="N13"/>
    </sheetView>
  </sheetViews>
  <sheetFormatPr defaultRowHeight="14.5" x14ac:dyDescent="0.35"/>
  <cols>
    <col min="1" max="1" width="10.81640625" bestFit="1" customWidth="1"/>
    <col min="2" max="2" width="10" customWidth="1"/>
    <col min="3" max="3" width="15.08984375" customWidth="1"/>
    <col min="4" max="4" width="12.08984375" bestFit="1" customWidth="1"/>
    <col min="8" max="9" width="14.08984375" customWidth="1"/>
    <col min="10" max="10" width="10.81640625" bestFit="1" customWidth="1"/>
    <col min="15" max="15" width="10.81640625" bestFit="1" customWidth="1"/>
  </cols>
  <sheetData>
    <row r="1" spans="1:17" ht="15" thickBot="1" x14ac:dyDescent="0.4">
      <c r="A1" s="5" t="s">
        <v>14</v>
      </c>
      <c r="B1" s="6" t="s">
        <v>0</v>
      </c>
      <c r="C1" s="6" t="s">
        <v>15</v>
      </c>
      <c r="D1" s="6"/>
      <c r="J1" t="s">
        <v>14</v>
      </c>
      <c r="K1" t="s">
        <v>0</v>
      </c>
    </row>
    <row r="2" spans="1:17" ht="15" thickBot="1" x14ac:dyDescent="0.4">
      <c r="A2" s="7">
        <v>43405</v>
      </c>
      <c r="B2" t="s">
        <v>6</v>
      </c>
      <c r="C2" s="3" t="s">
        <v>16</v>
      </c>
      <c r="D2" s="3" t="b">
        <f>IF(B2="Wednesday","Thursday")</f>
        <v>0</v>
      </c>
      <c r="E2" t="b">
        <f>IF(D2&lt;&gt;"FALSE",D2,B2)</f>
        <v>0</v>
      </c>
      <c r="F2" t="b">
        <f>IF(B2="Tuesday","Wednesday")</f>
        <v>0</v>
      </c>
      <c r="G2" t="str">
        <f t="shared" ref="G2:G19" si="0">IF(F2=FALSE,B2,F2)</f>
        <v>Thursday</v>
      </c>
      <c r="H2" t="s">
        <v>6</v>
      </c>
      <c r="J2" s="7">
        <v>43405</v>
      </c>
      <c r="K2" t="str">
        <f>VLOOKUP(J2,A2:B27,2,FALSE)</f>
        <v>Thursday</v>
      </c>
      <c r="L2">
        <f t="shared" ref="L2:L19" si="1">VLOOKUP(J2,$O$2:$P$31,2,FALSE)</f>
        <v>95</v>
      </c>
      <c r="M2">
        <f>IF(L2&gt;105,1,0)</f>
        <v>0</v>
      </c>
      <c r="N2" s="11"/>
      <c r="O2" s="7">
        <v>43405</v>
      </c>
      <c r="P2" s="11">
        <v>95</v>
      </c>
      <c r="Q2">
        <f>IF(P2&gt;105,1,0)</f>
        <v>0</v>
      </c>
    </row>
    <row r="3" spans="1:17" ht="28.5" thickBot="1" x14ac:dyDescent="0.4">
      <c r="A3" s="7">
        <v>43405</v>
      </c>
      <c r="B3" t="s">
        <v>6</v>
      </c>
      <c r="C3" s="3" t="s">
        <v>17</v>
      </c>
      <c r="D3" s="3" t="b">
        <f t="shared" ref="D3:D19" si="2">IF(B3="Wednesday","Thursday")</f>
        <v>0</v>
      </c>
      <c r="E3" t="b">
        <f>IF(D3&lt;&gt;"FALSE",D3,B3)</f>
        <v>0</v>
      </c>
      <c r="F3" t="b">
        <f t="shared" ref="F3:F19" si="3">IF(B3="Tuesday","Wednesday")</f>
        <v>0</v>
      </c>
      <c r="G3" t="str">
        <f t="shared" si="0"/>
        <v>Thursday</v>
      </c>
      <c r="H3" t="s">
        <v>6</v>
      </c>
      <c r="J3" s="7">
        <v>43407</v>
      </c>
      <c r="K3" t="str">
        <f t="shared" ref="K3:K19" si="4">VLOOKUP(J3,A3:B28,2,FALSE)</f>
        <v>Saturday</v>
      </c>
      <c r="L3">
        <f t="shared" si="1"/>
        <v>115</v>
      </c>
      <c r="M3">
        <f t="shared" ref="M3:M19" si="5">IF(L3&gt;105,1,0)</f>
        <v>1</v>
      </c>
      <c r="O3" s="7">
        <v>43406</v>
      </c>
      <c r="P3">
        <v>113</v>
      </c>
      <c r="Q3">
        <f t="shared" ref="Q3:Q31" si="6">IF(P3&gt;105,1,0)</f>
        <v>1</v>
      </c>
    </row>
    <row r="4" spans="1:17" ht="28.5" thickBot="1" x14ac:dyDescent="0.4">
      <c r="A4" s="7">
        <v>43410</v>
      </c>
      <c r="B4" t="s">
        <v>5</v>
      </c>
      <c r="C4" s="3" t="s">
        <v>18</v>
      </c>
      <c r="D4" s="3" t="str">
        <f t="shared" si="2"/>
        <v>Thursday</v>
      </c>
      <c r="E4" t="str">
        <f>IF(D4=FALSE,B4,D4)</f>
        <v>Thursday</v>
      </c>
      <c r="F4" t="b">
        <f t="shared" si="3"/>
        <v>0</v>
      </c>
      <c r="G4" t="str">
        <f t="shared" si="0"/>
        <v>Wednesday</v>
      </c>
      <c r="H4" t="s">
        <v>5</v>
      </c>
      <c r="J4" s="7">
        <v>43408</v>
      </c>
      <c r="K4" t="str">
        <f t="shared" si="4"/>
        <v>Sunday</v>
      </c>
      <c r="L4">
        <f t="shared" si="1"/>
        <v>112</v>
      </c>
      <c r="M4">
        <f t="shared" si="5"/>
        <v>1</v>
      </c>
      <c r="O4" s="7">
        <v>43407</v>
      </c>
      <c r="P4">
        <v>115</v>
      </c>
      <c r="Q4">
        <f t="shared" si="6"/>
        <v>1</v>
      </c>
    </row>
    <row r="5" spans="1:17" ht="15" thickBot="1" x14ac:dyDescent="0.4">
      <c r="A5" s="7">
        <v>43410</v>
      </c>
      <c r="B5" t="s">
        <v>5</v>
      </c>
      <c r="C5" s="4" t="s">
        <v>19</v>
      </c>
      <c r="D5" s="3" t="str">
        <f t="shared" si="2"/>
        <v>Thursday</v>
      </c>
      <c r="E5" t="str">
        <f t="shared" ref="E5:E19" si="7">IF(D5=FALSE,B5,D5)</f>
        <v>Thursday</v>
      </c>
      <c r="F5" t="b">
        <f t="shared" si="3"/>
        <v>0</v>
      </c>
      <c r="G5" t="str">
        <f t="shared" si="0"/>
        <v>Wednesday</v>
      </c>
      <c r="H5" t="s">
        <v>5</v>
      </c>
      <c r="J5" s="7">
        <v>43410</v>
      </c>
      <c r="K5" t="str">
        <f t="shared" si="4"/>
        <v>Wednesday</v>
      </c>
      <c r="L5">
        <f t="shared" si="1"/>
        <v>91</v>
      </c>
      <c r="M5">
        <f t="shared" si="5"/>
        <v>0</v>
      </c>
      <c r="O5" s="7">
        <v>43408</v>
      </c>
      <c r="P5">
        <v>112</v>
      </c>
      <c r="Q5">
        <f t="shared" si="6"/>
        <v>1</v>
      </c>
    </row>
    <row r="6" spans="1:17" ht="15" thickBot="1" x14ac:dyDescent="0.4">
      <c r="A6" s="7">
        <v>43411</v>
      </c>
      <c r="B6" t="s">
        <v>6</v>
      </c>
      <c r="C6" s="4" t="s">
        <v>19</v>
      </c>
      <c r="D6" s="3" t="b">
        <f t="shared" si="2"/>
        <v>0</v>
      </c>
      <c r="E6" t="str">
        <f t="shared" si="7"/>
        <v>Thursday</v>
      </c>
      <c r="F6" t="b">
        <f t="shared" si="3"/>
        <v>0</v>
      </c>
      <c r="G6" t="str">
        <f t="shared" si="0"/>
        <v>Thursday</v>
      </c>
      <c r="H6" t="s">
        <v>6</v>
      </c>
      <c r="J6" s="7">
        <v>43411</v>
      </c>
      <c r="K6" t="str">
        <f t="shared" si="4"/>
        <v>Thursday</v>
      </c>
      <c r="L6">
        <f t="shared" si="1"/>
        <v>110</v>
      </c>
      <c r="M6">
        <f t="shared" si="5"/>
        <v>1</v>
      </c>
      <c r="O6" s="7">
        <v>43409</v>
      </c>
      <c r="P6">
        <v>110</v>
      </c>
      <c r="Q6">
        <f t="shared" si="6"/>
        <v>1</v>
      </c>
    </row>
    <row r="7" spans="1:17" ht="15" thickBot="1" x14ac:dyDescent="0.4">
      <c r="A7" s="7">
        <v>43411</v>
      </c>
      <c r="B7" t="s">
        <v>6</v>
      </c>
      <c r="C7" s="3" t="s">
        <v>20</v>
      </c>
      <c r="D7" s="3" t="b">
        <f t="shared" si="2"/>
        <v>0</v>
      </c>
      <c r="E7" t="str">
        <f t="shared" si="7"/>
        <v>Thursday</v>
      </c>
      <c r="F7" t="b">
        <f t="shared" si="3"/>
        <v>0</v>
      </c>
      <c r="G7" t="str">
        <f t="shared" si="0"/>
        <v>Thursday</v>
      </c>
      <c r="H7" t="s">
        <v>6</v>
      </c>
      <c r="J7" s="7">
        <v>43412</v>
      </c>
      <c r="K7" t="str">
        <f t="shared" si="4"/>
        <v>Friday</v>
      </c>
      <c r="L7">
        <f t="shared" si="1"/>
        <v>114</v>
      </c>
      <c r="M7">
        <f t="shared" si="5"/>
        <v>1</v>
      </c>
      <c r="O7" s="7">
        <v>43410</v>
      </c>
      <c r="P7">
        <v>91</v>
      </c>
      <c r="Q7">
        <f t="shared" si="6"/>
        <v>0</v>
      </c>
    </row>
    <row r="8" spans="1:17" ht="15" thickBot="1" x14ac:dyDescent="0.4">
      <c r="A8" s="7">
        <v>43411</v>
      </c>
      <c r="B8" t="s">
        <v>6</v>
      </c>
      <c r="C8" s="3" t="s">
        <v>21</v>
      </c>
      <c r="D8" s="3" t="b">
        <f t="shared" si="2"/>
        <v>0</v>
      </c>
      <c r="E8" t="str">
        <f t="shared" si="7"/>
        <v>Thursday</v>
      </c>
      <c r="F8" t="b">
        <f t="shared" si="3"/>
        <v>0</v>
      </c>
      <c r="G8" t="str">
        <f t="shared" si="0"/>
        <v>Thursday</v>
      </c>
      <c r="H8" t="s">
        <v>6</v>
      </c>
      <c r="J8" s="7">
        <v>43413</v>
      </c>
      <c r="K8" t="str">
        <f t="shared" si="4"/>
        <v>Sunday</v>
      </c>
      <c r="L8">
        <f t="shared" si="1"/>
        <v>95</v>
      </c>
      <c r="M8">
        <f t="shared" si="5"/>
        <v>0</v>
      </c>
      <c r="O8" s="7">
        <v>43411</v>
      </c>
      <c r="P8">
        <v>110</v>
      </c>
      <c r="Q8">
        <f t="shared" si="6"/>
        <v>1</v>
      </c>
    </row>
    <row r="9" spans="1:17" ht="15" thickBot="1" x14ac:dyDescent="0.4">
      <c r="A9" s="7">
        <v>43412</v>
      </c>
      <c r="B9" t="s">
        <v>7</v>
      </c>
      <c r="C9" s="3" t="s">
        <v>19</v>
      </c>
      <c r="D9" s="3" t="b">
        <f t="shared" si="2"/>
        <v>0</v>
      </c>
      <c r="E9" t="str">
        <f t="shared" si="7"/>
        <v>Friday</v>
      </c>
      <c r="F9" t="b">
        <f t="shared" si="3"/>
        <v>0</v>
      </c>
      <c r="G9" t="str">
        <f t="shared" si="0"/>
        <v>Friday</v>
      </c>
      <c r="H9" t="s">
        <v>7</v>
      </c>
      <c r="J9" s="7">
        <v>43414</v>
      </c>
      <c r="K9" t="str">
        <f t="shared" si="4"/>
        <v>Saturday</v>
      </c>
      <c r="L9">
        <f t="shared" si="1"/>
        <v>106</v>
      </c>
      <c r="M9">
        <f t="shared" si="5"/>
        <v>1</v>
      </c>
      <c r="O9" s="7">
        <v>43412</v>
      </c>
      <c r="P9">
        <v>114</v>
      </c>
      <c r="Q9">
        <f t="shared" si="6"/>
        <v>1</v>
      </c>
    </row>
    <row r="10" spans="1:17" ht="28.5" thickBot="1" x14ac:dyDescent="0.4">
      <c r="A10" s="7">
        <v>43412</v>
      </c>
      <c r="B10" t="s">
        <v>7</v>
      </c>
      <c r="C10" s="3" t="s">
        <v>22</v>
      </c>
      <c r="D10" s="3" t="b">
        <f t="shared" si="2"/>
        <v>0</v>
      </c>
      <c r="E10" t="str">
        <f t="shared" si="7"/>
        <v>Friday</v>
      </c>
      <c r="F10" t="b">
        <f t="shared" si="3"/>
        <v>0</v>
      </c>
      <c r="G10" t="str">
        <f t="shared" si="0"/>
        <v>Friday</v>
      </c>
      <c r="H10" t="s">
        <v>7</v>
      </c>
      <c r="J10" s="7">
        <v>43415</v>
      </c>
      <c r="K10" t="str">
        <f t="shared" si="4"/>
        <v>Sunday</v>
      </c>
      <c r="L10">
        <f t="shared" si="1"/>
        <v>108</v>
      </c>
      <c r="M10">
        <f t="shared" si="5"/>
        <v>1</v>
      </c>
      <c r="O10" s="7">
        <v>43413</v>
      </c>
      <c r="P10">
        <v>95</v>
      </c>
      <c r="Q10">
        <f t="shared" si="6"/>
        <v>0</v>
      </c>
    </row>
    <row r="11" spans="1:17" ht="28.5" thickBot="1" x14ac:dyDescent="0.4">
      <c r="A11" s="7">
        <v>43412</v>
      </c>
      <c r="B11" t="s">
        <v>7</v>
      </c>
      <c r="C11" s="3" t="s">
        <v>23</v>
      </c>
      <c r="D11" s="3" t="b">
        <f t="shared" si="2"/>
        <v>0</v>
      </c>
      <c r="E11" t="str">
        <f t="shared" si="7"/>
        <v>Friday</v>
      </c>
      <c r="F11" t="b">
        <f t="shared" si="3"/>
        <v>0</v>
      </c>
      <c r="G11" t="str">
        <f t="shared" si="0"/>
        <v>Friday</v>
      </c>
      <c r="H11" t="s">
        <v>7</v>
      </c>
      <c r="J11" s="7">
        <v>43418</v>
      </c>
      <c r="K11" t="str">
        <f t="shared" si="4"/>
        <v>Wednesday</v>
      </c>
      <c r="L11">
        <f t="shared" si="1"/>
        <v>124</v>
      </c>
      <c r="M11">
        <f t="shared" si="5"/>
        <v>1</v>
      </c>
      <c r="O11" s="7">
        <v>43414</v>
      </c>
      <c r="P11">
        <v>106</v>
      </c>
      <c r="Q11">
        <f t="shared" si="6"/>
        <v>1</v>
      </c>
    </row>
    <row r="12" spans="1:17" ht="15" thickBot="1" x14ac:dyDescent="0.4">
      <c r="A12" s="7">
        <v>43412</v>
      </c>
      <c r="B12" t="s">
        <v>7</v>
      </c>
      <c r="C12" s="3" t="s">
        <v>24</v>
      </c>
      <c r="D12" s="3" t="b">
        <f t="shared" si="2"/>
        <v>0</v>
      </c>
      <c r="E12" t="str">
        <f t="shared" si="7"/>
        <v>Friday</v>
      </c>
      <c r="F12" t="b">
        <f t="shared" si="3"/>
        <v>0</v>
      </c>
      <c r="G12" t="str">
        <f t="shared" si="0"/>
        <v>Friday</v>
      </c>
      <c r="H12" t="s">
        <v>7</v>
      </c>
      <c r="J12" s="12">
        <v>43421</v>
      </c>
      <c r="K12" t="str">
        <f t="shared" si="4"/>
        <v>Saturday</v>
      </c>
      <c r="L12">
        <f t="shared" si="1"/>
        <v>111</v>
      </c>
      <c r="M12">
        <f t="shared" si="5"/>
        <v>1</v>
      </c>
      <c r="O12" s="7">
        <v>43415</v>
      </c>
      <c r="P12">
        <v>108</v>
      </c>
      <c r="Q12">
        <f t="shared" si="6"/>
        <v>1</v>
      </c>
    </row>
    <row r="13" spans="1:17" ht="15" thickBot="1" x14ac:dyDescent="0.4">
      <c r="A13" s="7">
        <v>43413</v>
      </c>
      <c r="B13" t="s">
        <v>9</v>
      </c>
      <c r="C13" s="3" t="s">
        <v>25</v>
      </c>
      <c r="D13" s="3" t="b">
        <f t="shared" si="2"/>
        <v>0</v>
      </c>
      <c r="E13" t="str">
        <f t="shared" si="7"/>
        <v>Sunday</v>
      </c>
      <c r="F13" t="b">
        <f t="shared" si="3"/>
        <v>0</v>
      </c>
      <c r="G13" t="str">
        <f t="shared" si="0"/>
        <v>Sunday</v>
      </c>
      <c r="H13" t="s">
        <v>8</v>
      </c>
      <c r="J13" s="12">
        <v>43422</v>
      </c>
      <c r="K13" t="str">
        <f t="shared" si="4"/>
        <v>Sunday</v>
      </c>
      <c r="L13">
        <f t="shared" si="1"/>
        <v>110</v>
      </c>
      <c r="M13">
        <f t="shared" si="5"/>
        <v>1</v>
      </c>
      <c r="O13" s="7">
        <v>43416</v>
      </c>
      <c r="P13">
        <v>115</v>
      </c>
      <c r="Q13">
        <f t="shared" si="6"/>
        <v>1</v>
      </c>
    </row>
    <row r="14" spans="1:17" ht="15" thickBot="1" x14ac:dyDescent="0.4">
      <c r="A14" s="7">
        <v>43418</v>
      </c>
      <c r="B14" t="s">
        <v>5</v>
      </c>
      <c r="C14" s="4" t="s">
        <v>26</v>
      </c>
      <c r="D14" s="3" t="str">
        <f t="shared" si="2"/>
        <v>Thursday</v>
      </c>
      <c r="E14" t="str">
        <f t="shared" si="7"/>
        <v>Thursday</v>
      </c>
      <c r="F14" t="b">
        <f t="shared" si="3"/>
        <v>0</v>
      </c>
      <c r="G14" t="str">
        <f t="shared" si="0"/>
        <v>Wednesday</v>
      </c>
      <c r="H14" t="s">
        <v>5</v>
      </c>
      <c r="J14" s="12">
        <v>43424</v>
      </c>
      <c r="K14" t="str">
        <f t="shared" si="4"/>
        <v>Wednesday</v>
      </c>
      <c r="L14">
        <f t="shared" si="1"/>
        <v>105</v>
      </c>
      <c r="M14">
        <f t="shared" si="5"/>
        <v>0</v>
      </c>
      <c r="O14" s="7">
        <v>43417</v>
      </c>
      <c r="P14">
        <v>132</v>
      </c>
      <c r="Q14">
        <f t="shared" si="6"/>
        <v>1</v>
      </c>
    </row>
    <row r="15" spans="1:17" ht="15" thickBot="1" x14ac:dyDescent="0.4">
      <c r="A15" s="7">
        <v>43424</v>
      </c>
      <c r="B15" t="s">
        <v>5</v>
      </c>
      <c r="C15" s="3" t="s">
        <v>27</v>
      </c>
      <c r="D15" s="3" t="str">
        <f t="shared" si="2"/>
        <v>Thursday</v>
      </c>
      <c r="E15" t="str">
        <f t="shared" si="7"/>
        <v>Thursday</v>
      </c>
      <c r="F15" t="b">
        <f t="shared" si="3"/>
        <v>0</v>
      </c>
      <c r="G15" t="str">
        <f t="shared" si="0"/>
        <v>Wednesday</v>
      </c>
      <c r="H15" t="s">
        <v>5</v>
      </c>
      <c r="J15" s="12">
        <v>43425</v>
      </c>
      <c r="K15" t="str">
        <f t="shared" si="4"/>
        <v>Thursday</v>
      </c>
      <c r="L15">
        <f t="shared" si="1"/>
        <v>109</v>
      </c>
      <c r="M15">
        <f t="shared" si="5"/>
        <v>1</v>
      </c>
      <c r="O15" s="7">
        <v>43418</v>
      </c>
      <c r="P15">
        <v>124</v>
      </c>
      <c r="Q15">
        <f t="shared" si="6"/>
        <v>1</v>
      </c>
    </row>
    <row r="16" spans="1:17" ht="15" thickBot="1" x14ac:dyDescent="0.4">
      <c r="A16" s="7">
        <v>43425</v>
      </c>
      <c r="B16" t="s">
        <v>6</v>
      </c>
      <c r="C16" s="3" t="s">
        <v>27</v>
      </c>
      <c r="D16" s="3" t="b">
        <f t="shared" si="2"/>
        <v>0</v>
      </c>
      <c r="E16" t="str">
        <f t="shared" si="7"/>
        <v>Thursday</v>
      </c>
      <c r="F16" t="b">
        <f t="shared" si="3"/>
        <v>0</v>
      </c>
      <c r="G16" t="str">
        <f t="shared" si="0"/>
        <v>Thursday</v>
      </c>
      <c r="H16" t="s">
        <v>6</v>
      </c>
      <c r="J16" s="12">
        <v>43427</v>
      </c>
      <c r="K16" t="str">
        <f t="shared" si="4"/>
        <v>Sunday</v>
      </c>
      <c r="L16">
        <f t="shared" si="1"/>
        <v>112</v>
      </c>
      <c r="M16">
        <f t="shared" si="5"/>
        <v>1</v>
      </c>
      <c r="O16" s="7">
        <v>43419</v>
      </c>
      <c r="P16">
        <v>107</v>
      </c>
      <c r="Q16">
        <f t="shared" si="6"/>
        <v>1</v>
      </c>
    </row>
    <row r="17" spans="1:17" ht="29.5" thickBot="1" x14ac:dyDescent="0.4">
      <c r="A17" s="7">
        <v>43427</v>
      </c>
      <c r="B17" t="s">
        <v>9</v>
      </c>
      <c r="C17" s="4" t="s">
        <v>28</v>
      </c>
      <c r="D17" s="3" t="b">
        <f t="shared" si="2"/>
        <v>0</v>
      </c>
      <c r="E17" t="str">
        <f t="shared" si="7"/>
        <v>Sunday</v>
      </c>
      <c r="F17" t="b">
        <f t="shared" si="3"/>
        <v>0</v>
      </c>
      <c r="G17" t="str">
        <f t="shared" si="0"/>
        <v>Sunday</v>
      </c>
      <c r="H17" t="s">
        <v>8</v>
      </c>
      <c r="J17" s="12">
        <v>43428</v>
      </c>
      <c r="K17" t="str">
        <f t="shared" si="4"/>
        <v>Saturday</v>
      </c>
      <c r="L17">
        <f t="shared" si="1"/>
        <v>102</v>
      </c>
      <c r="M17">
        <f t="shared" si="5"/>
        <v>0</v>
      </c>
      <c r="O17" s="7">
        <v>43420</v>
      </c>
      <c r="P17">
        <v>95</v>
      </c>
      <c r="Q17">
        <f t="shared" si="6"/>
        <v>0</v>
      </c>
    </row>
    <row r="18" spans="1:17" ht="15" thickBot="1" x14ac:dyDescent="0.4">
      <c r="A18" s="7">
        <v>43427</v>
      </c>
      <c r="B18" t="s">
        <v>9</v>
      </c>
      <c r="C18" s="3" t="s">
        <v>29</v>
      </c>
      <c r="D18" s="3" t="b">
        <f t="shared" si="2"/>
        <v>0</v>
      </c>
      <c r="E18" t="str">
        <f t="shared" si="7"/>
        <v>Sunday</v>
      </c>
      <c r="F18" t="b">
        <f t="shared" si="3"/>
        <v>0</v>
      </c>
      <c r="G18" t="str">
        <f t="shared" si="0"/>
        <v>Sunday</v>
      </c>
      <c r="H18" t="s">
        <v>8</v>
      </c>
      <c r="J18" s="12">
        <v>43429</v>
      </c>
      <c r="K18" t="str">
        <f t="shared" si="4"/>
        <v>Sunday</v>
      </c>
      <c r="L18">
        <f t="shared" si="1"/>
        <v>113</v>
      </c>
      <c r="M18">
        <f t="shared" si="5"/>
        <v>1</v>
      </c>
      <c r="O18" s="7">
        <v>43421</v>
      </c>
      <c r="P18">
        <v>111</v>
      </c>
      <c r="Q18">
        <f t="shared" si="6"/>
        <v>1</v>
      </c>
    </row>
    <row r="19" spans="1:17" ht="28.5" thickBot="1" x14ac:dyDescent="0.4">
      <c r="A19" s="8">
        <v>43430</v>
      </c>
      <c r="B19" t="s">
        <v>4</v>
      </c>
      <c r="C19" s="9" t="s">
        <v>30</v>
      </c>
      <c r="D19" s="3" t="b">
        <f t="shared" si="2"/>
        <v>0</v>
      </c>
      <c r="E19" t="str">
        <f t="shared" si="7"/>
        <v>Tuesday</v>
      </c>
      <c r="F19" t="str">
        <f t="shared" si="3"/>
        <v>Wednesday</v>
      </c>
      <c r="G19" t="str">
        <f t="shared" si="0"/>
        <v>Wednesday</v>
      </c>
      <c r="H19" t="s">
        <v>4</v>
      </c>
      <c r="J19" s="12">
        <v>43430</v>
      </c>
      <c r="K19" t="str">
        <f t="shared" si="4"/>
        <v>Tuesday</v>
      </c>
      <c r="L19">
        <f t="shared" si="1"/>
        <v>108</v>
      </c>
      <c r="M19">
        <f t="shared" si="5"/>
        <v>1</v>
      </c>
      <c r="O19" s="7">
        <v>43422</v>
      </c>
      <c r="P19">
        <v>110</v>
      </c>
      <c r="Q19">
        <f t="shared" si="6"/>
        <v>1</v>
      </c>
    </row>
    <row r="20" spans="1:17" ht="15" thickBot="1" x14ac:dyDescent="0.4">
      <c r="A20" s="12">
        <v>43407</v>
      </c>
      <c r="B20" t="s">
        <v>8</v>
      </c>
      <c r="C20" s="13" t="s">
        <v>31</v>
      </c>
      <c r="M20">
        <f>COUNTIF(M2:M19,1)/COUNT(M2:M19)</f>
        <v>0.72222222222222221</v>
      </c>
      <c r="O20" s="7">
        <v>43423</v>
      </c>
      <c r="P20">
        <v>104</v>
      </c>
      <c r="Q20">
        <f t="shared" si="6"/>
        <v>0</v>
      </c>
    </row>
    <row r="21" spans="1:17" ht="15" thickBot="1" x14ac:dyDescent="0.4">
      <c r="A21" s="12">
        <v>43408</v>
      </c>
      <c r="B21" t="s">
        <v>9</v>
      </c>
      <c r="C21" s="13" t="s">
        <v>31</v>
      </c>
      <c r="O21" s="7">
        <v>43424</v>
      </c>
      <c r="P21">
        <v>105</v>
      </c>
      <c r="Q21">
        <f t="shared" si="6"/>
        <v>0</v>
      </c>
    </row>
    <row r="22" spans="1:17" ht="15" thickBot="1" x14ac:dyDescent="0.4">
      <c r="A22" s="12">
        <v>43414</v>
      </c>
      <c r="B22" t="s">
        <v>8</v>
      </c>
      <c r="C22" s="13" t="s">
        <v>31</v>
      </c>
      <c r="O22" s="7">
        <v>43425</v>
      </c>
      <c r="P22">
        <v>109</v>
      </c>
      <c r="Q22">
        <f t="shared" si="6"/>
        <v>1</v>
      </c>
    </row>
    <row r="23" spans="1:17" ht="15" thickBot="1" x14ac:dyDescent="0.4">
      <c r="A23" s="12">
        <v>43415</v>
      </c>
      <c r="B23" t="s">
        <v>9</v>
      </c>
      <c r="C23" s="13" t="s">
        <v>31</v>
      </c>
      <c r="O23" s="7">
        <v>43426</v>
      </c>
      <c r="P23">
        <v>98</v>
      </c>
      <c r="Q23">
        <f t="shared" si="6"/>
        <v>0</v>
      </c>
    </row>
    <row r="24" spans="1:17" ht="15" thickBot="1" x14ac:dyDescent="0.4">
      <c r="A24" s="12">
        <v>43421</v>
      </c>
      <c r="B24" t="s">
        <v>8</v>
      </c>
      <c r="C24" s="13" t="s">
        <v>31</v>
      </c>
      <c r="O24" s="7">
        <v>43427</v>
      </c>
      <c r="P24">
        <v>112</v>
      </c>
      <c r="Q24">
        <f t="shared" si="6"/>
        <v>1</v>
      </c>
    </row>
    <row r="25" spans="1:17" ht="15" thickBot="1" x14ac:dyDescent="0.4">
      <c r="A25" s="12">
        <v>43422</v>
      </c>
      <c r="B25" t="s">
        <v>9</v>
      </c>
      <c r="C25" s="13" t="s">
        <v>31</v>
      </c>
      <c r="O25" s="7">
        <v>43428</v>
      </c>
      <c r="P25">
        <v>102</v>
      </c>
      <c r="Q25">
        <f t="shared" si="6"/>
        <v>0</v>
      </c>
    </row>
    <row r="26" spans="1:17" ht="15" thickBot="1" x14ac:dyDescent="0.4">
      <c r="A26" s="12">
        <v>43428</v>
      </c>
      <c r="B26" t="s">
        <v>8</v>
      </c>
      <c r="C26" s="13" t="s">
        <v>31</v>
      </c>
      <c r="O26" s="7">
        <v>43429</v>
      </c>
      <c r="P26">
        <v>113</v>
      </c>
      <c r="Q26">
        <f t="shared" si="6"/>
        <v>1</v>
      </c>
    </row>
    <row r="27" spans="1:17" ht="15" thickBot="1" x14ac:dyDescent="0.4">
      <c r="A27" s="12">
        <v>43429</v>
      </c>
      <c r="B27" t="s">
        <v>9</v>
      </c>
      <c r="C27" s="13" t="s">
        <v>31</v>
      </c>
      <c r="O27" s="7">
        <v>43430</v>
      </c>
      <c r="P27">
        <v>108</v>
      </c>
      <c r="Q27">
        <f t="shared" si="6"/>
        <v>1</v>
      </c>
    </row>
    <row r="28" spans="1:17" ht="15" thickBot="1" x14ac:dyDescent="0.4">
      <c r="O28" s="7">
        <v>43431</v>
      </c>
      <c r="P28">
        <v>95</v>
      </c>
      <c r="Q28">
        <f t="shared" si="6"/>
        <v>0</v>
      </c>
    </row>
    <row r="29" spans="1:17" ht="15" thickBot="1" x14ac:dyDescent="0.4">
      <c r="O29" s="7">
        <v>43432</v>
      </c>
      <c r="P29">
        <v>107</v>
      </c>
      <c r="Q29">
        <f t="shared" si="6"/>
        <v>1</v>
      </c>
    </row>
    <row r="30" spans="1:17" ht="15" thickBot="1" x14ac:dyDescent="0.4">
      <c r="O30" s="7">
        <v>43433</v>
      </c>
      <c r="P30">
        <v>103</v>
      </c>
      <c r="Q30">
        <f t="shared" si="6"/>
        <v>0</v>
      </c>
    </row>
    <row r="31" spans="1:17" x14ac:dyDescent="0.35">
      <c r="N31" s="11"/>
      <c r="O31" s="14">
        <v>43434</v>
      </c>
      <c r="P31" s="11">
        <v>107</v>
      </c>
      <c r="Q31">
        <f t="shared" si="6"/>
        <v>1</v>
      </c>
    </row>
  </sheetData>
  <sortState ref="J2:J19">
    <sortCondition ref="J2:J19"/>
  </sortState>
  <hyperlinks>
    <hyperlink ref="C5" r:id="rId1" tooltip="Deepavali" display="https://www.bankbazaar.com/indian-holiday/diwali-holiday.html" xr:uid="{F85E3C6B-812E-485E-9D2B-848B9E435585}"/>
    <hyperlink ref="C6" r:id="rId2" tooltip="Deepavali" display="https://www.bankbazaar.com/indian-holiday/diwali-holiday.html" xr:uid="{74A13A67-3735-42C9-A9FC-5C2B1CE788AB}"/>
    <hyperlink ref="C14" r:id="rId3" tooltip="Chhath Puja" display="https://www.bankbazaar.com/indian-holiday/chhath-puja-holiday.html" xr:uid="{949574AE-8A12-4995-B3A2-80A2A2D47609}"/>
    <hyperlink ref="C17" r:id="rId4" tooltip="Guru Nanak Jayanti" display="https://www.bankbazaar.com/indian-holiday/guru-nanak-jayanti-holiday.html" xr:uid="{99F98CD4-D927-4A44-B0B2-2624B5A240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holidates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</dc:creator>
  <cp:lastModifiedBy>Aditya</cp:lastModifiedBy>
  <dcterms:created xsi:type="dcterms:W3CDTF">2018-11-27T05:35:15Z</dcterms:created>
  <dcterms:modified xsi:type="dcterms:W3CDTF">2019-11-10T02:27:40Z</dcterms:modified>
</cp:coreProperties>
</file>