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ey_Concepts" sheetId="1" r:id="rId4"/>
    <sheet state="visible" name="Main_Table"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5">
      <text>
        <t xml:space="preserve">If the current TACOS is higher than the target, the company can optimize ad campaigns by focusing on high-performing keywords and reducing low-converting ad spend. They should improve targeting to increase ROI and explore raising the product price if feasible. Cost reduction strategies, such as negotiating supplier deals or optimizing logistics, can also help. Enhancing organic visibility through SEO, customer reviews, and social media can lower reliance on ads. Increasing sales volume by tapping into new markets or running promotions can dilute fixed costs. Additionally, improving customer retention through loyalty programs may boost repeat purchases. Regularly monitoring and adjusting these strategies will ensure profitability is maintained.</t>
      </text>
    </comment>
  </commentList>
</comments>
</file>

<file path=xl/sharedStrings.xml><?xml version="1.0" encoding="utf-8"?>
<sst xmlns="http://schemas.openxmlformats.org/spreadsheetml/2006/main" count="78" uniqueCount="60">
  <si>
    <t>KEY CONCEPTS NEEDED TO SOLVE THE PROBLEM</t>
  </si>
  <si>
    <t>COST OF GOODS SOLD</t>
  </si>
  <si>
    <r>
      <rPr>
        <rFont val="Arial"/>
        <b/>
        <color theme="1"/>
      </rPr>
      <t xml:space="preserve">Definition: </t>
    </r>
    <r>
      <rPr>
        <rFont val="Arial"/>
        <color theme="1"/>
      </rPr>
      <t>The cost to produce a single unit of the product</t>
    </r>
  </si>
  <si>
    <t>Example:</t>
  </si>
  <si>
    <t>$15 for healthcare assist</t>
  </si>
  <si>
    <t>Purpose:</t>
  </si>
  <si>
    <t>to determine the base cost to calculate gross margin</t>
  </si>
  <si>
    <t>SELLING PRICE</t>
  </si>
  <si>
    <r>
      <rPr>
        <rFont val="Arial"/>
        <b/>
        <color theme="1"/>
      </rPr>
      <t xml:space="preserve">Definition: </t>
    </r>
    <r>
      <rPr>
        <rFont val="Arial"/>
        <color theme="1"/>
      </rPr>
      <t>The cost to produce a single unit of the product</t>
    </r>
  </si>
  <si>
    <t>price at which the product is sell to the customer</t>
  </si>
  <si>
    <t>$30 per unit</t>
  </si>
  <si>
    <t>Helps to calculate revenue generated</t>
  </si>
  <si>
    <t>GROSS MARGIN</t>
  </si>
  <si>
    <r>
      <rPr>
        <rFont val="Arial"/>
        <b/>
        <color theme="1"/>
      </rPr>
      <t xml:space="preserve">Definition: </t>
    </r>
    <r>
      <rPr>
        <rFont val="Arial"/>
        <color theme="1"/>
      </rPr>
      <t>The cost to produce a single unit of the product</t>
    </r>
  </si>
  <si>
    <t>profit made on each unit before accounting fro other costs.</t>
  </si>
  <si>
    <t>Formula</t>
  </si>
  <si>
    <t>SP-COGS</t>
  </si>
  <si>
    <t>measures the product's basic profitability</t>
  </si>
  <si>
    <t>Amazon fee</t>
  </si>
  <si>
    <t>Definition:</t>
  </si>
  <si>
    <t>A fee charged by the Amazon in respect to the selling price</t>
  </si>
  <si>
    <t>SP*15%</t>
  </si>
  <si>
    <t>Purpose</t>
  </si>
  <si>
    <t>Deduction fee for Selling in amazon's platform</t>
  </si>
  <si>
    <t>Customer Acquistion Cost ()</t>
  </si>
  <si>
    <r>
      <rPr>
        <rFont val="Arial"/>
        <b/>
        <color theme="1"/>
      </rPr>
      <t xml:space="preserve">Definition: </t>
    </r>
    <r>
      <rPr>
        <rFont val="Arial"/>
        <color theme="1"/>
      </rPr>
      <t>The cost to produce a single unit of the product</t>
    </r>
  </si>
  <si>
    <t>cost made due to attract new customers through advertisements</t>
  </si>
  <si>
    <t>Variable based on campaign performance</t>
  </si>
  <si>
    <t>helps in determining the profitablity generated using ad campaigns</t>
  </si>
  <si>
    <t>Fixed Costs</t>
  </si>
  <si>
    <t>Definition</t>
  </si>
  <si>
    <t>Monthly expenses that don't vary with sales volume</t>
  </si>
  <si>
    <t>Example</t>
  </si>
  <si>
    <t>Fixed Costs = $100000</t>
  </si>
  <si>
    <t>These costs must be taken in care to remain profitable</t>
  </si>
  <si>
    <t>TACOS</t>
  </si>
  <si>
    <t>Definiton</t>
  </si>
  <si>
    <t>The total revenue percentage spent on advertsing</t>
  </si>
  <si>
    <t>TACOS = Advertising Cost/Total Revenue</t>
  </si>
  <si>
    <t>helps in determining the efficiency of advertsing campaigns</t>
  </si>
  <si>
    <t>Metric</t>
  </si>
  <si>
    <t>Value</t>
  </si>
  <si>
    <t>Unit</t>
  </si>
  <si>
    <t>Total</t>
  </si>
  <si>
    <t>Scenerio 1:4000 Units</t>
  </si>
  <si>
    <t>Scenerio 2: Increased Fixed Costs</t>
  </si>
  <si>
    <t>Selling Price(SP)</t>
  </si>
  <si>
    <t>$</t>
  </si>
  <si>
    <t>Cost of Goods Sold (COGS)</t>
  </si>
  <si>
    <t>Amazon Fee (A)</t>
  </si>
  <si>
    <t>Goods Margin (GM)</t>
  </si>
  <si>
    <t>Campaign Cost (CAC)</t>
  </si>
  <si>
    <t>Net Margin per Unit</t>
  </si>
  <si>
    <t>Fixed Corporate Costs</t>
  </si>
  <si>
    <t>Bank Loan Interest</t>
  </si>
  <si>
    <t>Total Profit Before Tax</t>
  </si>
  <si>
    <t>Tax Rate</t>
  </si>
  <si>
    <t>%</t>
  </si>
  <si>
    <t>Profit After Tax</t>
  </si>
  <si>
    <t>NOTE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</si>
</sst>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shrinkToFit="0" vertical="center" wrapText="0"/>
    </xf>
    <xf borderId="6" fillId="0" fontId="2" numFmtId="0" xfId="0" applyAlignment="1" applyBorder="1" applyFont="1">
      <alignment shrinkToFit="0" vertical="center" wrapText="0"/>
    </xf>
    <xf borderId="7" fillId="0" fontId="1"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shrinkToFit="0" vertical="center" wrapText="0"/>
    </xf>
    <xf borderId="9" fillId="0" fontId="2" numFmtId="0" xfId="0" applyAlignment="1" applyBorder="1" applyFont="1">
      <alignment shrinkToFit="0" vertical="center" wrapText="0"/>
    </xf>
    <xf borderId="10" fillId="0" fontId="1" numFmtId="0" xfId="0" applyAlignment="1" applyBorder="1" applyFont="1">
      <alignment readingOrder="0" shrinkToFit="0" vertical="center" wrapText="0"/>
    </xf>
    <xf borderId="11" fillId="0" fontId="2" numFmtId="0" xfId="0" applyAlignment="1" applyBorder="1" applyFont="1">
      <alignment shrinkToFit="0" vertical="center" wrapText="0"/>
    </xf>
    <xf borderId="11" fillId="0" fontId="2" numFmtId="0" xfId="0" applyAlignment="1" applyBorder="1" applyFont="1">
      <alignment readingOrder="0" shrinkToFit="0" vertical="center" wrapText="0"/>
    </xf>
    <xf borderId="12" fillId="0" fontId="2" numFmtId="0" xfId="0" applyAlignment="1" applyBorder="1" applyFont="1">
      <alignment shrinkToFit="0" vertical="center" wrapText="0"/>
    </xf>
    <xf borderId="0" fillId="0" fontId="2" numFmtId="0" xfId="0"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Main_Tab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12" displayName="Table1" name="Table1" id="1">
  <tableColumns count="6">
    <tableColumn name="Metric" id="1"/>
    <tableColumn name="Value" id="2"/>
    <tableColumn name="Unit" id="3"/>
    <tableColumn name="Total" id="4"/>
    <tableColumn name="Scenerio 1:4000 Units" id="5"/>
    <tableColumn name="Scenerio 2: Increased Fixed Costs" id="6"/>
  </tableColumns>
  <tableStyleInfo name="Main_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row r="3">
      <c r="A3" s="2" t="s">
        <v>2</v>
      </c>
    </row>
    <row r="4">
      <c r="A4" s="1" t="s">
        <v>3</v>
      </c>
      <c r="B4" s="2" t="s">
        <v>4</v>
      </c>
    </row>
    <row r="5">
      <c r="A5" s="1" t="s">
        <v>5</v>
      </c>
      <c r="B5" s="2" t="s">
        <v>6</v>
      </c>
    </row>
    <row r="8">
      <c r="A8" s="1" t="s">
        <v>7</v>
      </c>
    </row>
    <row r="9">
      <c r="A9" s="2" t="s">
        <v>8</v>
      </c>
      <c r="B9" s="2" t="s">
        <v>9</v>
      </c>
    </row>
    <row r="10">
      <c r="A10" s="1" t="s">
        <v>3</v>
      </c>
      <c r="B10" s="2" t="s">
        <v>10</v>
      </c>
    </row>
    <row r="11">
      <c r="A11" s="1" t="s">
        <v>5</v>
      </c>
      <c r="B11" s="2" t="s">
        <v>11</v>
      </c>
    </row>
    <row r="13">
      <c r="A13" s="1" t="s">
        <v>12</v>
      </c>
    </row>
    <row r="14">
      <c r="A14" s="2" t="s">
        <v>13</v>
      </c>
      <c r="B14" s="2" t="s">
        <v>14</v>
      </c>
    </row>
    <row r="15">
      <c r="A15" s="1" t="s">
        <v>15</v>
      </c>
      <c r="B15" s="2" t="s">
        <v>16</v>
      </c>
    </row>
    <row r="16">
      <c r="A16" s="1" t="s">
        <v>5</v>
      </c>
      <c r="B16" s="2" t="s">
        <v>17</v>
      </c>
    </row>
    <row r="18">
      <c r="A18" s="1" t="s">
        <v>18</v>
      </c>
    </row>
    <row r="19">
      <c r="A19" s="1" t="s">
        <v>19</v>
      </c>
      <c r="B19" s="2" t="s">
        <v>20</v>
      </c>
    </row>
    <row r="20">
      <c r="A20" s="1" t="s">
        <v>15</v>
      </c>
      <c r="B20" s="2" t="s">
        <v>21</v>
      </c>
    </row>
    <row r="21">
      <c r="A21" s="1" t="s">
        <v>22</v>
      </c>
      <c r="B21" s="2" t="s">
        <v>23</v>
      </c>
    </row>
    <row r="23">
      <c r="A23" s="1" t="s">
        <v>24</v>
      </c>
    </row>
    <row r="24">
      <c r="A24" s="2" t="s">
        <v>25</v>
      </c>
      <c r="B24" s="2" t="s">
        <v>26</v>
      </c>
    </row>
    <row r="25">
      <c r="A25" s="1" t="s">
        <v>3</v>
      </c>
      <c r="B25" s="2" t="s">
        <v>27</v>
      </c>
    </row>
    <row r="26">
      <c r="A26" s="1" t="s">
        <v>5</v>
      </c>
      <c r="B26" s="2" t="s">
        <v>28</v>
      </c>
    </row>
    <row r="28">
      <c r="A28" s="1" t="s">
        <v>29</v>
      </c>
    </row>
    <row r="29">
      <c r="A29" s="1" t="s">
        <v>30</v>
      </c>
      <c r="B29" s="2" t="s">
        <v>31</v>
      </c>
    </row>
    <row r="30">
      <c r="A30" s="1" t="s">
        <v>32</v>
      </c>
      <c r="B30" s="2" t="s">
        <v>33</v>
      </c>
    </row>
    <row r="31">
      <c r="A31" s="1" t="s">
        <v>22</v>
      </c>
      <c r="B31" s="2" t="s">
        <v>34</v>
      </c>
    </row>
    <row r="33">
      <c r="A33" s="1" t="s">
        <v>35</v>
      </c>
    </row>
    <row r="34">
      <c r="A34" s="1" t="s">
        <v>36</v>
      </c>
      <c r="B34" s="2" t="s">
        <v>37</v>
      </c>
    </row>
    <row r="35">
      <c r="A35" s="1" t="s">
        <v>15</v>
      </c>
      <c r="B35" s="2" t="s">
        <v>38</v>
      </c>
    </row>
    <row r="36">
      <c r="A36" s="1" t="s">
        <v>22</v>
      </c>
      <c r="B36" s="2" t="s">
        <v>39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63"/>
    <col customWidth="1" min="5" max="5" width="22.13"/>
    <col customWidth="1" min="6" max="6" width="30.88"/>
    <col customWidth="1" min="7" max="7" width="14.88"/>
  </cols>
  <sheetData>
    <row r="1">
      <c r="A1" s="3" t="s">
        <v>40</v>
      </c>
      <c r="B1" s="4" t="s">
        <v>41</v>
      </c>
      <c r="C1" s="4" t="s">
        <v>42</v>
      </c>
      <c r="D1" s="4" t="s">
        <v>43</v>
      </c>
      <c r="E1" s="4" t="s">
        <v>44</v>
      </c>
      <c r="F1" s="5" t="s">
        <v>45</v>
      </c>
    </row>
    <row r="2">
      <c r="A2" s="6" t="s">
        <v>46</v>
      </c>
      <c r="B2" s="7">
        <v>30.0</v>
      </c>
      <c r="C2" s="7" t="s">
        <v>47</v>
      </c>
      <c r="D2" s="8">
        <f t="shared" ref="D2:D7" si="1">B2*5000</f>
        <v>150000</v>
      </c>
      <c r="E2" s="8">
        <f t="shared" ref="E2:E7" si="2">B2*4000</f>
        <v>120000</v>
      </c>
      <c r="F2" s="9">
        <f t="shared" ref="F2:F7" si="3">B2*5000</f>
        <v>150000</v>
      </c>
    </row>
    <row r="3">
      <c r="A3" s="10" t="s">
        <v>48</v>
      </c>
      <c r="B3" s="11">
        <v>15.0</v>
      </c>
      <c r="C3" s="11" t="s">
        <v>47</v>
      </c>
      <c r="D3" s="12">
        <f t="shared" si="1"/>
        <v>75000</v>
      </c>
      <c r="E3" s="12">
        <f t="shared" si="2"/>
        <v>60000</v>
      </c>
      <c r="F3" s="13">
        <f t="shared" si="3"/>
        <v>75000</v>
      </c>
    </row>
    <row r="4">
      <c r="A4" s="6" t="s">
        <v>49</v>
      </c>
      <c r="B4" s="8">
        <f>B2*0.15</f>
        <v>4.5</v>
      </c>
      <c r="C4" s="7" t="s">
        <v>47</v>
      </c>
      <c r="D4" s="8">
        <f t="shared" si="1"/>
        <v>22500</v>
      </c>
      <c r="E4" s="8">
        <f t="shared" si="2"/>
        <v>18000</v>
      </c>
      <c r="F4" s="9">
        <f t="shared" si="3"/>
        <v>22500</v>
      </c>
    </row>
    <row r="5">
      <c r="A5" s="10" t="s">
        <v>50</v>
      </c>
      <c r="B5" s="12">
        <f>B2-B3</f>
        <v>15</v>
      </c>
      <c r="C5" s="11" t="s">
        <v>47</v>
      </c>
      <c r="D5" s="12">
        <f t="shared" si="1"/>
        <v>75000</v>
      </c>
      <c r="E5" s="12">
        <f t="shared" si="2"/>
        <v>60000</v>
      </c>
      <c r="F5" s="13">
        <f t="shared" si="3"/>
        <v>75000</v>
      </c>
    </row>
    <row r="6">
      <c r="A6" s="6" t="s">
        <v>51</v>
      </c>
      <c r="B6" s="7">
        <v>8.2</v>
      </c>
      <c r="C6" s="7" t="s">
        <v>47</v>
      </c>
      <c r="D6" s="8">
        <f t="shared" si="1"/>
        <v>41000</v>
      </c>
      <c r="E6" s="8">
        <f t="shared" si="2"/>
        <v>32800</v>
      </c>
      <c r="F6" s="9">
        <f t="shared" si="3"/>
        <v>41000</v>
      </c>
    </row>
    <row r="7">
      <c r="A7" s="10" t="s">
        <v>52</v>
      </c>
      <c r="B7" s="12">
        <f>B5-B4-B6</f>
        <v>2.3</v>
      </c>
      <c r="C7" s="11" t="s">
        <v>47</v>
      </c>
      <c r="D7" s="12">
        <f t="shared" si="1"/>
        <v>11500</v>
      </c>
      <c r="E7" s="12">
        <f t="shared" si="2"/>
        <v>9200</v>
      </c>
      <c r="F7" s="13">
        <f t="shared" si="3"/>
        <v>11500</v>
      </c>
    </row>
    <row r="8">
      <c r="A8" s="6" t="s">
        <v>53</v>
      </c>
      <c r="B8" s="7">
        <v>10000.0</v>
      </c>
      <c r="C8" s="7" t="s">
        <v>47</v>
      </c>
      <c r="D8" s="8">
        <f t="shared" ref="D8:D10" si="4">B8</f>
        <v>10000</v>
      </c>
      <c r="E8" s="8">
        <f t="shared" ref="E8:E9" si="5">B8</f>
        <v>10000</v>
      </c>
      <c r="F8" s="9">
        <f>B8+5000</f>
        <v>15000</v>
      </c>
    </row>
    <row r="9">
      <c r="A9" s="10" t="s">
        <v>54</v>
      </c>
      <c r="B9" s="11">
        <v>1500.0</v>
      </c>
      <c r="C9" s="11" t="s">
        <v>47</v>
      </c>
      <c r="D9" s="12">
        <f t="shared" si="4"/>
        <v>1500</v>
      </c>
      <c r="E9" s="12">
        <f t="shared" si="5"/>
        <v>1500</v>
      </c>
      <c r="F9" s="13">
        <f>B9</f>
        <v>1500</v>
      </c>
    </row>
    <row r="10">
      <c r="A10" s="6" t="s">
        <v>55</v>
      </c>
      <c r="B10" s="8">
        <f>D7-D8-D9</f>
        <v>0</v>
      </c>
      <c r="C10" s="7" t="s">
        <v>47</v>
      </c>
      <c r="D10" s="8">
        <f t="shared" si="4"/>
        <v>0</v>
      </c>
      <c r="E10" s="8">
        <f t="shared" ref="E10:F10" si="6">E7-E8-E9</f>
        <v>-2300</v>
      </c>
      <c r="F10" s="9">
        <f t="shared" si="6"/>
        <v>-5000</v>
      </c>
    </row>
    <row r="11">
      <c r="A11" s="10" t="s">
        <v>56</v>
      </c>
      <c r="B11" s="11">
        <v>0.2</v>
      </c>
      <c r="C11" s="11" t="s">
        <v>57</v>
      </c>
      <c r="D11" s="12">
        <f>B10*B11</f>
        <v>0</v>
      </c>
      <c r="E11" s="12">
        <f>E10*B11</f>
        <v>-460</v>
      </c>
      <c r="F11" s="13">
        <f>F10*B11</f>
        <v>-1000</v>
      </c>
    </row>
    <row r="12">
      <c r="A12" s="14" t="s">
        <v>58</v>
      </c>
      <c r="B12" s="15">
        <f>B10-D11</f>
        <v>0</v>
      </c>
      <c r="C12" s="16" t="s">
        <v>47</v>
      </c>
      <c r="D12" s="15">
        <f>B12</f>
        <v>0</v>
      </c>
      <c r="E12" s="15">
        <f t="shared" ref="E12:F12" si="7">E10-E11</f>
        <v>-1840</v>
      </c>
      <c r="F12" s="17">
        <f t="shared" si="7"/>
        <v>-4000</v>
      </c>
    </row>
    <row r="15">
      <c r="A15" s="1" t="s">
        <v>59</v>
      </c>
      <c r="B15" s="18"/>
    </row>
    <row r="16">
      <c r="A16" s="18"/>
      <c r="B16" s="18"/>
    </row>
    <row r="17">
      <c r="A17" s="18"/>
      <c r="B17" s="18"/>
    </row>
    <row r="18">
      <c r="A18" s="18"/>
      <c r="B18" s="18"/>
    </row>
    <row r="19">
      <c r="A19" s="18"/>
      <c r="B19" s="18"/>
    </row>
    <row r="20">
      <c r="A20" s="18"/>
      <c r="B20" s="18"/>
    </row>
    <row r="21">
      <c r="A21" s="18"/>
      <c r="B21" s="18"/>
    </row>
  </sheetData>
  <drawing r:id="rId2"/>
  <legacyDrawing r:id="rId3"/>
  <tableParts count="1">
    <tablePart r:id="rId5"/>
  </tableParts>
</worksheet>
</file>