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aadig\OneDrive\Desktop\Nuel\"/>
    </mc:Choice>
  </mc:AlternateContent>
  <xr:revisionPtr revIDLastSave="0" documentId="13_ncr:1_{7874ED1A-68EC-4F36-A63E-3B927B5D805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Nike Sales Data 2024" sheetId="1" r:id="rId1"/>
    <sheet name="Exponential Smoothing" sheetId="5" r:id="rId2"/>
  </sheets>
  <definedNames>
    <definedName name="_xlnm._FilterDatabase" localSheetId="0" hidden="1">'Nike Sales Data 2024'!$A$1:$M$788</definedName>
    <definedName name="solver_eng" localSheetId="1" hidden="1">1</definedName>
    <definedName name="solver_neg" localSheetId="1" hidden="1">1</definedName>
    <definedName name="solver_num" localSheetId="1" hidden="1">0</definedName>
    <definedName name="solver_opt" localSheetId="1" hidden="1">'Exponential Smoothing'!$D$12</definedName>
    <definedName name="solver_typ" localSheetId="1" hidden="1">1</definedName>
    <definedName name="solver_val" localSheetId="1" hidden="1">0</definedName>
    <definedName name="solver_ver" localSheetId="1" hidden="1">3</definedName>
  </definedNames>
  <calcPr calcId="191029"/>
  <pivotCaches>
    <pivotCache cacheId="3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5" l="1"/>
  <c r="D8" i="5"/>
  <c r="D9" i="5"/>
  <c r="D3" i="5"/>
  <c r="C3" i="5"/>
  <c r="C4" i="5" s="1"/>
  <c r="C5" i="5" s="1"/>
  <c r="C6" i="5" s="1"/>
  <c r="C7" i="5" s="1"/>
  <c r="C8" i="5" s="1"/>
  <c r="C9" i="5" s="1"/>
  <c r="C10" i="5" s="1"/>
  <c r="C11" i="5" s="1"/>
  <c r="C12" i="5" s="1"/>
  <c r="C13" i="5" s="1"/>
  <c r="D13" i="5" s="1"/>
  <c r="D5" i="5" l="1"/>
  <c r="D6" i="5"/>
  <c r="D12" i="5"/>
  <c r="D11" i="5"/>
  <c r="D10" i="5"/>
  <c r="D4" i="5"/>
  <c r="D14" i="5" l="1"/>
</calcChain>
</file>

<file path=xl/sharedStrings.xml><?xml version="1.0" encoding="utf-8"?>
<sst xmlns="http://schemas.openxmlformats.org/spreadsheetml/2006/main" count="4767" uniqueCount="79">
  <si>
    <t>Month</t>
  </si>
  <si>
    <t>Country</t>
  </si>
  <si>
    <t>Main_Category</t>
  </si>
  <si>
    <t>Sub_Category</t>
  </si>
  <si>
    <t>Product_Line</t>
  </si>
  <si>
    <t>Price_Tier</t>
  </si>
  <si>
    <t>Units_Sold</t>
  </si>
  <si>
    <t>Revenue_USD</t>
  </si>
  <si>
    <t>Online_Sales_Percentage</t>
  </si>
  <si>
    <t>Retail_Price</t>
  </si>
  <si>
    <t>Offline Sales Amount</t>
  </si>
  <si>
    <t>HolidayCount</t>
  </si>
  <si>
    <t>Holiday_Sales_Estimate</t>
  </si>
  <si>
    <t>January</t>
  </si>
  <si>
    <t>India</t>
  </si>
  <si>
    <t>Equipment</t>
  </si>
  <si>
    <t>Accessories</t>
  </si>
  <si>
    <t>Hats</t>
  </si>
  <si>
    <t>Budget</t>
  </si>
  <si>
    <t>October</t>
  </si>
  <si>
    <t>Apparel</t>
  </si>
  <si>
    <t>Tops</t>
  </si>
  <si>
    <t>Tech Fleece</t>
  </si>
  <si>
    <t>Mid-Range</t>
  </si>
  <si>
    <t>December</t>
  </si>
  <si>
    <t>China</t>
  </si>
  <si>
    <t>Footwear</t>
  </si>
  <si>
    <t>Cricket</t>
  </si>
  <si>
    <t>Vapor Cricket</t>
  </si>
  <si>
    <t>Premium</t>
  </si>
  <si>
    <t>May</t>
  </si>
  <si>
    <t>Socks</t>
  </si>
  <si>
    <t>Performance Socks</t>
  </si>
  <si>
    <t>Japan</t>
  </si>
  <si>
    <t>Performance</t>
  </si>
  <si>
    <t>Dri-FIT</t>
  </si>
  <si>
    <t>July</t>
  </si>
  <si>
    <t>Therma-FIT</t>
  </si>
  <si>
    <t>April</t>
  </si>
  <si>
    <t>February</t>
  </si>
  <si>
    <t>United Kingdom</t>
  </si>
  <si>
    <t>September</t>
  </si>
  <si>
    <t>Bags</t>
  </si>
  <si>
    <t>June</t>
  </si>
  <si>
    <t>South Korea</t>
  </si>
  <si>
    <t>United States of America</t>
  </si>
  <si>
    <t>Crew Socks</t>
  </si>
  <si>
    <t>Outerwear</t>
  </si>
  <si>
    <t>Rain Jacket</t>
  </si>
  <si>
    <t>March</t>
  </si>
  <si>
    <t>Lifestyle</t>
  </si>
  <si>
    <t>Air Force 1</t>
  </si>
  <si>
    <t>August</t>
  </si>
  <si>
    <t>Running</t>
  </si>
  <si>
    <t>React Infinity</t>
  </si>
  <si>
    <t>Windrunner</t>
  </si>
  <si>
    <t>Basketball</t>
  </si>
  <si>
    <t>Air Jordan</t>
  </si>
  <si>
    <t>Backpack</t>
  </si>
  <si>
    <t>Compression Wear</t>
  </si>
  <si>
    <t>Air Zoom</t>
  </si>
  <si>
    <t>Football</t>
  </si>
  <si>
    <t>Mercurial</t>
  </si>
  <si>
    <t>Air Max</t>
  </si>
  <si>
    <t>LeBron Series</t>
  </si>
  <si>
    <t>November</t>
  </si>
  <si>
    <t>Phantom Vision</t>
  </si>
  <si>
    <t>KD Series</t>
  </si>
  <si>
    <t>Blazer</t>
  </si>
  <si>
    <t>Gym Sack</t>
  </si>
  <si>
    <t>Pegasus</t>
  </si>
  <si>
    <t>Period</t>
  </si>
  <si>
    <t>Row Labels</t>
  </si>
  <si>
    <t>Grand Total</t>
  </si>
  <si>
    <t>Sum of Revenue_USD</t>
  </si>
  <si>
    <t>Revenue</t>
  </si>
  <si>
    <t>Exponential smoothing</t>
  </si>
  <si>
    <t>Error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</si>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</sst>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Exponential Smoothing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val>
            <c:numRef>
              <c:f>'Exponential Smoothing'!$B$2:$B$13</c:f>
              <c:numCache>
                <c:formatCode>General</c:formatCode>
                <c:ptCount val="12"/>
                <c:pt idx="0">
                  <c:v>321110200</c:v>
                </c:pt>
                <c:pt idx="1">
                  <c:v>430734350</c:v>
                </c:pt>
                <c:pt idx="2">
                  <c:v>317160510</c:v>
                </c:pt>
                <c:pt idx="3">
                  <c:v>257037660</c:v>
                </c:pt>
                <c:pt idx="4">
                  <c:v>388955260</c:v>
                </c:pt>
                <c:pt idx="5">
                  <c:v>398319870</c:v>
                </c:pt>
                <c:pt idx="6">
                  <c:v>244905140</c:v>
                </c:pt>
                <c:pt idx="7">
                  <c:v>298854320</c:v>
                </c:pt>
                <c:pt idx="8">
                  <c:v>402848430</c:v>
                </c:pt>
                <c:pt idx="9">
                  <c:v>292370380</c:v>
                </c:pt>
                <c:pt idx="10">
                  <c:v>206447040</c:v>
                </c:pt>
                <c:pt idx="11">
                  <c:v>468260710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BC-4811-84E6-55D7644F87F1}"/>
            </c:ext>
          </c:extLst>
        </c:ser>
        <c:ser>
          <c:idx val="1"/>
          <c:order val="1"/>
          <c:tx>
            <c:v>Forecast</c:v>
          </c:tx>
          <c:val>
            <c:numRef>
              <c:f>'Exponential Smoothing'!$C$2:$C$13</c:f>
              <c:numCache>
                <c:formatCode>General</c:formatCode>
                <c:ptCount val="12"/>
                <c:pt idx="0">
                  <c:v>#N/A</c:v>
                </c:pt>
                <c:pt idx="1">
                  <c:v>321110200</c:v>
                </c:pt>
                <c:pt idx="2">
                  <c:v>364959860</c:v>
                </c:pt>
                <c:pt idx="3">
                  <c:v>345840120</c:v>
                </c:pt>
                <c:pt idx="4">
                  <c:v>310319136</c:v>
                </c:pt>
                <c:pt idx="5">
                  <c:v>341773585.60000002</c:v>
                </c:pt>
                <c:pt idx="6">
                  <c:v>364392099.36000001</c:v>
                </c:pt>
                <c:pt idx="7">
                  <c:v>316597315.616</c:v>
                </c:pt>
                <c:pt idx="8">
                  <c:v>309500117.3696</c:v>
                </c:pt>
                <c:pt idx="9">
                  <c:v>346839442.42175996</c:v>
                </c:pt>
                <c:pt idx="10">
                  <c:v>325051817.45305598</c:v>
                </c:pt>
                <c:pt idx="11">
                  <c:v>277609906.47183359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BC-4811-84E6-55D7644F87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3726224"/>
        <c:axId val="1233729104"/>
      </c:lineChart>
      <c:catAx>
        <c:axId val="1233726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 Point</a:t>
                </a:r>
              </a:p>
            </c:rich>
          </c:tx>
          <c:overlay val="0"/>
        </c:title>
        <c:majorTickMark val="out"/>
        <c:minorTickMark val="none"/>
        <c:tickLblPos val="nextTo"/>
        <c:crossAx val="1233729104"/>
        <c:crosses val="autoZero"/>
        <c:auto val="1"/>
        <c:lblAlgn val="ctr"/>
        <c:lblOffset val="100"/>
        <c:noMultiLvlLbl val="0"/>
      </c:catAx>
      <c:valAx>
        <c:axId val="12337291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3372622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523875</xdr:colOff>
      <xdr:row>2</xdr:row>
      <xdr:rowOff>142875</xdr:rowOff>
    </xdr:from>
    <xdr:to>
      <xdr:col>10</xdr:col>
      <xdr:colOff>581025</xdr:colOff>
      <xdr:row>12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937157-2234-1709-E23D-A4D88C11EE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it Gandhi" refreshedDate="45681.855535532406" createdVersion="8" refreshedVersion="8" minRefreshableVersion="3" recordCount="787" xr:uid="{136E546B-8D77-473B-8D66-A467D71BD1E7}">
  <cacheSource type="worksheet">
    <worksheetSource ref="A1:M788" sheet="Sheet3"/>
  </cacheSource>
  <cacheFields count="13">
    <cacheField name="Month" numFmtId="0">
      <sharedItems count="12">
        <s v="January"/>
        <s v="October"/>
        <s v="December"/>
        <s v="May"/>
        <s v="July"/>
        <s v="April"/>
        <s v="February"/>
        <s v="September"/>
        <s v="June"/>
        <s v="March"/>
        <s v="August"/>
        <s v="November"/>
      </sharedItems>
    </cacheField>
    <cacheField name="Country" numFmtId="0">
      <sharedItems/>
    </cacheField>
    <cacheField name="Main_Category" numFmtId="0">
      <sharedItems/>
    </cacheField>
    <cacheField name="Sub_Category" numFmtId="0">
      <sharedItems/>
    </cacheField>
    <cacheField name="Product_Line" numFmtId="0">
      <sharedItems/>
    </cacheField>
    <cacheField name="Price_Tier" numFmtId="0">
      <sharedItems/>
    </cacheField>
    <cacheField name="Units_Sold" numFmtId="0">
      <sharedItems containsSemiMixedTypes="0" containsString="0" containsNumber="1" containsInteger="1" minValue="5204" maxValue="49992"/>
    </cacheField>
    <cacheField name="Revenue_USD" numFmtId="0">
      <sharedItems containsSemiMixedTypes="0" containsString="0" containsNumber="1" containsInteger="1" minValue="287400" maxValue="14864700"/>
    </cacheField>
    <cacheField name="Online_Sales_Percentage" numFmtId="0">
      <sharedItems containsSemiMixedTypes="0" containsString="0" containsNumber="1" minValue="0.5" maxValue="0.9"/>
    </cacheField>
    <cacheField name="Retail_Price" numFmtId="0">
      <sharedItems containsSemiMixedTypes="0" containsString="0" containsNumber="1" containsInteger="1" minValue="50" maxValue="300"/>
    </cacheField>
    <cacheField name="Offline Sales Amount" numFmtId="0">
      <sharedItems containsSemiMixedTypes="0" containsString="0" containsNumber="1" minValue="60579.000000000007" maxValue="6792957"/>
    </cacheField>
    <cacheField name="HolidayCount" numFmtId="0">
      <sharedItems containsSemiMixedTypes="0" containsString="0" containsNumber="1" containsInteger="1" minValue="1" maxValue="29"/>
    </cacheField>
    <cacheField name="Holiday_Sales_Estimate" numFmtId="0">
      <sharedItems containsSemiMixedTypes="0" containsString="0" containsNumber="1" minValue="40386" maxValue="41913990.00000000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87">
  <r>
    <x v="0"/>
    <s v="India"/>
    <s v="Equipment"/>
    <s v="Accessories"/>
    <s v="Hats"/>
    <s v="Budget"/>
    <n v="9842"/>
    <n v="2066820"/>
    <n v="0.5"/>
    <n v="210"/>
    <n v="1033410"/>
    <n v="1"/>
    <n v="206682"/>
  </r>
  <r>
    <x v="1"/>
    <s v="India"/>
    <s v="Apparel"/>
    <s v="Tops"/>
    <s v="Tech Fleece"/>
    <s v="Mid-Range"/>
    <n v="25079"/>
    <n v="1755530"/>
    <n v="0.9"/>
    <n v="70"/>
    <n v="175553"/>
    <n v="1"/>
    <n v="175553"/>
  </r>
  <r>
    <x v="2"/>
    <s v="China"/>
    <s v="Footwear"/>
    <s v="Cricket"/>
    <s v="Vapor Cricket"/>
    <s v="Premium"/>
    <n v="41404"/>
    <n v="8694840"/>
    <n v="0.57999999999999996"/>
    <n v="210"/>
    <n v="3651832.8"/>
    <n v="5"/>
    <n v="4347420"/>
  </r>
  <r>
    <x v="3"/>
    <s v="China"/>
    <s v="Equipment"/>
    <s v="Socks"/>
    <s v="Performance Socks"/>
    <s v="Premium"/>
    <n v="33569"/>
    <n v="5371040"/>
    <n v="0.53"/>
    <n v="160"/>
    <n v="2524388.7999999998"/>
    <n v="8"/>
    <n v="4296832"/>
  </r>
  <r>
    <x v="1"/>
    <s v="Japan"/>
    <s v="Apparel"/>
    <s v="Performance"/>
    <s v="Dri-FIT"/>
    <s v="Premium"/>
    <n v="39344"/>
    <n v="5508160"/>
    <n v="0.73"/>
    <n v="140"/>
    <n v="1487203.2"/>
    <n v="1"/>
    <n v="550816"/>
  </r>
  <r>
    <x v="2"/>
    <s v="Japan"/>
    <s v="Footwear"/>
    <s v="Cricket"/>
    <s v="Vapor Cricket"/>
    <s v="Budget"/>
    <n v="30197"/>
    <n v="6945310"/>
    <n v="0.5"/>
    <n v="230"/>
    <n v="3472655"/>
    <n v="2"/>
    <n v="1389062"/>
  </r>
  <r>
    <x v="4"/>
    <s v="China"/>
    <s v="Apparel"/>
    <s v="Tops"/>
    <s v="Therma-FIT"/>
    <s v="Mid-Range"/>
    <n v="42814"/>
    <n v="6422100"/>
    <n v="0.55000000000000004"/>
    <n v="150"/>
    <n v="2889945"/>
    <n v="2"/>
    <n v="1284420"/>
  </r>
  <r>
    <x v="5"/>
    <s v="China"/>
    <s v="Footwear"/>
    <s v="Cricket"/>
    <s v="Vapor Cricket"/>
    <s v="Mid-Range"/>
    <n v="16489"/>
    <n v="2473350"/>
    <n v="0.78"/>
    <n v="150"/>
    <n v="544136.99999999988"/>
    <n v="3"/>
    <n v="742005.00000000012"/>
  </r>
  <r>
    <x v="6"/>
    <s v="United Kingdom"/>
    <s v="Footwear"/>
    <s v="Cricket"/>
    <s v="Vapor Cricket"/>
    <s v="Mid-Range"/>
    <n v="43626"/>
    <n v="10033980"/>
    <n v="0.86"/>
    <n v="230"/>
    <n v="1404757.2"/>
    <n v="1"/>
    <n v="1003398"/>
  </r>
  <r>
    <x v="7"/>
    <s v="China"/>
    <s v="Equipment"/>
    <s v="Accessories"/>
    <s v="Bags"/>
    <s v="Mid-Range"/>
    <n v="41006"/>
    <n v="5330780"/>
    <n v="0.75"/>
    <n v="130"/>
    <n v="1332695"/>
    <n v="7"/>
    <n v="3731546"/>
  </r>
  <r>
    <x v="8"/>
    <s v="South Korea"/>
    <s v="Equipment"/>
    <s v="Socks"/>
    <s v="Performance Socks"/>
    <s v="Premium"/>
    <n v="41901"/>
    <n v="12570300"/>
    <n v="0.63"/>
    <n v="300"/>
    <n v="4651011"/>
    <n v="2"/>
    <n v="2514060"/>
  </r>
  <r>
    <x v="3"/>
    <s v="United States of America"/>
    <s v="Equipment"/>
    <s v="Socks"/>
    <s v="Crew Socks"/>
    <s v="Mid-Range"/>
    <n v="18843"/>
    <n v="4522320"/>
    <n v="0.59"/>
    <n v="240"/>
    <n v="1854151.2"/>
    <n v="29"/>
    <n v="13114728"/>
  </r>
  <r>
    <x v="2"/>
    <s v="China"/>
    <s v="Equipment"/>
    <s v="Socks"/>
    <s v="Performance Socks"/>
    <s v="Mid-Range"/>
    <n v="33581"/>
    <n v="6716200"/>
    <n v="0.73"/>
    <n v="200"/>
    <n v="1813374"/>
    <n v="5"/>
    <n v="3358100"/>
  </r>
  <r>
    <x v="8"/>
    <s v="United States of America"/>
    <s v="Apparel"/>
    <s v="Tops"/>
    <s v="Tech Fleece"/>
    <s v="Mid-Range"/>
    <n v="41641"/>
    <n v="8744610"/>
    <n v="0.61"/>
    <n v="210"/>
    <n v="3410397.9"/>
    <n v="8"/>
    <n v="6995688"/>
  </r>
  <r>
    <x v="5"/>
    <s v="United States of America"/>
    <s v="Apparel"/>
    <s v="Outerwear"/>
    <s v="Rain Jacket"/>
    <s v="Premium"/>
    <n v="39934"/>
    <n v="7986800"/>
    <n v="0.83"/>
    <n v="200"/>
    <n v="1357756"/>
    <n v="10"/>
    <n v="7986800"/>
  </r>
  <r>
    <x v="9"/>
    <s v="China"/>
    <s v="Footwear"/>
    <s v="Lifestyle"/>
    <s v="Air Force 1"/>
    <s v="Budget"/>
    <n v="48973"/>
    <n v="8815140"/>
    <n v="0.81"/>
    <n v="180"/>
    <n v="1674876.6"/>
    <n v="5"/>
    <n v="4407570"/>
  </r>
  <r>
    <x v="10"/>
    <s v="China"/>
    <s v="Footwear"/>
    <s v="Running"/>
    <s v="React Infinity"/>
    <s v="Budget"/>
    <n v="30262"/>
    <n v="4539300"/>
    <n v="0.51"/>
    <n v="150"/>
    <n v="2224257"/>
    <n v="5"/>
    <n v="2269650"/>
  </r>
  <r>
    <x v="9"/>
    <s v="Japan"/>
    <s v="Apparel"/>
    <s v="Outerwear"/>
    <s v="Windrunner"/>
    <s v="Mid-Range"/>
    <n v="10853"/>
    <n v="2279130"/>
    <n v="0.74"/>
    <n v="210"/>
    <n v="592573.80000000005"/>
    <n v="2"/>
    <n v="455826"/>
  </r>
  <r>
    <x v="1"/>
    <s v="United States of America"/>
    <s v="Equipment"/>
    <s v="Socks"/>
    <s v="Crew Socks"/>
    <s v="Premium"/>
    <n v="33059"/>
    <n v="4297670"/>
    <n v="0.59"/>
    <n v="130"/>
    <n v="1762044.7"/>
    <n v="11"/>
    <n v="4727437"/>
  </r>
  <r>
    <x v="4"/>
    <s v="United States of America"/>
    <s v="Apparel"/>
    <s v="Outerwear"/>
    <s v="Windrunner"/>
    <s v="Mid-Range"/>
    <n v="16670"/>
    <n v="4834300"/>
    <n v="0.81"/>
    <n v="290"/>
    <n v="918516.99999999977"/>
    <n v="4"/>
    <n v="1933720"/>
  </r>
  <r>
    <x v="4"/>
    <s v="China"/>
    <s v="Apparel"/>
    <s v="Performance"/>
    <s v="Dri-FIT"/>
    <s v="Premium"/>
    <n v="47805"/>
    <n v="2390250"/>
    <n v="0.52"/>
    <n v="50"/>
    <n v="1147320"/>
    <n v="2"/>
    <n v="478050"/>
  </r>
  <r>
    <x v="10"/>
    <s v="China"/>
    <s v="Footwear"/>
    <s v="Cricket"/>
    <s v="Vapor Cricket"/>
    <s v="Mid-Range"/>
    <n v="48747"/>
    <n v="12186750"/>
    <n v="0.77"/>
    <n v="250"/>
    <n v="2802952.5"/>
    <n v="5"/>
    <n v="6093375"/>
  </r>
  <r>
    <x v="9"/>
    <s v="South Korea"/>
    <s v="Apparel"/>
    <s v="Outerwear"/>
    <s v="Windrunner"/>
    <s v="Mid-Range"/>
    <n v="42986"/>
    <n v="9027060"/>
    <n v="0.53"/>
    <n v="210"/>
    <n v="4242718.2"/>
    <n v="2"/>
    <n v="1805412"/>
  </r>
  <r>
    <x v="2"/>
    <s v="United States of America"/>
    <s v="Apparel"/>
    <s v="Performance"/>
    <s v="Dri-FIT"/>
    <s v="Budget"/>
    <n v="41744"/>
    <n v="8348800"/>
    <n v="0.65"/>
    <n v="200"/>
    <n v="2922080"/>
    <n v="26"/>
    <n v="21706880"/>
  </r>
  <r>
    <x v="0"/>
    <s v="United States of America"/>
    <s v="Apparel"/>
    <s v="Performance"/>
    <s v="Dri-FIT"/>
    <s v="Budget"/>
    <n v="39919"/>
    <n v="10378940"/>
    <n v="0.52"/>
    <n v="260"/>
    <n v="4981891.2"/>
    <n v="8"/>
    <n v="8303152"/>
  </r>
  <r>
    <x v="7"/>
    <s v="Japan"/>
    <s v="Footwear"/>
    <s v="Basketball"/>
    <s v="Air Jordan"/>
    <s v="Budget"/>
    <n v="46314"/>
    <n v="10652220"/>
    <n v="0.55000000000000004"/>
    <n v="230"/>
    <n v="4793498.9999999991"/>
    <n v="3"/>
    <n v="3195666"/>
  </r>
  <r>
    <x v="8"/>
    <s v="South Korea"/>
    <s v="Equipment"/>
    <s v="Socks"/>
    <s v="Performance Socks"/>
    <s v="Budget"/>
    <n v="16396"/>
    <n v="3935040"/>
    <n v="0.5"/>
    <n v="240"/>
    <n v="1967520"/>
    <n v="2"/>
    <n v="787008"/>
  </r>
  <r>
    <x v="7"/>
    <s v="United Kingdom"/>
    <s v="Equipment"/>
    <s v="Accessories"/>
    <s v="Hats"/>
    <s v="Premium"/>
    <n v="33895"/>
    <n v="8473750"/>
    <n v="0.74"/>
    <n v="250"/>
    <n v="2203175"/>
    <n v="1"/>
    <n v="847375"/>
  </r>
  <r>
    <x v="1"/>
    <s v="Japan"/>
    <s v="Equipment"/>
    <s v="Bags"/>
    <s v="Backpack"/>
    <s v="Premium"/>
    <n v="31834"/>
    <n v="7003480"/>
    <n v="0.71"/>
    <n v="220"/>
    <n v="2031009.2"/>
    <n v="1"/>
    <n v="700348"/>
  </r>
  <r>
    <x v="10"/>
    <s v="India"/>
    <s v="Apparel"/>
    <s v="Tops"/>
    <s v="Therma-FIT"/>
    <s v="Premium"/>
    <n v="29827"/>
    <n v="1491350"/>
    <n v="0.79"/>
    <n v="50"/>
    <n v="313183.49999999988"/>
    <n v="2"/>
    <n v="298270"/>
  </r>
  <r>
    <x v="7"/>
    <s v="United States of America"/>
    <s v="Apparel"/>
    <s v="Outerwear"/>
    <s v="Windrunner"/>
    <s v="Budget"/>
    <n v="33577"/>
    <n v="8730020"/>
    <n v="0.56000000000000005"/>
    <n v="260"/>
    <n v="3841208.7999999989"/>
    <n v="10"/>
    <n v="8730020"/>
  </r>
  <r>
    <x v="6"/>
    <s v="South Korea"/>
    <s v="Apparel"/>
    <s v="Performance"/>
    <s v="Compression Wear"/>
    <s v="Mid-Range"/>
    <n v="40762"/>
    <n v="4076200"/>
    <n v="0.56999999999999995"/>
    <n v="100"/>
    <n v="1752766"/>
    <n v="5"/>
    <n v="2038100"/>
  </r>
  <r>
    <x v="1"/>
    <s v="Japan"/>
    <s v="Footwear"/>
    <s v="Running"/>
    <s v="Air Zoom"/>
    <s v="Budget"/>
    <n v="24432"/>
    <n v="2687520"/>
    <n v="0.54"/>
    <n v="110"/>
    <n v="1236259.2"/>
    <n v="1"/>
    <n v="268752"/>
  </r>
  <r>
    <x v="10"/>
    <s v="India"/>
    <s v="Footwear"/>
    <s v="Football"/>
    <s v="Mercurial"/>
    <s v="Budget"/>
    <n v="10546"/>
    <n v="2636500"/>
    <n v="0.55000000000000004"/>
    <n v="250"/>
    <n v="1186425"/>
    <n v="2"/>
    <n v="527300"/>
  </r>
  <r>
    <x v="0"/>
    <s v="South Korea"/>
    <s v="Apparel"/>
    <s v="Performance"/>
    <s v="Compression Wear"/>
    <s v="Premium"/>
    <n v="10277"/>
    <n v="1233240"/>
    <n v="0.7"/>
    <n v="120"/>
    <n v="369972.00000000012"/>
    <n v="1"/>
    <n v="123324"/>
  </r>
  <r>
    <x v="7"/>
    <s v="United States of America"/>
    <s v="Footwear"/>
    <s v="Running"/>
    <s v="Air Zoom"/>
    <s v="Premium"/>
    <n v="26396"/>
    <n v="6862960"/>
    <n v="0.5"/>
    <n v="260"/>
    <n v="3431480"/>
    <n v="10"/>
    <n v="6862960"/>
  </r>
  <r>
    <x v="1"/>
    <s v="United States of America"/>
    <s v="Footwear"/>
    <s v="Lifestyle"/>
    <s v="Air Max"/>
    <s v="Premium"/>
    <n v="43122"/>
    <n v="7330740"/>
    <n v="0.76"/>
    <n v="170"/>
    <n v="1759377.6"/>
    <n v="11"/>
    <n v="8063814.0000000009"/>
  </r>
  <r>
    <x v="2"/>
    <s v="India"/>
    <s v="Footwear"/>
    <s v="Football"/>
    <s v="Mercurial"/>
    <s v="Mid-Range"/>
    <n v="48740"/>
    <n v="5848800"/>
    <n v="0.83"/>
    <n v="120"/>
    <n v="994296.00000000023"/>
    <n v="1"/>
    <n v="584880"/>
  </r>
  <r>
    <x v="2"/>
    <s v="China"/>
    <s v="Apparel"/>
    <s v="Tops"/>
    <s v="Tech Fleece"/>
    <s v="Premium"/>
    <n v="38854"/>
    <n v="4662480"/>
    <n v="0.86"/>
    <n v="120"/>
    <n v="652747.20000000007"/>
    <n v="5"/>
    <n v="2331240"/>
  </r>
  <r>
    <x v="9"/>
    <s v="India"/>
    <s v="Apparel"/>
    <s v="Outerwear"/>
    <s v="Windrunner"/>
    <s v="Budget"/>
    <n v="23608"/>
    <n v="6846320"/>
    <n v="0.69"/>
    <n v="290"/>
    <n v="2122359.2000000002"/>
    <n v="1"/>
    <n v="684632"/>
  </r>
  <r>
    <x v="4"/>
    <s v="China"/>
    <s v="Apparel"/>
    <s v="Outerwear"/>
    <s v="Windrunner"/>
    <s v="Mid-Range"/>
    <n v="19958"/>
    <n v="3792020"/>
    <n v="0.78"/>
    <n v="190"/>
    <n v="834244.39999999991"/>
    <n v="2"/>
    <n v="758404"/>
  </r>
  <r>
    <x v="6"/>
    <s v="Japan"/>
    <s v="Footwear"/>
    <s v="Basketball"/>
    <s v="LeBron Series"/>
    <s v="Mid-Range"/>
    <n v="46508"/>
    <n v="5580960"/>
    <n v="0.61"/>
    <n v="120"/>
    <n v="2176574.4"/>
    <n v="2"/>
    <n v="1116192"/>
  </r>
  <r>
    <x v="11"/>
    <s v="China"/>
    <s v="Equipment"/>
    <s v="Accessories"/>
    <s v="Bags"/>
    <s v="Mid-Range"/>
    <n v="42942"/>
    <n v="6441300"/>
    <n v="0.6"/>
    <n v="150"/>
    <n v="2576520"/>
    <n v="1"/>
    <n v="644130"/>
  </r>
  <r>
    <x v="3"/>
    <s v="United Kingdom"/>
    <s v="Apparel"/>
    <s v="Performance"/>
    <s v="Compression Wear"/>
    <s v="Budget"/>
    <n v="41525"/>
    <n v="11627000"/>
    <n v="0.51"/>
    <n v="280"/>
    <n v="5697230"/>
    <n v="2"/>
    <n v="2325400"/>
  </r>
  <r>
    <x v="1"/>
    <s v="South Korea"/>
    <s v="Footwear"/>
    <s v="Cricket"/>
    <s v="Vapor Cricket"/>
    <s v="Budget"/>
    <n v="36845"/>
    <n v="4421400"/>
    <n v="0.72"/>
    <n v="120"/>
    <n v="1237992"/>
    <n v="3"/>
    <n v="1326420"/>
  </r>
  <r>
    <x v="4"/>
    <s v="South Korea"/>
    <s v="Footwear"/>
    <s v="Football"/>
    <s v="Phantom Vision"/>
    <s v="Budget"/>
    <n v="19956"/>
    <n v="3791640"/>
    <n v="0.6"/>
    <n v="190"/>
    <n v="1516656"/>
    <n v="1"/>
    <n v="379164"/>
  </r>
  <r>
    <x v="5"/>
    <s v="South Korea"/>
    <s v="Equipment"/>
    <s v="Accessories"/>
    <s v="Bags"/>
    <s v="Premium"/>
    <n v="28886"/>
    <n v="6354920"/>
    <n v="0.54"/>
    <n v="220"/>
    <n v="2923263.2"/>
    <n v="2"/>
    <n v="1270984"/>
  </r>
  <r>
    <x v="8"/>
    <s v="Japan"/>
    <s v="Equipment"/>
    <s v="Accessories"/>
    <s v="Bags"/>
    <s v="Premium"/>
    <n v="21063"/>
    <n v="5476380"/>
    <n v="0.89"/>
    <n v="260"/>
    <n v="602401.79999999993"/>
    <n v="2"/>
    <n v="1095276"/>
  </r>
  <r>
    <x v="1"/>
    <s v="Japan"/>
    <s v="Apparel"/>
    <s v="Performance"/>
    <s v="Dri-FIT"/>
    <s v="Premium"/>
    <n v="29308"/>
    <n v="4396200"/>
    <n v="0.77"/>
    <n v="150"/>
    <n v="1011126"/>
    <n v="1"/>
    <n v="439620"/>
  </r>
  <r>
    <x v="0"/>
    <s v="South Korea"/>
    <s v="Equipment"/>
    <s v="Bags"/>
    <s v="Backpack"/>
    <s v="Mid-Range"/>
    <n v="43996"/>
    <n v="7039360"/>
    <n v="0.81"/>
    <n v="160"/>
    <n v="1337478.3999999999"/>
    <n v="1"/>
    <n v="703936"/>
  </r>
  <r>
    <x v="9"/>
    <s v="India"/>
    <s v="Apparel"/>
    <s v="Performance"/>
    <s v="Compression Wear"/>
    <s v="Budget"/>
    <n v="12796"/>
    <n v="1663480"/>
    <n v="0.85"/>
    <n v="130"/>
    <n v="249522"/>
    <n v="1"/>
    <n v="166348"/>
  </r>
  <r>
    <x v="5"/>
    <s v="Japan"/>
    <s v="Equipment"/>
    <s v="Accessories"/>
    <s v="Bags"/>
    <s v="Budget"/>
    <n v="14434"/>
    <n v="4330200"/>
    <n v="0.77"/>
    <n v="300"/>
    <n v="995945.99999999988"/>
    <n v="1"/>
    <n v="433020"/>
  </r>
  <r>
    <x v="9"/>
    <s v="United States of America"/>
    <s v="Footwear"/>
    <s v="Lifestyle"/>
    <s v="Air Max"/>
    <s v="Premium"/>
    <n v="37917"/>
    <n v="7204230"/>
    <n v="0.86"/>
    <n v="190"/>
    <n v="1008592.2"/>
    <n v="12"/>
    <n v="8645076.0000000019"/>
  </r>
  <r>
    <x v="5"/>
    <s v="United States of America"/>
    <s v="Apparel"/>
    <s v="Tops"/>
    <s v="Therma-FIT"/>
    <s v="Premium"/>
    <n v="31268"/>
    <n v="2814120"/>
    <n v="0.61"/>
    <n v="90"/>
    <n v="1097506.8"/>
    <n v="10"/>
    <n v="2814120"/>
  </r>
  <r>
    <x v="11"/>
    <s v="China"/>
    <s v="Apparel"/>
    <s v="Outerwear"/>
    <s v="Rain Jacket"/>
    <s v="Premium"/>
    <n v="27420"/>
    <n v="7403400"/>
    <n v="0.5"/>
    <n v="270"/>
    <n v="3701700"/>
    <n v="1"/>
    <n v="740340"/>
  </r>
  <r>
    <x v="6"/>
    <s v="South Korea"/>
    <s v="Equipment"/>
    <s v="Bags"/>
    <s v="Backpack"/>
    <s v="Budget"/>
    <n v="49926"/>
    <n v="3494820"/>
    <n v="0.74"/>
    <n v="70"/>
    <n v="908653.20000000007"/>
    <n v="5"/>
    <n v="1747410"/>
  </r>
  <r>
    <x v="10"/>
    <s v="South Korea"/>
    <s v="Footwear"/>
    <s v="Basketball"/>
    <s v="KD Series"/>
    <s v="Budget"/>
    <n v="35303"/>
    <n v="7413630"/>
    <n v="0.81"/>
    <n v="210"/>
    <n v="1408589.7"/>
    <n v="1"/>
    <n v="741363"/>
  </r>
  <r>
    <x v="0"/>
    <s v="South Korea"/>
    <s v="Footwear"/>
    <s v="Basketball"/>
    <s v="KD Series"/>
    <s v="Budget"/>
    <n v="9847"/>
    <n v="2067870"/>
    <n v="0.72"/>
    <n v="210"/>
    <n v="579003.60000000009"/>
    <n v="1"/>
    <n v="206787"/>
  </r>
  <r>
    <x v="8"/>
    <s v="United Kingdom"/>
    <s v="Apparel"/>
    <s v="Tops"/>
    <s v="Tech Fleece"/>
    <s v="Premium"/>
    <n v="21735"/>
    <n v="3042900"/>
    <n v="0.77"/>
    <n v="140"/>
    <n v="699867"/>
    <n v="2"/>
    <n v="608580"/>
  </r>
  <r>
    <x v="2"/>
    <s v="United States of America"/>
    <s v="Footwear"/>
    <s v="Cricket"/>
    <s v="Vapor Cricket"/>
    <s v="Premium"/>
    <n v="45961"/>
    <n v="6434540"/>
    <n v="0.57999999999999996"/>
    <n v="140"/>
    <n v="2702506.8"/>
    <n v="26"/>
    <n v="16729804"/>
  </r>
  <r>
    <x v="3"/>
    <s v="South Korea"/>
    <s v="Apparel"/>
    <s v="Outerwear"/>
    <s v="Windrunner"/>
    <s v="Mid-Range"/>
    <n v="18692"/>
    <n v="3364560"/>
    <n v="0.83"/>
    <n v="180"/>
    <n v="571975.20000000019"/>
    <n v="5"/>
    <n v="1682280"/>
  </r>
  <r>
    <x v="1"/>
    <s v="China"/>
    <s v="Apparel"/>
    <s v="Outerwear"/>
    <s v="Windrunner"/>
    <s v="Premium"/>
    <n v="46766"/>
    <n v="9820860"/>
    <n v="0.6"/>
    <n v="210"/>
    <n v="3928344"/>
    <n v="9"/>
    <n v="8838774"/>
  </r>
  <r>
    <x v="9"/>
    <s v="Japan"/>
    <s v="Footwear"/>
    <s v="Lifestyle"/>
    <s v="Blazer"/>
    <s v="Mid-Range"/>
    <n v="6244"/>
    <n v="874160"/>
    <n v="0.86"/>
    <n v="140"/>
    <n v="122382.39999999999"/>
    <n v="2"/>
    <n v="174832"/>
  </r>
  <r>
    <x v="6"/>
    <s v="India"/>
    <s v="Equipment"/>
    <s v="Socks"/>
    <s v="Performance Socks"/>
    <s v="Premium"/>
    <n v="30045"/>
    <n v="7210800"/>
    <n v="0.73"/>
    <n v="240"/>
    <n v="1946916"/>
    <n v="1"/>
    <n v="721080"/>
  </r>
  <r>
    <x v="11"/>
    <s v="Japan"/>
    <s v="Footwear"/>
    <s v="Cricket"/>
    <s v="Vapor Cricket"/>
    <s v="Budget"/>
    <n v="29193"/>
    <n v="5838600"/>
    <n v="0.89"/>
    <n v="200"/>
    <n v="642245.99999999988"/>
    <n v="2"/>
    <n v="1167720"/>
  </r>
  <r>
    <x v="0"/>
    <s v="China"/>
    <s v="Equipment"/>
    <s v="Bags"/>
    <s v="Gym Sack"/>
    <s v="Budget"/>
    <n v="17746"/>
    <n v="2839360"/>
    <n v="0.78"/>
    <n v="160"/>
    <n v="624659.19999999995"/>
    <n v="1"/>
    <n v="283936"/>
  </r>
  <r>
    <x v="4"/>
    <s v="Japan"/>
    <s v="Apparel"/>
    <s v="Performance"/>
    <s v="Dri-FIT"/>
    <s v="Mid-Range"/>
    <n v="15402"/>
    <n v="4312560"/>
    <n v="0.85"/>
    <n v="280"/>
    <n v="646884.00000000012"/>
    <n v="1"/>
    <n v="431256"/>
  </r>
  <r>
    <x v="6"/>
    <s v="United States of America"/>
    <s v="Equipment"/>
    <s v="Socks"/>
    <s v="Crew Socks"/>
    <s v="Mid-Range"/>
    <n v="18455"/>
    <n v="3321900"/>
    <n v="0.87"/>
    <n v="180"/>
    <n v="431847"/>
    <n v="10"/>
    <n v="3321900"/>
  </r>
  <r>
    <x v="6"/>
    <s v="South Korea"/>
    <s v="Apparel"/>
    <s v="Tops"/>
    <s v="Therma-FIT"/>
    <s v="Budget"/>
    <n v="5936"/>
    <n v="1009120"/>
    <n v="0.73"/>
    <n v="170"/>
    <n v="272462.40000000002"/>
    <n v="5"/>
    <n v="504560"/>
  </r>
  <r>
    <x v="4"/>
    <s v="South Korea"/>
    <s v="Equipment"/>
    <s v="Bags"/>
    <s v="Backpack"/>
    <s v="Budget"/>
    <n v="23385"/>
    <n v="6781650"/>
    <n v="0.56999999999999995"/>
    <n v="290"/>
    <n v="2916109.5"/>
    <n v="1"/>
    <n v="678165"/>
  </r>
  <r>
    <x v="10"/>
    <s v="South Korea"/>
    <s v="Equipment"/>
    <s v="Accessories"/>
    <s v="Hats"/>
    <s v="Premium"/>
    <n v="10225"/>
    <n v="2760750"/>
    <n v="0.88"/>
    <n v="270"/>
    <n v="331290"/>
    <n v="1"/>
    <n v="276075"/>
  </r>
  <r>
    <x v="1"/>
    <s v="India"/>
    <s v="Apparel"/>
    <s v="Outerwear"/>
    <s v="Rain Jacket"/>
    <s v="Mid-Range"/>
    <n v="42110"/>
    <n v="3789900"/>
    <n v="0.78"/>
    <n v="90"/>
    <n v="833777.99999999988"/>
    <n v="1"/>
    <n v="378990"/>
  </r>
  <r>
    <x v="11"/>
    <s v="Japan"/>
    <s v="Equipment"/>
    <s v="Bags"/>
    <s v="Gym Sack"/>
    <s v="Premium"/>
    <n v="34384"/>
    <n v="8939840"/>
    <n v="0.87"/>
    <n v="260"/>
    <n v="1162179.2"/>
    <n v="2"/>
    <n v="1787968"/>
  </r>
  <r>
    <x v="1"/>
    <s v="United States of America"/>
    <s v="Equipment"/>
    <s v="Accessories"/>
    <s v="Hats"/>
    <s v="Premium"/>
    <n v="43980"/>
    <n v="9235800"/>
    <n v="0.52"/>
    <n v="210"/>
    <n v="4433184"/>
    <n v="11"/>
    <n v="10159380"/>
  </r>
  <r>
    <x v="11"/>
    <s v="United States of America"/>
    <s v="Apparel"/>
    <s v="Performance"/>
    <s v="Dri-FIT"/>
    <s v="Premium"/>
    <n v="28721"/>
    <n v="8329090"/>
    <n v="0.61"/>
    <n v="290"/>
    <n v="3248345.1"/>
    <n v="10"/>
    <n v="8329090"/>
  </r>
  <r>
    <x v="6"/>
    <s v="China"/>
    <s v="Footwear"/>
    <s v="Running"/>
    <s v="Air Zoom"/>
    <s v="Mid-Range"/>
    <n v="37079"/>
    <n v="8528170"/>
    <n v="0.68"/>
    <n v="230"/>
    <n v="2729014.399999999"/>
    <n v="9"/>
    <n v="7675353"/>
  </r>
  <r>
    <x v="5"/>
    <s v="South Korea"/>
    <s v="Equipment"/>
    <s v="Accessories"/>
    <s v="Bags"/>
    <s v="Premium"/>
    <n v="45351"/>
    <n v="7256160"/>
    <n v="0.75"/>
    <n v="160"/>
    <n v="1814040"/>
    <n v="2"/>
    <n v="1451232"/>
  </r>
  <r>
    <x v="6"/>
    <s v="India"/>
    <s v="Equipment"/>
    <s v="Socks"/>
    <s v="Crew Socks"/>
    <s v="Premium"/>
    <n v="22676"/>
    <n v="1814080"/>
    <n v="0.62"/>
    <n v="80"/>
    <n v="689350.4"/>
    <n v="1"/>
    <n v="181408"/>
  </r>
  <r>
    <x v="0"/>
    <s v="India"/>
    <s v="Apparel"/>
    <s v="Outerwear"/>
    <s v="Rain Jacket"/>
    <s v="Mid-Range"/>
    <n v="40440"/>
    <n v="11727600"/>
    <n v="0.7"/>
    <n v="290"/>
    <n v="3518280"/>
    <n v="1"/>
    <n v="1172760"/>
  </r>
  <r>
    <x v="2"/>
    <s v="India"/>
    <s v="Apparel"/>
    <s v="Outerwear"/>
    <s v="Rain Jacket"/>
    <s v="Budget"/>
    <n v="46682"/>
    <n v="12604140"/>
    <n v="0.62"/>
    <n v="270"/>
    <n v="4789573.2"/>
    <n v="1"/>
    <n v="1260414"/>
  </r>
  <r>
    <x v="8"/>
    <s v="China"/>
    <s v="Footwear"/>
    <s v="Running"/>
    <s v="Pegasus"/>
    <s v="Premium"/>
    <n v="33156"/>
    <n v="8289000"/>
    <n v="0.73"/>
    <n v="250"/>
    <n v="2238030"/>
    <n v="3"/>
    <n v="2486700"/>
  </r>
  <r>
    <x v="0"/>
    <s v="United States of America"/>
    <s v="Footwear"/>
    <s v="Football"/>
    <s v="Mercurial"/>
    <s v="Budget"/>
    <n v="40417"/>
    <n v="5658380"/>
    <n v="0.73"/>
    <n v="140"/>
    <n v="1527762.6"/>
    <n v="8"/>
    <n v="4526704"/>
  </r>
  <r>
    <x v="6"/>
    <s v="South Korea"/>
    <s v="Equipment"/>
    <s v="Bags"/>
    <s v="Gym Sack"/>
    <s v="Mid-Range"/>
    <n v="9747"/>
    <n v="2924100"/>
    <n v="0.55000000000000004"/>
    <n v="300"/>
    <n v="1315845"/>
    <n v="5"/>
    <n v="1462050"/>
  </r>
  <r>
    <x v="9"/>
    <s v="Japan"/>
    <s v="Apparel"/>
    <s v="Outerwear"/>
    <s v="Rain Jacket"/>
    <s v="Premium"/>
    <n v="24860"/>
    <n v="4723400"/>
    <n v="0.63"/>
    <n v="190"/>
    <n v="1747658"/>
    <n v="2"/>
    <n v="944680"/>
  </r>
  <r>
    <x v="7"/>
    <s v="South Korea"/>
    <s v="Footwear"/>
    <s v="Running"/>
    <s v="React Infinity"/>
    <s v="Premium"/>
    <n v="16375"/>
    <n v="1637500"/>
    <n v="0.71"/>
    <n v="100"/>
    <n v="474875.00000000012"/>
    <n v="4"/>
    <n v="655000"/>
  </r>
  <r>
    <x v="10"/>
    <s v="Japan"/>
    <s v="Footwear"/>
    <s v="Football"/>
    <s v="Mercurial"/>
    <s v="Budget"/>
    <n v="39856"/>
    <n v="5181280"/>
    <n v="0.9"/>
    <n v="130"/>
    <n v="518127.99999999988"/>
    <n v="1"/>
    <n v="518128"/>
  </r>
  <r>
    <x v="6"/>
    <s v="United Kingdom"/>
    <s v="Equipment"/>
    <s v="Socks"/>
    <s v="Performance Socks"/>
    <s v="Mid-Range"/>
    <n v="6899"/>
    <n v="1172830"/>
    <n v="0.75"/>
    <n v="170"/>
    <n v="293207.5"/>
    <n v="1"/>
    <n v="117283"/>
  </r>
  <r>
    <x v="3"/>
    <s v="China"/>
    <s v="Equipment"/>
    <s v="Socks"/>
    <s v="Performance Socks"/>
    <s v="Premium"/>
    <n v="13232"/>
    <n v="1852480"/>
    <n v="0.53"/>
    <n v="140"/>
    <n v="870665.6"/>
    <n v="8"/>
    <n v="1481984"/>
  </r>
  <r>
    <x v="0"/>
    <s v="United Kingdom"/>
    <s v="Equipment"/>
    <s v="Bags"/>
    <s v="Gym Sack"/>
    <s v="Budget"/>
    <n v="47604"/>
    <n v="4284360"/>
    <n v="0.78"/>
    <n v="90"/>
    <n v="942559.19999999984"/>
    <n v="1"/>
    <n v="428436"/>
  </r>
  <r>
    <x v="9"/>
    <s v="China"/>
    <s v="Equipment"/>
    <s v="Socks"/>
    <s v="Crew Socks"/>
    <s v="Budget"/>
    <n v="37071"/>
    <n v="10009170"/>
    <n v="0.56999999999999995"/>
    <n v="270"/>
    <n v="4303943.1000000006"/>
    <n v="5"/>
    <n v="5004585"/>
  </r>
  <r>
    <x v="3"/>
    <s v="United Kingdom"/>
    <s v="Footwear"/>
    <s v="Basketball"/>
    <s v="KD Series"/>
    <s v="Premium"/>
    <n v="15114"/>
    <n v="3476220"/>
    <n v="0.6"/>
    <n v="230"/>
    <n v="1390488"/>
    <n v="2"/>
    <n v="695244"/>
  </r>
  <r>
    <x v="6"/>
    <s v="United Kingdom"/>
    <s v="Equipment"/>
    <s v="Accessories"/>
    <s v="Hats"/>
    <s v="Premium"/>
    <n v="34848"/>
    <n v="8363520"/>
    <n v="0.76"/>
    <n v="240"/>
    <n v="2007244.8"/>
    <n v="1"/>
    <n v="836352"/>
  </r>
  <r>
    <x v="9"/>
    <s v="China"/>
    <s v="Apparel"/>
    <s v="Performance"/>
    <s v="Dri-FIT"/>
    <s v="Mid-Range"/>
    <n v="42072"/>
    <n v="5890080"/>
    <n v="0.8"/>
    <n v="140"/>
    <n v="1178016"/>
    <n v="5"/>
    <n v="2945040"/>
  </r>
  <r>
    <x v="2"/>
    <s v="China"/>
    <s v="Equipment"/>
    <s v="Socks"/>
    <s v="Performance Socks"/>
    <s v="Premium"/>
    <n v="5713"/>
    <n v="628430"/>
    <n v="0.82"/>
    <n v="110"/>
    <n v="113117.4"/>
    <n v="5"/>
    <n v="314215"/>
  </r>
  <r>
    <x v="2"/>
    <s v="United States of America"/>
    <s v="Equipment"/>
    <s v="Bags"/>
    <s v="Gym Sack"/>
    <s v="Mid-Range"/>
    <n v="45569"/>
    <n v="11392250"/>
    <n v="0.55000000000000004"/>
    <n v="250"/>
    <n v="5126512.4999999991"/>
    <n v="26"/>
    <n v="29619850"/>
  </r>
  <r>
    <x v="4"/>
    <s v="South Korea"/>
    <s v="Equipment"/>
    <s v="Bags"/>
    <s v="Gym Sack"/>
    <s v="Mid-Range"/>
    <n v="30671"/>
    <n v="8587880"/>
    <n v="0.5"/>
    <n v="280"/>
    <n v="4293940"/>
    <n v="1"/>
    <n v="858788"/>
  </r>
  <r>
    <x v="9"/>
    <s v="United States of America"/>
    <s v="Footwear"/>
    <s v="Basketball"/>
    <s v="LeBron Series"/>
    <s v="Mid-Range"/>
    <n v="44415"/>
    <n v="3997350"/>
    <n v="0.81"/>
    <n v="90"/>
    <n v="759496.49999999977"/>
    <n v="12"/>
    <n v="4796820.0000000009"/>
  </r>
  <r>
    <x v="0"/>
    <s v="Japan"/>
    <s v="Apparel"/>
    <s v="Performance"/>
    <s v="Dri-FIT"/>
    <s v="Mid-Range"/>
    <n v="24773"/>
    <n v="2229570"/>
    <n v="0.55000000000000004"/>
    <n v="90"/>
    <n v="1003306.5"/>
    <n v="2"/>
    <n v="445914"/>
  </r>
  <r>
    <x v="3"/>
    <s v="United States of America"/>
    <s v="Footwear"/>
    <s v="Running"/>
    <s v="React Infinity"/>
    <s v="Mid-Range"/>
    <n v="26398"/>
    <n v="3167760"/>
    <n v="0.68"/>
    <n v="120"/>
    <n v="1013683.2"/>
    <n v="29"/>
    <n v="9186504.0000000019"/>
  </r>
  <r>
    <x v="10"/>
    <s v="India"/>
    <s v="Footwear"/>
    <s v="Running"/>
    <s v="React Infinity"/>
    <s v="Mid-Range"/>
    <n v="16191"/>
    <n v="2428650"/>
    <n v="0.83"/>
    <n v="150"/>
    <n v="412870.50000000012"/>
    <n v="2"/>
    <n v="485730"/>
  </r>
  <r>
    <x v="3"/>
    <s v="India"/>
    <s v="Equipment"/>
    <s v="Accessories"/>
    <s v="Hats"/>
    <s v="Budget"/>
    <n v="11893"/>
    <n v="2497530"/>
    <n v="0.71"/>
    <n v="210"/>
    <n v="724283.70000000007"/>
    <n v="1"/>
    <n v="249753"/>
  </r>
  <r>
    <x v="0"/>
    <s v="South Korea"/>
    <s v="Footwear"/>
    <s v="Football"/>
    <s v="Mercurial"/>
    <s v="Mid-Range"/>
    <n v="24233"/>
    <n v="2665630"/>
    <n v="0.82"/>
    <n v="110"/>
    <n v="479813.40000000008"/>
    <n v="1"/>
    <n v="266563"/>
  </r>
  <r>
    <x v="0"/>
    <s v="United Kingdom"/>
    <s v="Equipment"/>
    <s v="Accessories"/>
    <s v="Bags"/>
    <s v="Mid-Range"/>
    <n v="42458"/>
    <n v="5519540"/>
    <n v="0.81"/>
    <n v="130"/>
    <n v="1048712.6000000001"/>
    <n v="1"/>
    <n v="551954"/>
  </r>
  <r>
    <x v="6"/>
    <s v="United States of America"/>
    <s v="Footwear"/>
    <s v="Cricket"/>
    <s v="Vapor Cricket"/>
    <s v="Premium"/>
    <n v="13064"/>
    <n v="1437040"/>
    <n v="0.83"/>
    <n v="110"/>
    <n v="244296.8"/>
    <n v="10"/>
    <n v="1437040"/>
  </r>
  <r>
    <x v="3"/>
    <s v="South Korea"/>
    <s v="Equipment"/>
    <s v="Bags"/>
    <s v="Backpack"/>
    <s v="Premium"/>
    <n v="47626"/>
    <n v="2381300"/>
    <n v="0.66"/>
    <n v="50"/>
    <n v="809641.99999999988"/>
    <n v="5"/>
    <n v="1190650"/>
  </r>
  <r>
    <x v="8"/>
    <s v="South Korea"/>
    <s v="Apparel"/>
    <s v="Tops"/>
    <s v="Tech Fleece"/>
    <s v="Budget"/>
    <n v="39659"/>
    <n v="3965900"/>
    <n v="0.7"/>
    <n v="100"/>
    <n v="1189770"/>
    <n v="2"/>
    <n v="793180"/>
  </r>
  <r>
    <x v="8"/>
    <s v="China"/>
    <s v="Apparel"/>
    <s v="Performance"/>
    <s v="Dri-FIT"/>
    <s v="Premium"/>
    <n v="24222"/>
    <n v="6782160"/>
    <n v="0.51"/>
    <n v="280"/>
    <n v="3323258.4"/>
    <n v="3"/>
    <n v="2034648"/>
  </r>
  <r>
    <x v="2"/>
    <s v="India"/>
    <s v="Footwear"/>
    <s v="Lifestyle"/>
    <s v="Air Force 1"/>
    <s v="Mid-Range"/>
    <n v="28038"/>
    <n v="1401900"/>
    <n v="0.63"/>
    <n v="50"/>
    <n v="518703"/>
    <n v="1"/>
    <n v="140190"/>
  </r>
  <r>
    <x v="1"/>
    <s v="China"/>
    <s v="Footwear"/>
    <s v="Basketball"/>
    <s v="Air Jordan"/>
    <s v="Budget"/>
    <n v="11147"/>
    <n v="2117930"/>
    <n v="0.56000000000000005"/>
    <n v="190"/>
    <n v="931889.19999999984"/>
    <n v="9"/>
    <n v="1906137"/>
  </r>
  <r>
    <x v="0"/>
    <s v="United Kingdom"/>
    <s v="Footwear"/>
    <s v="Football"/>
    <s v="Mercurial"/>
    <s v="Budget"/>
    <n v="40691"/>
    <n v="2848370"/>
    <n v="0.57999999999999996"/>
    <n v="70"/>
    <n v="1196315.3999999999"/>
    <n v="1"/>
    <n v="284837"/>
  </r>
  <r>
    <x v="0"/>
    <s v="South Korea"/>
    <s v="Footwear"/>
    <s v="Running"/>
    <s v="Air Zoom"/>
    <s v="Budget"/>
    <n v="38622"/>
    <n v="8496840"/>
    <n v="0.78"/>
    <n v="220"/>
    <n v="1869304.8"/>
    <n v="1"/>
    <n v="849684"/>
  </r>
  <r>
    <x v="7"/>
    <s v="Japan"/>
    <s v="Equipment"/>
    <s v="Socks"/>
    <s v="Performance Socks"/>
    <s v="Budget"/>
    <n v="41336"/>
    <n v="9507280"/>
    <n v="0.66"/>
    <n v="230"/>
    <n v="3232475.2"/>
    <n v="3"/>
    <n v="2852184"/>
  </r>
  <r>
    <x v="6"/>
    <s v="United States of America"/>
    <s v="Apparel"/>
    <s v="Outerwear"/>
    <s v="Windrunner"/>
    <s v="Premium"/>
    <n v="43953"/>
    <n v="9669660"/>
    <n v="0.81"/>
    <n v="220"/>
    <n v="1837235.399999999"/>
    <n v="10"/>
    <n v="9669660"/>
  </r>
  <r>
    <x v="4"/>
    <s v="United States of America"/>
    <s v="Apparel"/>
    <s v="Outerwear"/>
    <s v="Rain Jacket"/>
    <s v="Mid-Range"/>
    <n v="11907"/>
    <n v="833490"/>
    <n v="0.75"/>
    <n v="70"/>
    <n v="208372.5"/>
    <n v="4"/>
    <n v="333396"/>
  </r>
  <r>
    <x v="8"/>
    <s v="United Kingdom"/>
    <s v="Apparel"/>
    <s v="Outerwear"/>
    <s v="Windrunner"/>
    <s v="Mid-Range"/>
    <n v="15114"/>
    <n v="2267100"/>
    <n v="0.73"/>
    <n v="150"/>
    <n v="612117"/>
    <n v="2"/>
    <n v="453420"/>
  </r>
  <r>
    <x v="8"/>
    <s v="South Korea"/>
    <s v="Equipment"/>
    <s v="Bags"/>
    <s v="Backpack"/>
    <s v="Budget"/>
    <n v="11346"/>
    <n v="2269200"/>
    <n v="0.64"/>
    <n v="200"/>
    <n v="816912"/>
    <n v="2"/>
    <n v="453840"/>
  </r>
  <r>
    <x v="3"/>
    <s v="United States of America"/>
    <s v="Equipment"/>
    <s v="Bags"/>
    <s v="Gym Sack"/>
    <s v="Budget"/>
    <n v="39458"/>
    <n v="2367480"/>
    <n v="0.65"/>
    <n v="60"/>
    <n v="828618"/>
    <n v="29"/>
    <n v="6865692.0000000009"/>
  </r>
  <r>
    <x v="2"/>
    <s v="United Kingdom"/>
    <s v="Footwear"/>
    <s v="Lifestyle"/>
    <s v="Air Force 1"/>
    <s v="Mid-Range"/>
    <n v="49565"/>
    <n v="9417350"/>
    <n v="0.9"/>
    <n v="190"/>
    <n v="941734.99999999977"/>
    <n v="5"/>
    <n v="4708675"/>
  </r>
  <r>
    <x v="7"/>
    <s v="India"/>
    <s v="Equipment"/>
    <s v="Bags"/>
    <s v="Backpack"/>
    <s v="Mid-Range"/>
    <n v="31768"/>
    <n v="2859120"/>
    <n v="0.57999999999999996"/>
    <n v="90"/>
    <n v="1200830.3999999999"/>
    <n v="1"/>
    <n v="285912"/>
  </r>
  <r>
    <x v="8"/>
    <s v="United States of America"/>
    <s v="Equipment"/>
    <s v="Socks"/>
    <s v="Performance Socks"/>
    <s v="Mid-Range"/>
    <n v="20285"/>
    <n v="3448450"/>
    <n v="0.77"/>
    <n v="170"/>
    <n v="793143.49999999988"/>
    <n v="8"/>
    <n v="2758760"/>
  </r>
  <r>
    <x v="10"/>
    <s v="United States of America"/>
    <s v="Apparel"/>
    <s v="Tops"/>
    <s v="Tech Fleece"/>
    <s v="Premium"/>
    <n v="25560"/>
    <n v="4345200"/>
    <n v="0.59"/>
    <n v="170"/>
    <n v="1781532"/>
    <n v="6"/>
    <n v="2607120"/>
  </r>
  <r>
    <x v="0"/>
    <s v="South Korea"/>
    <s v="Equipment"/>
    <s v="Accessories"/>
    <s v="Hats"/>
    <s v="Premium"/>
    <n v="19197"/>
    <n v="959850"/>
    <n v="0.56999999999999995"/>
    <n v="50"/>
    <n v="412735.50000000012"/>
    <n v="1"/>
    <n v="95985"/>
  </r>
  <r>
    <x v="11"/>
    <s v="China"/>
    <s v="Equipment"/>
    <s v="Accessories"/>
    <s v="Bags"/>
    <s v="Premium"/>
    <n v="42901"/>
    <n v="9867230"/>
    <n v="0.85"/>
    <n v="230"/>
    <n v="1480084.5"/>
    <n v="1"/>
    <n v="986723"/>
  </r>
  <r>
    <x v="6"/>
    <s v="South Korea"/>
    <s v="Equipment"/>
    <s v="Bags"/>
    <s v="Gym Sack"/>
    <s v="Mid-Range"/>
    <n v="39676"/>
    <n v="11506040"/>
    <n v="0.69"/>
    <n v="290"/>
    <n v="3566872.4000000008"/>
    <n v="5"/>
    <n v="5753020"/>
  </r>
  <r>
    <x v="7"/>
    <s v="South Korea"/>
    <s v="Footwear"/>
    <s v="Cricket"/>
    <s v="Vapor Cricket"/>
    <s v="Premium"/>
    <n v="29252"/>
    <n v="8190560"/>
    <n v="0.61"/>
    <n v="280"/>
    <n v="3194318.4"/>
    <n v="4"/>
    <n v="3276224"/>
  </r>
  <r>
    <x v="8"/>
    <s v="United States of America"/>
    <s v="Apparel"/>
    <s v="Outerwear"/>
    <s v="Windrunner"/>
    <s v="Mid-Range"/>
    <n v="40284"/>
    <n v="8862480"/>
    <n v="0.56000000000000005"/>
    <n v="220"/>
    <n v="3899491.2"/>
    <n v="8"/>
    <n v="7089984"/>
  </r>
  <r>
    <x v="1"/>
    <s v="South Korea"/>
    <s v="Footwear"/>
    <s v="Basketball"/>
    <s v="LeBron Series"/>
    <s v="Mid-Range"/>
    <n v="27232"/>
    <n v="1361600"/>
    <n v="0.6"/>
    <n v="50"/>
    <n v="544640"/>
    <n v="3"/>
    <n v="408480.00000000012"/>
  </r>
  <r>
    <x v="3"/>
    <s v="United Kingdom"/>
    <s v="Equipment"/>
    <s v="Accessories"/>
    <s v="Hats"/>
    <s v="Premium"/>
    <n v="27370"/>
    <n v="4105500"/>
    <n v="0.77"/>
    <n v="150"/>
    <n v="944264.99999999988"/>
    <n v="2"/>
    <n v="821100"/>
  </r>
  <r>
    <x v="2"/>
    <s v="China"/>
    <s v="Equipment"/>
    <s v="Accessories"/>
    <s v="Hats"/>
    <s v="Premium"/>
    <n v="44238"/>
    <n v="3539040"/>
    <n v="0.54"/>
    <n v="80"/>
    <n v="1627958.4"/>
    <n v="5"/>
    <n v="1769520"/>
  </r>
  <r>
    <x v="8"/>
    <s v="United States of America"/>
    <s v="Apparel"/>
    <s v="Outerwear"/>
    <s v="Windrunner"/>
    <s v="Mid-Range"/>
    <n v="45591"/>
    <n v="13221390"/>
    <n v="0.69"/>
    <n v="290"/>
    <n v="4098630.9000000008"/>
    <n v="8"/>
    <n v="10577112"/>
  </r>
  <r>
    <x v="2"/>
    <s v="Japan"/>
    <s v="Footwear"/>
    <s v="Basketball"/>
    <s v="KD Series"/>
    <s v="Premium"/>
    <n v="27680"/>
    <n v="8304000"/>
    <n v="0.68"/>
    <n v="300"/>
    <n v="2657280"/>
    <n v="2"/>
    <n v="1660800"/>
  </r>
  <r>
    <x v="10"/>
    <s v="South Korea"/>
    <s v="Footwear"/>
    <s v="Lifestyle"/>
    <s v="Air Force 1"/>
    <s v="Premium"/>
    <n v="5580"/>
    <n v="1339200"/>
    <n v="0.66"/>
    <n v="240"/>
    <n v="455327.99999999988"/>
    <n v="1"/>
    <n v="133920"/>
  </r>
  <r>
    <x v="6"/>
    <s v="United States of America"/>
    <s v="Equipment"/>
    <s v="Accessories"/>
    <s v="Hats"/>
    <s v="Premium"/>
    <n v="48811"/>
    <n v="5369210"/>
    <n v="0.83"/>
    <n v="110"/>
    <n v="912765.70000000019"/>
    <n v="10"/>
    <n v="5369210"/>
  </r>
  <r>
    <x v="11"/>
    <s v="Japan"/>
    <s v="Equipment"/>
    <s v="Accessories"/>
    <s v="Bags"/>
    <s v="Premium"/>
    <n v="30797"/>
    <n v="5235490"/>
    <n v="0.65"/>
    <n v="170"/>
    <n v="1832421.5"/>
    <n v="2"/>
    <n v="1047098"/>
  </r>
  <r>
    <x v="8"/>
    <s v="South Korea"/>
    <s v="Apparel"/>
    <s v="Outerwear"/>
    <s v="Windrunner"/>
    <s v="Budget"/>
    <n v="26283"/>
    <n v="3416790"/>
    <n v="0.53"/>
    <n v="130"/>
    <n v="1605891.3"/>
    <n v="2"/>
    <n v="683358"/>
  </r>
  <r>
    <x v="5"/>
    <s v="South Korea"/>
    <s v="Apparel"/>
    <s v="Outerwear"/>
    <s v="Rain Jacket"/>
    <s v="Premium"/>
    <n v="29724"/>
    <n v="3566880"/>
    <n v="0.62"/>
    <n v="120"/>
    <n v="1355414.4"/>
    <n v="2"/>
    <n v="713376"/>
  </r>
  <r>
    <x v="5"/>
    <s v="Japan"/>
    <s v="Footwear"/>
    <s v="Basketball"/>
    <s v="Air Jordan"/>
    <s v="Budget"/>
    <n v="44272"/>
    <n v="5312640"/>
    <n v="0.54"/>
    <n v="120"/>
    <n v="2443814.4"/>
    <n v="1"/>
    <n v="531264"/>
  </r>
  <r>
    <x v="6"/>
    <s v="Japan"/>
    <s v="Equipment"/>
    <s v="Accessories"/>
    <s v="Bags"/>
    <s v="Premium"/>
    <n v="6131"/>
    <n v="1042270"/>
    <n v="0.76"/>
    <n v="170"/>
    <n v="250144.8"/>
    <n v="2"/>
    <n v="208454"/>
  </r>
  <r>
    <x v="7"/>
    <s v="Japan"/>
    <s v="Footwear"/>
    <s v="Running"/>
    <s v="React Infinity"/>
    <s v="Budget"/>
    <n v="37824"/>
    <n v="6808320"/>
    <n v="0.51"/>
    <n v="180"/>
    <n v="3336076.8"/>
    <n v="3"/>
    <n v="2042496"/>
  </r>
  <r>
    <x v="4"/>
    <s v="United States of America"/>
    <s v="Apparel"/>
    <s v="Performance"/>
    <s v="Dri-FIT"/>
    <s v="Budget"/>
    <n v="16989"/>
    <n v="5096700"/>
    <n v="0.83"/>
    <n v="300"/>
    <n v="866439.00000000023"/>
    <n v="4"/>
    <n v="2038680"/>
  </r>
  <r>
    <x v="10"/>
    <s v="China"/>
    <s v="Apparel"/>
    <s v="Performance"/>
    <s v="Dri-FIT"/>
    <s v="Budget"/>
    <n v="37151"/>
    <n v="7058690"/>
    <n v="0.7"/>
    <n v="190"/>
    <n v="2117607"/>
    <n v="5"/>
    <n v="3529345"/>
  </r>
  <r>
    <x v="2"/>
    <s v="South Korea"/>
    <s v="Apparel"/>
    <s v="Outerwear"/>
    <s v="Windrunner"/>
    <s v="Budget"/>
    <n v="15325"/>
    <n v="766250"/>
    <n v="0.7"/>
    <n v="50"/>
    <n v="229875"/>
    <n v="4"/>
    <n v="306500"/>
  </r>
  <r>
    <x v="7"/>
    <s v="China"/>
    <s v="Equipment"/>
    <s v="Socks"/>
    <s v="Crew Socks"/>
    <s v="Budget"/>
    <n v="18610"/>
    <n v="1488800"/>
    <n v="0.83"/>
    <n v="80"/>
    <n v="253096.00000000009"/>
    <n v="7"/>
    <n v="1042160"/>
  </r>
  <r>
    <x v="5"/>
    <s v="Japan"/>
    <s v="Equipment"/>
    <s v="Accessories"/>
    <s v="Hats"/>
    <s v="Premium"/>
    <n v="20585"/>
    <n v="4117000"/>
    <n v="0.55000000000000004"/>
    <n v="200"/>
    <n v="1852650"/>
    <n v="1"/>
    <n v="411700"/>
  </r>
  <r>
    <x v="0"/>
    <s v="China"/>
    <s v="Equipment"/>
    <s v="Accessories"/>
    <s v="Bags"/>
    <s v="Premium"/>
    <n v="26079"/>
    <n v="4433430"/>
    <n v="0.57999999999999996"/>
    <n v="170"/>
    <n v="1862040.6"/>
    <n v="1"/>
    <n v="443343"/>
  </r>
  <r>
    <x v="5"/>
    <s v="Japan"/>
    <s v="Apparel"/>
    <s v="Performance"/>
    <s v="Dri-FIT"/>
    <s v="Mid-Range"/>
    <n v="37618"/>
    <n v="9028320"/>
    <n v="0.59"/>
    <n v="240"/>
    <n v="3701611.2"/>
    <n v="1"/>
    <n v="902832"/>
  </r>
  <r>
    <x v="2"/>
    <s v="India"/>
    <s v="Equipment"/>
    <s v="Socks"/>
    <s v="Crew Socks"/>
    <s v="Budget"/>
    <n v="13549"/>
    <n v="2845290"/>
    <n v="0.87"/>
    <n v="210"/>
    <n v="369887.7"/>
    <n v="1"/>
    <n v="284529"/>
  </r>
  <r>
    <x v="3"/>
    <s v="China"/>
    <s v="Footwear"/>
    <s v="Cricket"/>
    <s v="Vapor Cricket"/>
    <s v="Budget"/>
    <n v="8911"/>
    <n v="891100"/>
    <n v="0.6"/>
    <n v="100"/>
    <n v="356440"/>
    <n v="8"/>
    <n v="712880"/>
  </r>
  <r>
    <x v="6"/>
    <s v="China"/>
    <s v="Footwear"/>
    <s v="Lifestyle"/>
    <s v="Blazer"/>
    <s v="Budget"/>
    <n v="46488"/>
    <n v="13481520"/>
    <n v="0.65"/>
    <n v="290"/>
    <n v="4718532"/>
    <n v="9"/>
    <n v="12133368"/>
  </r>
  <r>
    <x v="8"/>
    <s v="China"/>
    <s v="Footwear"/>
    <s v="Cricket"/>
    <s v="Vapor Cricket"/>
    <s v="Premium"/>
    <n v="26073"/>
    <n v="6778980"/>
    <n v="0.89"/>
    <n v="260"/>
    <n v="745687.79999999993"/>
    <n v="3"/>
    <n v="2033694"/>
  </r>
  <r>
    <x v="0"/>
    <s v="China"/>
    <s v="Equipment"/>
    <s v="Bags"/>
    <s v="Backpack"/>
    <s v="Premium"/>
    <n v="10167"/>
    <n v="2033400"/>
    <n v="0.69"/>
    <n v="200"/>
    <n v="630354.00000000012"/>
    <n v="1"/>
    <n v="203340"/>
  </r>
  <r>
    <x v="2"/>
    <s v="China"/>
    <s v="Apparel"/>
    <s v="Outerwear"/>
    <s v="Rain Jacket"/>
    <s v="Budget"/>
    <n v="33222"/>
    <n v="3654420"/>
    <n v="0.56000000000000005"/>
    <n v="110"/>
    <n v="1607944.8"/>
    <n v="5"/>
    <n v="1827210"/>
  </r>
  <r>
    <x v="9"/>
    <s v="China"/>
    <s v="Footwear"/>
    <s v="Lifestyle"/>
    <s v="Air Force 1"/>
    <s v="Budget"/>
    <n v="16995"/>
    <n v="2549250"/>
    <n v="0.78"/>
    <n v="150"/>
    <n v="560834.99999999988"/>
    <n v="5"/>
    <n v="1274625"/>
  </r>
  <r>
    <x v="3"/>
    <s v="Japan"/>
    <s v="Apparel"/>
    <s v="Performance"/>
    <s v="Compression Wear"/>
    <s v="Mid-Range"/>
    <n v="14474"/>
    <n v="3039540"/>
    <n v="0.71"/>
    <n v="210"/>
    <n v="881466.60000000009"/>
    <n v="4"/>
    <n v="1215816"/>
  </r>
  <r>
    <x v="0"/>
    <s v="Japan"/>
    <s v="Apparel"/>
    <s v="Tops"/>
    <s v="Tech Fleece"/>
    <s v="Mid-Range"/>
    <n v="47176"/>
    <n v="2830560"/>
    <n v="0.83"/>
    <n v="60"/>
    <n v="481195.20000000013"/>
    <n v="2"/>
    <n v="566112"/>
  </r>
  <r>
    <x v="0"/>
    <s v="United Kingdom"/>
    <s v="Equipment"/>
    <s v="Accessories"/>
    <s v="Bags"/>
    <s v="Mid-Range"/>
    <n v="21835"/>
    <n v="6550500"/>
    <n v="0.88"/>
    <n v="300"/>
    <n v="786060"/>
    <n v="1"/>
    <n v="655050"/>
  </r>
  <r>
    <x v="1"/>
    <s v="China"/>
    <s v="Footwear"/>
    <s v="Football"/>
    <s v="Mercurial"/>
    <s v="Mid-Range"/>
    <n v="21269"/>
    <n v="6168010"/>
    <n v="0.75"/>
    <n v="290"/>
    <n v="1542002.5"/>
    <n v="9"/>
    <n v="5551209"/>
  </r>
  <r>
    <x v="6"/>
    <s v="China"/>
    <s v="Footwear"/>
    <s v="Football"/>
    <s v="Mercurial"/>
    <s v="Budget"/>
    <n v="20301"/>
    <n v="3654180"/>
    <n v="0.5"/>
    <n v="180"/>
    <n v="1827090"/>
    <n v="9"/>
    <n v="3288762"/>
  </r>
  <r>
    <x v="3"/>
    <s v="United Kingdom"/>
    <s v="Equipment"/>
    <s v="Bags"/>
    <s v="Gym Sack"/>
    <s v="Mid-Range"/>
    <n v="18456"/>
    <n v="2214720"/>
    <n v="0.82"/>
    <n v="120"/>
    <n v="398649.60000000009"/>
    <n v="2"/>
    <n v="442944"/>
  </r>
  <r>
    <x v="2"/>
    <s v="China"/>
    <s v="Footwear"/>
    <s v="Basketball"/>
    <s v="KD Series"/>
    <s v="Premium"/>
    <n v="34245"/>
    <n v="9931050"/>
    <n v="0.65"/>
    <n v="290"/>
    <n v="3475867.5"/>
    <n v="5"/>
    <n v="4965525"/>
  </r>
  <r>
    <x v="11"/>
    <s v="China"/>
    <s v="Equipment"/>
    <s v="Socks"/>
    <s v="Crew Socks"/>
    <s v="Premium"/>
    <n v="30282"/>
    <n v="3633840"/>
    <n v="0.7"/>
    <n v="120"/>
    <n v="1090152"/>
    <n v="1"/>
    <n v="363384"/>
  </r>
  <r>
    <x v="4"/>
    <s v="China"/>
    <s v="Footwear"/>
    <s v="Running"/>
    <s v="Air Zoom"/>
    <s v="Premium"/>
    <n v="28660"/>
    <n v="2006200"/>
    <n v="0.8"/>
    <n v="70"/>
    <n v="401239.99999999988"/>
    <n v="2"/>
    <n v="401240"/>
  </r>
  <r>
    <x v="3"/>
    <s v="China"/>
    <s v="Apparel"/>
    <s v="Tops"/>
    <s v="Tech Fleece"/>
    <s v="Budget"/>
    <n v="6123"/>
    <n v="1775670"/>
    <n v="0.55000000000000004"/>
    <n v="290"/>
    <n v="799051.49999999988"/>
    <n v="8"/>
    <n v="1420536"/>
  </r>
  <r>
    <x v="3"/>
    <s v="India"/>
    <s v="Footwear"/>
    <s v="Basketball"/>
    <s v="LeBron Series"/>
    <s v="Mid-Range"/>
    <n v="45334"/>
    <n v="4080060"/>
    <n v="0.51"/>
    <n v="90"/>
    <n v="1999229.4"/>
    <n v="1"/>
    <n v="408006"/>
  </r>
  <r>
    <x v="8"/>
    <s v="Japan"/>
    <s v="Apparel"/>
    <s v="Outerwear"/>
    <s v="Windrunner"/>
    <s v="Budget"/>
    <n v="22636"/>
    <n v="5885360"/>
    <n v="0.68"/>
    <n v="260"/>
    <n v="1883315.2"/>
    <n v="2"/>
    <n v="1177072"/>
  </r>
  <r>
    <x v="2"/>
    <s v="India"/>
    <s v="Equipment"/>
    <s v="Bags"/>
    <s v="Backpack"/>
    <s v="Budget"/>
    <n v="24771"/>
    <n v="5697330"/>
    <n v="0.59"/>
    <n v="230"/>
    <n v="2335905.2999999998"/>
    <n v="1"/>
    <n v="569733"/>
  </r>
  <r>
    <x v="0"/>
    <s v="China"/>
    <s v="Apparel"/>
    <s v="Tops"/>
    <s v="Tech Fleece"/>
    <s v="Premium"/>
    <n v="31290"/>
    <n v="1564500"/>
    <n v="0.87"/>
    <n v="50"/>
    <n v="203385"/>
    <n v="1"/>
    <n v="156450"/>
  </r>
  <r>
    <x v="7"/>
    <s v="United Kingdom"/>
    <s v="Equipment"/>
    <s v="Bags"/>
    <s v="Backpack"/>
    <s v="Premium"/>
    <n v="30892"/>
    <n v="1544600"/>
    <n v="0.65"/>
    <n v="50"/>
    <n v="540610"/>
    <n v="1"/>
    <n v="154460"/>
  </r>
  <r>
    <x v="6"/>
    <s v="United States of America"/>
    <s v="Footwear"/>
    <s v="Lifestyle"/>
    <s v="Air Max"/>
    <s v="Budget"/>
    <n v="6954"/>
    <n v="904020"/>
    <n v="0.74"/>
    <n v="130"/>
    <n v="235045.2"/>
    <n v="10"/>
    <n v="904020"/>
  </r>
  <r>
    <x v="6"/>
    <s v="United States of America"/>
    <s v="Footwear"/>
    <s v="Cricket"/>
    <s v="Vapor Cricket"/>
    <s v="Mid-Range"/>
    <n v="49549"/>
    <n v="14864700"/>
    <n v="0.75"/>
    <n v="300"/>
    <n v="3716175"/>
    <n v="10"/>
    <n v="14864700"/>
  </r>
  <r>
    <x v="8"/>
    <s v="United States of America"/>
    <s v="Equipment"/>
    <s v="Socks"/>
    <s v="Crew Socks"/>
    <s v="Premium"/>
    <n v="45139"/>
    <n v="3159730"/>
    <n v="0.72"/>
    <n v="70"/>
    <n v="884724.40000000014"/>
    <n v="8"/>
    <n v="2527784"/>
  </r>
  <r>
    <x v="6"/>
    <s v="United Kingdom"/>
    <s v="Footwear"/>
    <s v="Football"/>
    <s v="Phantom Vision"/>
    <s v="Budget"/>
    <n v="31673"/>
    <n v="2850570"/>
    <n v="0.74"/>
    <n v="90"/>
    <n v="741148.20000000007"/>
    <n v="1"/>
    <n v="285057"/>
  </r>
  <r>
    <x v="1"/>
    <s v="China"/>
    <s v="Equipment"/>
    <s v="Socks"/>
    <s v="Crew Socks"/>
    <s v="Premium"/>
    <n v="24125"/>
    <n v="1206250"/>
    <n v="0.69"/>
    <n v="50"/>
    <n v="373937.50000000012"/>
    <n v="9"/>
    <n v="1085625"/>
  </r>
  <r>
    <x v="3"/>
    <s v="China"/>
    <s v="Equipment"/>
    <s v="Accessories"/>
    <s v="Hats"/>
    <s v="Budget"/>
    <n v="42633"/>
    <n v="5968620"/>
    <n v="0.52"/>
    <n v="140"/>
    <n v="2864937.6"/>
    <n v="8"/>
    <n v="4774896"/>
  </r>
  <r>
    <x v="8"/>
    <s v="South Korea"/>
    <s v="Apparel"/>
    <s v="Tops"/>
    <s v="Tech Fleece"/>
    <s v="Budget"/>
    <n v="32581"/>
    <n v="2280670"/>
    <n v="0.69"/>
    <n v="70"/>
    <n v="707007.70000000007"/>
    <n v="2"/>
    <n v="456134"/>
  </r>
  <r>
    <x v="0"/>
    <s v="South Korea"/>
    <s v="Apparel"/>
    <s v="Performance"/>
    <s v="Compression Wear"/>
    <s v="Premium"/>
    <n v="44343"/>
    <n v="7538310"/>
    <n v="0.75"/>
    <n v="170"/>
    <n v="1884577.5"/>
    <n v="1"/>
    <n v="753831"/>
  </r>
  <r>
    <x v="4"/>
    <s v="United States of America"/>
    <s v="Equipment"/>
    <s v="Bags"/>
    <s v="Backpack"/>
    <s v="Budget"/>
    <n v="8291"/>
    <n v="663280"/>
    <n v="0.66"/>
    <n v="80"/>
    <n v="225515.2"/>
    <n v="4"/>
    <n v="265312"/>
  </r>
  <r>
    <x v="9"/>
    <s v="India"/>
    <s v="Footwear"/>
    <s v="Lifestyle"/>
    <s v="Air Max"/>
    <s v="Budget"/>
    <n v="24788"/>
    <n v="3718200"/>
    <n v="0.61"/>
    <n v="150"/>
    <n v="1450098"/>
    <n v="1"/>
    <n v="371820"/>
  </r>
  <r>
    <x v="5"/>
    <s v="China"/>
    <s v="Equipment"/>
    <s v="Accessories"/>
    <s v="Hats"/>
    <s v="Budget"/>
    <n v="41062"/>
    <n v="2874340"/>
    <n v="0.66"/>
    <n v="70"/>
    <n v="977275.59999999986"/>
    <n v="3"/>
    <n v="862302.00000000012"/>
  </r>
  <r>
    <x v="1"/>
    <s v="Japan"/>
    <s v="Apparel"/>
    <s v="Performance"/>
    <s v="Compression Wear"/>
    <s v="Budget"/>
    <n v="25828"/>
    <n v="2582800"/>
    <n v="0.6"/>
    <n v="100"/>
    <n v="1033120"/>
    <n v="1"/>
    <n v="258280"/>
  </r>
  <r>
    <x v="3"/>
    <s v="China"/>
    <s v="Footwear"/>
    <s v="Running"/>
    <s v="Pegasus"/>
    <s v="Premium"/>
    <n v="47580"/>
    <n v="5709600"/>
    <n v="0.78"/>
    <n v="120"/>
    <n v="1256112"/>
    <n v="8"/>
    <n v="4567680"/>
  </r>
  <r>
    <x v="0"/>
    <s v="China"/>
    <s v="Footwear"/>
    <s v="Lifestyle"/>
    <s v="Air Max"/>
    <s v="Budget"/>
    <n v="37975"/>
    <n v="2658250"/>
    <n v="0.53"/>
    <n v="70"/>
    <n v="1249377.5"/>
    <n v="1"/>
    <n v="265825"/>
  </r>
  <r>
    <x v="11"/>
    <s v="Japan"/>
    <s v="Footwear"/>
    <s v="Lifestyle"/>
    <s v="Air Force 1"/>
    <s v="Budget"/>
    <n v="24267"/>
    <n v="5338740"/>
    <n v="0.57999999999999996"/>
    <n v="220"/>
    <n v="2242270.7999999998"/>
    <n v="2"/>
    <n v="1067748"/>
  </r>
  <r>
    <x v="7"/>
    <s v="United Kingdom"/>
    <s v="Apparel"/>
    <s v="Performance"/>
    <s v="Dri-FIT"/>
    <s v="Premium"/>
    <n v="40029"/>
    <n v="2001450"/>
    <n v="0.71"/>
    <n v="50"/>
    <n v="580420.50000000012"/>
    <n v="1"/>
    <n v="200145"/>
  </r>
  <r>
    <x v="8"/>
    <s v="Japan"/>
    <s v="Footwear"/>
    <s v="Football"/>
    <s v="Mercurial"/>
    <s v="Mid-Range"/>
    <n v="33407"/>
    <n v="4342910"/>
    <n v="0.7"/>
    <n v="130"/>
    <n v="1302873"/>
    <n v="2"/>
    <n v="868582"/>
  </r>
  <r>
    <x v="7"/>
    <s v="China"/>
    <s v="Equipment"/>
    <s v="Bags"/>
    <s v="Backpack"/>
    <s v="Premium"/>
    <n v="39670"/>
    <n v="3967000"/>
    <n v="0.9"/>
    <n v="100"/>
    <n v="396699.99999999988"/>
    <n v="7"/>
    <n v="2776900"/>
  </r>
  <r>
    <x v="4"/>
    <s v="South Korea"/>
    <s v="Footwear"/>
    <s v="Lifestyle"/>
    <s v="Air Force 1"/>
    <s v="Mid-Range"/>
    <n v="23339"/>
    <n v="7001700"/>
    <n v="0.84"/>
    <n v="300"/>
    <n v="1120272"/>
    <n v="1"/>
    <n v="700170"/>
  </r>
  <r>
    <x v="10"/>
    <s v="India"/>
    <s v="Equipment"/>
    <s v="Accessories"/>
    <s v="Hats"/>
    <s v="Budget"/>
    <n v="18192"/>
    <n v="5093760"/>
    <n v="0.74"/>
    <n v="280"/>
    <n v="1324377.6000000001"/>
    <n v="2"/>
    <n v="1018752"/>
  </r>
  <r>
    <x v="2"/>
    <s v="Japan"/>
    <s v="Footwear"/>
    <s v="Football"/>
    <s v="Phantom Vision"/>
    <s v="Budget"/>
    <n v="18898"/>
    <n v="3968580"/>
    <n v="0.55000000000000004"/>
    <n v="210"/>
    <n v="1785861"/>
    <n v="2"/>
    <n v="793716"/>
  </r>
  <r>
    <x v="0"/>
    <s v="United Kingdom"/>
    <s v="Apparel"/>
    <s v="Tops"/>
    <s v="Tech Fleece"/>
    <s v="Budget"/>
    <n v="6063"/>
    <n v="1455120"/>
    <n v="0.63"/>
    <n v="240"/>
    <n v="538394.4"/>
    <n v="1"/>
    <n v="145512"/>
  </r>
  <r>
    <x v="7"/>
    <s v="South Korea"/>
    <s v="Apparel"/>
    <s v="Tops"/>
    <s v="Tech Fleece"/>
    <s v="Budget"/>
    <n v="23137"/>
    <n v="3239180"/>
    <n v="0.54"/>
    <n v="140"/>
    <n v="1490022.8"/>
    <n v="4"/>
    <n v="1295672"/>
  </r>
  <r>
    <x v="11"/>
    <s v="China"/>
    <s v="Equipment"/>
    <s v="Bags"/>
    <s v="Gym Sack"/>
    <s v="Budget"/>
    <n v="49992"/>
    <n v="13997760"/>
    <n v="0.64"/>
    <n v="280"/>
    <n v="5039193.5999999996"/>
    <n v="1"/>
    <n v="1399776"/>
  </r>
  <r>
    <x v="8"/>
    <s v="Japan"/>
    <s v="Equipment"/>
    <s v="Accessories"/>
    <s v="Bags"/>
    <s v="Mid-Range"/>
    <n v="40020"/>
    <n v="4002000"/>
    <n v="0.77"/>
    <n v="100"/>
    <n v="920459.99999999988"/>
    <n v="2"/>
    <n v="800400"/>
  </r>
  <r>
    <x v="1"/>
    <s v="South Korea"/>
    <s v="Footwear"/>
    <s v="Football"/>
    <s v="Mercurial"/>
    <s v="Mid-Range"/>
    <n v="30270"/>
    <n v="1513500"/>
    <n v="0.85"/>
    <n v="50"/>
    <n v="227025"/>
    <n v="3"/>
    <n v="454050.00000000012"/>
  </r>
  <r>
    <x v="7"/>
    <s v="United States of America"/>
    <s v="Apparel"/>
    <s v="Performance"/>
    <s v="Compression Wear"/>
    <s v="Budget"/>
    <n v="20663"/>
    <n v="3719340"/>
    <n v="0.76"/>
    <n v="180"/>
    <n v="892641.6"/>
    <n v="10"/>
    <n v="3719340"/>
  </r>
  <r>
    <x v="2"/>
    <s v="China"/>
    <s v="Apparel"/>
    <s v="Tops"/>
    <s v="Therma-FIT"/>
    <s v="Mid-Range"/>
    <n v="46062"/>
    <n v="9212400"/>
    <n v="0.75"/>
    <n v="200"/>
    <n v="2303100"/>
    <n v="5"/>
    <n v="4606200"/>
  </r>
  <r>
    <x v="3"/>
    <s v="India"/>
    <s v="Apparel"/>
    <s v="Tops"/>
    <s v="Therma-FIT"/>
    <s v="Mid-Range"/>
    <n v="28564"/>
    <n v="8283560"/>
    <n v="0.61"/>
    <n v="290"/>
    <n v="3230588.4"/>
    <n v="1"/>
    <n v="828356"/>
  </r>
  <r>
    <x v="9"/>
    <s v="South Korea"/>
    <s v="Footwear"/>
    <s v="Lifestyle"/>
    <s v="Air Max"/>
    <s v="Budget"/>
    <n v="42786"/>
    <n v="9840780"/>
    <n v="0.79"/>
    <n v="230"/>
    <n v="2066563.8"/>
    <n v="2"/>
    <n v="1968156"/>
  </r>
  <r>
    <x v="2"/>
    <s v="United States of America"/>
    <s v="Equipment"/>
    <s v="Accessories"/>
    <s v="Bags"/>
    <s v="Budget"/>
    <n v="23802"/>
    <n v="1428120"/>
    <n v="0.67"/>
    <n v="60"/>
    <n v="471279.59999999992"/>
    <n v="26"/>
    <n v="3713112"/>
  </r>
  <r>
    <x v="6"/>
    <s v="Japan"/>
    <s v="Apparel"/>
    <s v="Tops"/>
    <s v="Therma-FIT"/>
    <s v="Mid-Range"/>
    <n v="49553"/>
    <n v="7432950"/>
    <n v="0.52"/>
    <n v="150"/>
    <n v="3567816"/>
    <n v="2"/>
    <n v="1486590"/>
  </r>
  <r>
    <x v="6"/>
    <s v="United Kingdom"/>
    <s v="Equipment"/>
    <s v="Socks"/>
    <s v="Crew Socks"/>
    <s v="Budget"/>
    <n v="16158"/>
    <n v="3070020"/>
    <n v="0.56999999999999995"/>
    <n v="190"/>
    <n v="1320108.6000000001"/>
    <n v="1"/>
    <n v="307002"/>
  </r>
  <r>
    <x v="11"/>
    <s v="China"/>
    <s v="Footwear"/>
    <s v="Running"/>
    <s v="React Infinity"/>
    <s v="Mid-Range"/>
    <n v="49696"/>
    <n v="12424000"/>
    <n v="0.68"/>
    <n v="250"/>
    <n v="3975680"/>
    <n v="1"/>
    <n v="1242400"/>
  </r>
  <r>
    <x v="4"/>
    <s v="China"/>
    <s v="Footwear"/>
    <s v="Running"/>
    <s v="Air Zoom"/>
    <s v="Mid-Range"/>
    <n v="8970"/>
    <n v="627900"/>
    <n v="0.69"/>
    <n v="70"/>
    <n v="194649"/>
    <n v="2"/>
    <n v="125580"/>
  </r>
  <r>
    <x v="5"/>
    <s v="China"/>
    <s v="Apparel"/>
    <s v="Outerwear"/>
    <s v="Rain Jacket"/>
    <s v="Premium"/>
    <n v="43178"/>
    <n v="9499160"/>
    <n v="0.59"/>
    <n v="220"/>
    <n v="3894655.6"/>
    <n v="3"/>
    <n v="2849748"/>
  </r>
  <r>
    <x v="3"/>
    <s v="China"/>
    <s v="Footwear"/>
    <s v="Lifestyle"/>
    <s v="Blazer"/>
    <s v="Budget"/>
    <n v="6327"/>
    <n v="316350"/>
    <n v="0.79"/>
    <n v="50"/>
    <n v="66433.499999999985"/>
    <n v="8"/>
    <n v="253080"/>
  </r>
  <r>
    <x v="3"/>
    <s v="South Korea"/>
    <s v="Equipment"/>
    <s v="Socks"/>
    <s v="Performance Socks"/>
    <s v="Premium"/>
    <n v="32171"/>
    <n v="9007880"/>
    <n v="0.75"/>
    <n v="280"/>
    <n v="2251970"/>
    <n v="5"/>
    <n v="4503940"/>
  </r>
  <r>
    <x v="6"/>
    <s v="India"/>
    <s v="Footwear"/>
    <s v="Football"/>
    <s v="Phantom Vision"/>
    <s v="Premium"/>
    <n v="20661"/>
    <n v="2479320"/>
    <n v="0.76"/>
    <n v="120"/>
    <n v="595036.79999999993"/>
    <n v="1"/>
    <n v="247932"/>
  </r>
  <r>
    <x v="4"/>
    <s v="South Korea"/>
    <s v="Equipment"/>
    <s v="Bags"/>
    <s v="Gym Sack"/>
    <s v="Mid-Range"/>
    <n v="17561"/>
    <n v="1580490"/>
    <n v="0.54"/>
    <n v="90"/>
    <n v="727025.39999999991"/>
    <n v="1"/>
    <n v="158049"/>
  </r>
  <r>
    <x v="1"/>
    <s v="United States of America"/>
    <s v="Equipment"/>
    <s v="Accessories"/>
    <s v="Bags"/>
    <s v="Premium"/>
    <n v="44384"/>
    <n v="2219200"/>
    <n v="0.73"/>
    <n v="50"/>
    <n v="599184"/>
    <n v="11"/>
    <n v="2441120"/>
  </r>
  <r>
    <x v="0"/>
    <s v="United Kingdom"/>
    <s v="Equipment"/>
    <s v="Bags"/>
    <s v="Gym Sack"/>
    <s v="Mid-Range"/>
    <n v="16104"/>
    <n v="4670160"/>
    <n v="0.81"/>
    <n v="290"/>
    <n v="887330.39999999979"/>
    <n v="1"/>
    <n v="467016"/>
  </r>
  <r>
    <x v="1"/>
    <s v="South Korea"/>
    <s v="Equipment"/>
    <s v="Accessories"/>
    <s v="Hats"/>
    <s v="Mid-Range"/>
    <n v="9054"/>
    <n v="1810800"/>
    <n v="0.66"/>
    <n v="200"/>
    <n v="615672"/>
    <n v="3"/>
    <n v="543240.00000000012"/>
  </r>
  <r>
    <x v="1"/>
    <s v="South Korea"/>
    <s v="Footwear"/>
    <s v="Football"/>
    <s v="Mercurial"/>
    <s v="Budget"/>
    <n v="30338"/>
    <n v="2730420"/>
    <n v="0.67"/>
    <n v="90"/>
    <n v="901038.59999999986"/>
    <n v="3"/>
    <n v="819126.00000000012"/>
  </r>
  <r>
    <x v="7"/>
    <s v="Japan"/>
    <s v="Apparel"/>
    <s v="Tops"/>
    <s v="Therma-FIT"/>
    <s v="Mid-Range"/>
    <n v="41932"/>
    <n v="9225040"/>
    <n v="0.85"/>
    <n v="220"/>
    <n v="1383756"/>
    <n v="3"/>
    <n v="2767512"/>
  </r>
  <r>
    <x v="6"/>
    <s v="Japan"/>
    <s v="Apparel"/>
    <s v="Performance"/>
    <s v="Compression Wear"/>
    <s v="Budget"/>
    <n v="31387"/>
    <n v="1883220"/>
    <n v="0.7"/>
    <n v="60"/>
    <n v="564966.00000000012"/>
    <n v="2"/>
    <n v="376644"/>
  </r>
  <r>
    <x v="3"/>
    <s v="China"/>
    <s v="Equipment"/>
    <s v="Socks"/>
    <s v="Performance Socks"/>
    <s v="Mid-Range"/>
    <n v="41568"/>
    <n v="4156800"/>
    <n v="0.8"/>
    <n v="100"/>
    <n v="831359.99999999977"/>
    <n v="8"/>
    <n v="3325440"/>
  </r>
  <r>
    <x v="8"/>
    <s v="Japan"/>
    <s v="Apparel"/>
    <s v="Performance"/>
    <s v="Dri-FIT"/>
    <s v="Mid-Range"/>
    <n v="14607"/>
    <n v="1898910"/>
    <n v="0.65"/>
    <n v="130"/>
    <n v="664618.5"/>
    <n v="2"/>
    <n v="379782"/>
  </r>
  <r>
    <x v="0"/>
    <s v="China"/>
    <s v="Footwear"/>
    <s v="Cricket"/>
    <s v="Vapor Cricket"/>
    <s v="Premium"/>
    <n v="40801"/>
    <n v="7752190"/>
    <n v="0.81"/>
    <n v="190"/>
    <n v="1472916.1"/>
    <n v="1"/>
    <n v="775219"/>
  </r>
  <r>
    <x v="1"/>
    <s v="India"/>
    <s v="Equipment"/>
    <s v="Accessories"/>
    <s v="Bags"/>
    <s v="Budget"/>
    <n v="6248"/>
    <n v="1437040"/>
    <n v="0.86"/>
    <n v="230"/>
    <n v="201185.6"/>
    <n v="1"/>
    <n v="143704"/>
  </r>
  <r>
    <x v="5"/>
    <s v="United States of America"/>
    <s v="Equipment"/>
    <s v="Socks"/>
    <s v="Performance Socks"/>
    <s v="Premium"/>
    <n v="10939"/>
    <n v="2406580"/>
    <n v="0.89"/>
    <n v="220"/>
    <n v="264723.8"/>
    <n v="10"/>
    <n v="2406580"/>
  </r>
  <r>
    <x v="2"/>
    <s v="Japan"/>
    <s v="Apparel"/>
    <s v="Tops"/>
    <s v="Therma-FIT"/>
    <s v="Premium"/>
    <n v="5564"/>
    <n v="1613560"/>
    <n v="0.76"/>
    <n v="290"/>
    <n v="387254.4"/>
    <n v="2"/>
    <n v="322712"/>
  </r>
  <r>
    <x v="6"/>
    <s v="South Korea"/>
    <s v="Equipment"/>
    <s v="Accessories"/>
    <s v="Hats"/>
    <s v="Mid-Range"/>
    <n v="36239"/>
    <n v="2899120"/>
    <n v="0.56999999999999995"/>
    <n v="80"/>
    <n v="1246621.6000000001"/>
    <n v="5"/>
    <n v="1449560"/>
  </r>
  <r>
    <x v="1"/>
    <s v="Japan"/>
    <s v="Apparel"/>
    <s v="Outerwear"/>
    <s v="Rain Jacket"/>
    <s v="Premium"/>
    <n v="42937"/>
    <n v="9875510"/>
    <n v="0.78"/>
    <n v="230"/>
    <n v="2172612.2000000002"/>
    <n v="1"/>
    <n v="987551"/>
  </r>
  <r>
    <x v="10"/>
    <s v="United States of America"/>
    <s v="Equipment"/>
    <s v="Bags"/>
    <s v="Gym Sack"/>
    <s v="Mid-Range"/>
    <n v="22727"/>
    <n v="4999940"/>
    <n v="0.7"/>
    <n v="220"/>
    <n v="1499982"/>
    <n v="6"/>
    <n v="2999964"/>
  </r>
  <r>
    <x v="8"/>
    <s v="South Korea"/>
    <s v="Apparel"/>
    <s v="Tops"/>
    <s v="Tech Fleece"/>
    <s v="Mid-Range"/>
    <n v="36206"/>
    <n v="8689440"/>
    <n v="0.88"/>
    <n v="240"/>
    <n v="1042732.8"/>
    <n v="2"/>
    <n v="1737888"/>
  </r>
  <r>
    <x v="7"/>
    <s v="Japan"/>
    <s v="Equipment"/>
    <s v="Socks"/>
    <s v="Crew Socks"/>
    <s v="Budget"/>
    <n v="37822"/>
    <n v="9455500"/>
    <n v="0.55000000000000004"/>
    <n v="250"/>
    <n v="4254975"/>
    <n v="3"/>
    <n v="2836650"/>
  </r>
  <r>
    <x v="0"/>
    <s v="South Korea"/>
    <s v="Footwear"/>
    <s v="Running"/>
    <s v="React Infinity"/>
    <s v="Mid-Range"/>
    <n v="21488"/>
    <n v="3867840"/>
    <n v="0.75"/>
    <n v="180"/>
    <n v="966960"/>
    <n v="1"/>
    <n v="386784"/>
  </r>
  <r>
    <x v="0"/>
    <s v="China"/>
    <s v="Apparel"/>
    <s v="Performance"/>
    <s v="Dri-FIT"/>
    <s v="Mid-Range"/>
    <n v="42388"/>
    <n v="3814920"/>
    <n v="0.88"/>
    <n v="90"/>
    <n v="457790.4"/>
    <n v="1"/>
    <n v="381492"/>
  </r>
  <r>
    <x v="9"/>
    <s v="United Kingdom"/>
    <s v="Apparel"/>
    <s v="Performance"/>
    <s v="Dri-FIT"/>
    <s v="Mid-Range"/>
    <n v="15005"/>
    <n v="4051350"/>
    <n v="0.65"/>
    <n v="270"/>
    <n v="1417972.5"/>
    <n v="4"/>
    <n v="1620540"/>
  </r>
  <r>
    <x v="8"/>
    <s v="Japan"/>
    <s v="Footwear"/>
    <s v="Football"/>
    <s v="Phantom Vision"/>
    <s v="Budget"/>
    <n v="26728"/>
    <n v="6949280"/>
    <n v="0.83"/>
    <n v="260"/>
    <n v="1181377.6000000001"/>
    <n v="2"/>
    <n v="1389856"/>
  </r>
  <r>
    <x v="3"/>
    <s v="United Kingdom"/>
    <s v="Apparel"/>
    <s v="Tops"/>
    <s v="Tech Fleece"/>
    <s v="Budget"/>
    <n v="39375"/>
    <n v="7875000"/>
    <n v="0.69"/>
    <n v="200"/>
    <n v="2441250"/>
    <n v="2"/>
    <n v="1575000"/>
  </r>
  <r>
    <x v="6"/>
    <s v="United Kingdom"/>
    <s v="Equipment"/>
    <s v="Socks"/>
    <s v="Crew Socks"/>
    <s v="Mid-Range"/>
    <n v="10259"/>
    <n v="1949210"/>
    <n v="0.86"/>
    <n v="190"/>
    <n v="272889.40000000002"/>
    <n v="1"/>
    <n v="194921"/>
  </r>
  <r>
    <x v="0"/>
    <s v="United Kingdom"/>
    <s v="Footwear"/>
    <s v="Basketball"/>
    <s v="Air Jordan"/>
    <s v="Budget"/>
    <n v="48873"/>
    <n v="4887300"/>
    <n v="0.85"/>
    <n v="100"/>
    <n v="733095.00000000012"/>
    <n v="1"/>
    <n v="488730"/>
  </r>
  <r>
    <x v="6"/>
    <s v="Japan"/>
    <s v="Apparel"/>
    <s v="Tops"/>
    <s v="Therma-FIT"/>
    <s v="Mid-Range"/>
    <n v="40890"/>
    <n v="8586900"/>
    <n v="0.67"/>
    <n v="210"/>
    <n v="2833677"/>
    <n v="2"/>
    <n v="1717380"/>
  </r>
  <r>
    <x v="4"/>
    <s v="Japan"/>
    <s v="Apparel"/>
    <s v="Performance"/>
    <s v="Compression Wear"/>
    <s v="Budget"/>
    <n v="44925"/>
    <n v="9434250"/>
    <n v="0.86"/>
    <n v="210"/>
    <n v="1320795"/>
    <n v="1"/>
    <n v="943425"/>
  </r>
  <r>
    <x v="4"/>
    <s v="United States of America"/>
    <s v="Footwear"/>
    <s v="Cricket"/>
    <s v="Vapor Cricket"/>
    <s v="Mid-Range"/>
    <n v="31559"/>
    <n v="4102670"/>
    <n v="0.84"/>
    <n v="130"/>
    <n v="656427.20000000007"/>
    <n v="4"/>
    <n v="1641068"/>
  </r>
  <r>
    <x v="1"/>
    <s v="Japan"/>
    <s v="Footwear"/>
    <s v="Lifestyle"/>
    <s v="Blazer"/>
    <s v="Premium"/>
    <n v="30124"/>
    <n v="4518600"/>
    <n v="0.64"/>
    <n v="150"/>
    <n v="1626696"/>
    <n v="1"/>
    <n v="451860"/>
  </r>
  <r>
    <x v="6"/>
    <s v="China"/>
    <s v="Equipment"/>
    <s v="Socks"/>
    <s v="Performance Socks"/>
    <s v="Mid-Range"/>
    <n v="9846"/>
    <n v="1969200"/>
    <n v="0.65"/>
    <n v="200"/>
    <n v="689220"/>
    <n v="9"/>
    <n v="1772280"/>
  </r>
  <r>
    <x v="4"/>
    <s v="China"/>
    <s v="Apparel"/>
    <s v="Tops"/>
    <s v="Tech Fleece"/>
    <s v="Mid-Range"/>
    <n v="48881"/>
    <n v="6843340"/>
    <n v="0.54"/>
    <n v="140"/>
    <n v="3147936.4"/>
    <n v="2"/>
    <n v="1368668"/>
  </r>
  <r>
    <x v="9"/>
    <s v="South Korea"/>
    <s v="Equipment"/>
    <s v="Bags"/>
    <s v="Backpack"/>
    <s v="Budget"/>
    <n v="20261"/>
    <n v="3444370"/>
    <n v="0.71"/>
    <n v="170"/>
    <n v="998867.30000000016"/>
    <n v="2"/>
    <n v="688874"/>
  </r>
  <r>
    <x v="11"/>
    <s v="United States of America"/>
    <s v="Equipment"/>
    <s v="Socks"/>
    <s v="Performance Socks"/>
    <s v="Budget"/>
    <n v="10147"/>
    <n v="710290"/>
    <n v="0.64"/>
    <n v="70"/>
    <n v="255704.4"/>
    <n v="10"/>
    <n v="710290"/>
  </r>
  <r>
    <x v="9"/>
    <s v="United Kingdom"/>
    <s v="Apparel"/>
    <s v="Tops"/>
    <s v="Tech Fleece"/>
    <s v="Mid-Range"/>
    <n v="39623"/>
    <n v="11886900"/>
    <n v="0.6"/>
    <n v="300"/>
    <n v="4754760"/>
    <n v="4"/>
    <n v="4754760"/>
  </r>
  <r>
    <x v="2"/>
    <s v="United Kingdom"/>
    <s v="Equipment"/>
    <s v="Accessories"/>
    <s v="Bags"/>
    <s v="Premium"/>
    <n v="27059"/>
    <n v="6223570"/>
    <n v="0.76"/>
    <n v="230"/>
    <n v="1493656.8"/>
    <n v="5"/>
    <n v="3111785"/>
  </r>
  <r>
    <x v="7"/>
    <s v="India"/>
    <s v="Apparel"/>
    <s v="Performance"/>
    <s v="Compression Wear"/>
    <s v="Premium"/>
    <n v="11727"/>
    <n v="2110860"/>
    <n v="0.6"/>
    <n v="180"/>
    <n v="844344"/>
    <n v="1"/>
    <n v="211086"/>
  </r>
  <r>
    <x v="5"/>
    <s v="Japan"/>
    <s v="Footwear"/>
    <s v="Lifestyle"/>
    <s v="Air Force 1"/>
    <s v="Budget"/>
    <n v="27736"/>
    <n v="4160400"/>
    <n v="0.73"/>
    <n v="150"/>
    <n v="1123308"/>
    <n v="1"/>
    <n v="416040"/>
  </r>
  <r>
    <x v="0"/>
    <s v="India"/>
    <s v="Apparel"/>
    <s v="Tops"/>
    <s v="Tech Fleece"/>
    <s v="Budget"/>
    <n v="10527"/>
    <n v="2947560"/>
    <n v="0.65"/>
    <n v="280"/>
    <n v="1031646"/>
    <n v="1"/>
    <n v="294756"/>
  </r>
  <r>
    <x v="11"/>
    <s v="Japan"/>
    <s v="Apparel"/>
    <s v="Outerwear"/>
    <s v="Rain Jacket"/>
    <s v="Premium"/>
    <n v="44606"/>
    <n v="8475140"/>
    <n v="0.72"/>
    <n v="190"/>
    <n v="2373039.2000000002"/>
    <n v="2"/>
    <n v="1695028"/>
  </r>
  <r>
    <x v="2"/>
    <s v="Japan"/>
    <s v="Footwear"/>
    <s v="Basketball"/>
    <s v="LeBron Series"/>
    <s v="Mid-Range"/>
    <n v="42082"/>
    <n v="5049840"/>
    <n v="0.72"/>
    <n v="120"/>
    <n v="1413955.2"/>
    <n v="2"/>
    <n v="1009968"/>
  </r>
  <r>
    <x v="8"/>
    <s v="South Korea"/>
    <s v="Equipment"/>
    <s v="Socks"/>
    <s v="Performance Socks"/>
    <s v="Mid-Range"/>
    <n v="36864"/>
    <n v="3317760"/>
    <n v="0.69"/>
    <n v="90"/>
    <n v="1028505.6"/>
    <n v="2"/>
    <n v="663552"/>
  </r>
  <r>
    <x v="8"/>
    <s v="Japan"/>
    <s v="Equipment"/>
    <s v="Socks"/>
    <s v="Performance Socks"/>
    <s v="Premium"/>
    <n v="19496"/>
    <n v="3509280"/>
    <n v="0.83"/>
    <n v="180"/>
    <n v="596577.60000000009"/>
    <n v="2"/>
    <n v="701856"/>
  </r>
  <r>
    <x v="6"/>
    <s v="Japan"/>
    <s v="Apparel"/>
    <s v="Tops"/>
    <s v="Tech Fleece"/>
    <s v="Budget"/>
    <n v="7242"/>
    <n v="1375980"/>
    <n v="0.69"/>
    <n v="190"/>
    <n v="426553.8"/>
    <n v="2"/>
    <n v="275196"/>
  </r>
  <r>
    <x v="3"/>
    <s v="India"/>
    <s v="Footwear"/>
    <s v="Basketball"/>
    <s v="KD Series"/>
    <s v="Budget"/>
    <n v="30014"/>
    <n v="6002800"/>
    <n v="0.74"/>
    <n v="200"/>
    <n v="1560728"/>
    <n v="1"/>
    <n v="600280"/>
  </r>
  <r>
    <x v="3"/>
    <s v="United States of America"/>
    <s v="Equipment"/>
    <s v="Accessories"/>
    <s v="Hats"/>
    <s v="Premium"/>
    <n v="40125"/>
    <n v="12037500"/>
    <n v="0.89"/>
    <n v="300"/>
    <n v="1324125"/>
    <n v="29"/>
    <n v="34908750.000000007"/>
  </r>
  <r>
    <x v="6"/>
    <s v="India"/>
    <s v="Apparel"/>
    <s v="Tops"/>
    <s v="Tech Fleece"/>
    <s v="Mid-Range"/>
    <n v="43169"/>
    <n v="2590140"/>
    <n v="0.88"/>
    <n v="60"/>
    <n v="310816.8"/>
    <n v="1"/>
    <n v="259014"/>
  </r>
  <r>
    <x v="10"/>
    <s v="United States of America"/>
    <s v="Footwear"/>
    <s v="Running"/>
    <s v="React Infinity"/>
    <s v="Budget"/>
    <n v="22851"/>
    <n v="3199140"/>
    <n v="0.5"/>
    <n v="140"/>
    <n v="1599570"/>
    <n v="6"/>
    <n v="1919484"/>
  </r>
  <r>
    <x v="9"/>
    <s v="India"/>
    <s v="Footwear"/>
    <s v="Basketball"/>
    <s v="KD Series"/>
    <s v="Budget"/>
    <n v="6731"/>
    <n v="403860"/>
    <n v="0.85"/>
    <n v="60"/>
    <n v="60579.000000000007"/>
    <n v="1"/>
    <n v="40386"/>
  </r>
  <r>
    <x v="5"/>
    <s v="Japan"/>
    <s v="Equipment"/>
    <s v="Bags"/>
    <s v="Gym Sack"/>
    <s v="Budget"/>
    <n v="45787"/>
    <n v="5952310"/>
    <n v="0.73"/>
    <n v="130"/>
    <n v="1607123.7"/>
    <n v="1"/>
    <n v="595231"/>
  </r>
  <r>
    <x v="9"/>
    <s v="United Kingdom"/>
    <s v="Apparel"/>
    <s v="Performance"/>
    <s v="Compression Wear"/>
    <s v="Premium"/>
    <n v="17179"/>
    <n v="4638330"/>
    <n v="0.78"/>
    <n v="270"/>
    <n v="1020432.6"/>
    <n v="4"/>
    <n v="1855332"/>
  </r>
  <r>
    <x v="8"/>
    <s v="United Kingdom"/>
    <s v="Equipment"/>
    <s v="Bags"/>
    <s v="Backpack"/>
    <s v="Budget"/>
    <n v="28407"/>
    <n v="1988490"/>
    <n v="0.71"/>
    <n v="70"/>
    <n v="576662.10000000009"/>
    <n v="2"/>
    <n v="397698"/>
  </r>
  <r>
    <x v="4"/>
    <s v="Japan"/>
    <s v="Footwear"/>
    <s v="Basketball"/>
    <s v="LeBron Series"/>
    <s v="Premium"/>
    <n v="23375"/>
    <n v="5610000"/>
    <n v="0.64"/>
    <n v="240"/>
    <n v="2019600"/>
    <n v="1"/>
    <n v="561000"/>
  </r>
  <r>
    <x v="6"/>
    <s v="Japan"/>
    <s v="Footwear"/>
    <s v="Running"/>
    <s v="React Infinity"/>
    <s v="Premium"/>
    <n v="39495"/>
    <n v="7504050"/>
    <n v="0.53"/>
    <n v="190"/>
    <n v="3526903.5"/>
    <n v="2"/>
    <n v="1500810"/>
  </r>
  <r>
    <x v="8"/>
    <s v="United States of America"/>
    <s v="Equipment"/>
    <s v="Accessories"/>
    <s v="Bags"/>
    <s v="Mid-Range"/>
    <n v="11095"/>
    <n v="1886150"/>
    <n v="0.55000000000000004"/>
    <n v="170"/>
    <n v="848767.49999999988"/>
    <n v="8"/>
    <n v="1508920"/>
  </r>
  <r>
    <x v="10"/>
    <s v="China"/>
    <s v="Apparel"/>
    <s v="Performance"/>
    <s v="Dri-FIT"/>
    <s v="Budget"/>
    <n v="7317"/>
    <n v="585360"/>
    <n v="0.87"/>
    <n v="80"/>
    <n v="76096.800000000003"/>
    <n v="5"/>
    <n v="292680"/>
  </r>
  <r>
    <x v="3"/>
    <s v="China"/>
    <s v="Apparel"/>
    <s v="Tops"/>
    <s v="Tech Fleece"/>
    <s v="Premium"/>
    <n v="6153"/>
    <n v="676830"/>
    <n v="0.7"/>
    <n v="110"/>
    <n v="203049"/>
    <n v="8"/>
    <n v="541464"/>
  </r>
  <r>
    <x v="7"/>
    <s v="South Korea"/>
    <s v="Equipment"/>
    <s v="Accessories"/>
    <s v="Hats"/>
    <s v="Budget"/>
    <n v="25161"/>
    <n v="4277370"/>
    <n v="0.73"/>
    <n v="170"/>
    <n v="1154889.8999999999"/>
    <n v="4"/>
    <n v="1710948"/>
  </r>
  <r>
    <x v="7"/>
    <s v="United Kingdom"/>
    <s v="Apparel"/>
    <s v="Performance"/>
    <s v="Dri-FIT"/>
    <s v="Premium"/>
    <n v="24247"/>
    <n v="1212350"/>
    <n v="0.6"/>
    <n v="50"/>
    <n v="484940"/>
    <n v="1"/>
    <n v="121235"/>
  </r>
  <r>
    <x v="4"/>
    <s v="Japan"/>
    <s v="Footwear"/>
    <s v="Lifestyle"/>
    <s v="Air Force 1"/>
    <s v="Premium"/>
    <n v="32062"/>
    <n v="4809300"/>
    <n v="0.52"/>
    <n v="150"/>
    <n v="2308464"/>
    <n v="1"/>
    <n v="480930"/>
  </r>
  <r>
    <x v="2"/>
    <s v="China"/>
    <s v="Equipment"/>
    <s v="Accessories"/>
    <s v="Bags"/>
    <s v="Mid-Range"/>
    <n v="5748"/>
    <n v="287400"/>
    <n v="0.77"/>
    <n v="50"/>
    <n v="66102"/>
    <n v="5"/>
    <n v="143700"/>
  </r>
  <r>
    <x v="4"/>
    <s v="United States of America"/>
    <s v="Equipment"/>
    <s v="Accessories"/>
    <s v="Hats"/>
    <s v="Premium"/>
    <n v="35610"/>
    <n v="8190300"/>
    <n v="0.82"/>
    <n v="230"/>
    <n v="1474254"/>
    <n v="4"/>
    <n v="3276120"/>
  </r>
  <r>
    <x v="6"/>
    <s v="India"/>
    <s v="Apparel"/>
    <s v="Tops"/>
    <s v="Tech Fleece"/>
    <s v="Premium"/>
    <n v="39308"/>
    <n v="10613160"/>
    <n v="0.82"/>
    <n v="270"/>
    <n v="1910368.800000001"/>
    <n v="1"/>
    <n v="1061316"/>
  </r>
  <r>
    <x v="9"/>
    <s v="United States of America"/>
    <s v="Apparel"/>
    <s v="Performance"/>
    <s v="Compression Wear"/>
    <s v="Mid-Range"/>
    <n v="14492"/>
    <n v="724600"/>
    <n v="0.85"/>
    <n v="50"/>
    <n v="108690"/>
    <n v="12"/>
    <n v="869520.00000000012"/>
  </r>
  <r>
    <x v="7"/>
    <s v="India"/>
    <s v="Apparel"/>
    <s v="Performance"/>
    <s v="Compression Wear"/>
    <s v="Budget"/>
    <n v="22409"/>
    <n v="2240900"/>
    <n v="0.88"/>
    <n v="100"/>
    <n v="268908"/>
    <n v="1"/>
    <n v="224090"/>
  </r>
  <r>
    <x v="2"/>
    <s v="United Kingdom"/>
    <s v="Equipment"/>
    <s v="Bags"/>
    <s v="Backpack"/>
    <s v="Mid-Range"/>
    <n v="47159"/>
    <n v="8488620"/>
    <n v="0.63"/>
    <n v="180"/>
    <n v="3140789.4"/>
    <n v="5"/>
    <n v="4244310"/>
  </r>
  <r>
    <x v="8"/>
    <s v="South Korea"/>
    <s v="Footwear"/>
    <s v="Running"/>
    <s v="React Infinity"/>
    <s v="Budget"/>
    <n v="15441"/>
    <n v="1389690"/>
    <n v="0.69"/>
    <n v="90"/>
    <n v="430803.90000000008"/>
    <n v="2"/>
    <n v="277938"/>
  </r>
  <r>
    <x v="1"/>
    <s v="United States of America"/>
    <s v="Equipment"/>
    <s v="Socks"/>
    <s v="Crew Socks"/>
    <s v="Mid-Range"/>
    <n v="22124"/>
    <n v="4203560"/>
    <n v="0.66"/>
    <n v="190"/>
    <n v="1429210.4"/>
    <n v="11"/>
    <n v="4623916"/>
  </r>
  <r>
    <x v="10"/>
    <s v="South Korea"/>
    <s v="Apparel"/>
    <s v="Tops"/>
    <s v="Therma-FIT"/>
    <s v="Mid-Range"/>
    <n v="31132"/>
    <n v="9339600"/>
    <n v="0.72"/>
    <n v="300"/>
    <n v="2615088"/>
    <n v="1"/>
    <n v="933960"/>
  </r>
  <r>
    <x v="10"/>
    <s v="China"/>
    <s v="Apparel"/>
    <s v="Performance"/>
    <s v="Compression Wear"/>
    <s v="Premium"/>
    <n v="33233"/>
    <n v="1993980"/>
    <n v="0.79"/>
    <n v="60"/>
    <n v="418735.79999999987"/>
    <n v="5"/>
    <n v="996990"/>
  </r>
  <r>
    <x v="9"/>
    <s v="Japan"/>
    <s v="Footwear"/>
    <s v="Football"/>
    <s v="Phantom Vision"/>
    <s v="Budget"/>
    <n v="37977"/>
    <n v="5316780"/>
    <n v="0.63"/>
    <n v="140"/>
    <n v="1967208.6"/>
    <n v="2"/>
    <n v="1063356"/>
  </r>
  <r>
    <x v="5"/>
    <s v="China"/>
    <s v="Equipment"/>
    <s v="Bags"/>
    <s v="Backpack"/>
    <s v="Premium"/>
    <n v="23761"/>
    <n v="4276980"/>
    <n v="0.57999999999999996"/>
    <n v="180"/>
    <n v="1796331.6"/>
    <n v="3"/>
    <n v="1283094"/>
  </r>
  <r>
    <x v="2"/>
    <s v="Japan"/>
    <s v="Footwear"/>
    <s v="Cricket"/>
    <s v="Vapor Cricket"/>
    <s v="Premium"/>
    <n v="6901"/>
    <n v="1311190"/>
    <n v="0.85"/>
    <n v="190"/>
    <n v="196678.5"/>
    <n v="2"/>
    <n v="262238"/>
  </r>
  <r>
    <x v="8"/>
    <s v="China"/>
    <s v="Equipment"/>
    <s v="Socks"/>
    <s v="Performance Socks"/>
    <s v="Premium"/>
    <n v="14683"/>
    <n v="1321470"/>
    <n v="0.77"/>
    <n v="90"/>
    <n v="303938.09999999998"/>
    <n v="3"/>
    <n v="396441.00000000012"/>
  </r>
  <r>
    <x v="8"/>
    <s v="Japan"/>
    <s v="Apparel"/>
    <s v="Performance"/>
    <s v="Dri-FIT"/>
    <s v="Mid-Range"/>
    <n v="46881"/>
    <n v="9376200"/>
    <n v="0.61"/>
    <n v="200"/>
    <n v="3656718"/>
    <n v="2"/>
    <n v="1875240"/>
  </r>
  <r>
    <x v="1"/>
    <s v="China"/>
    <s v="Equipment"/>
    <s v="Socks"/>
    <s v="Crew Socks"/>
    <s v="Budget"/>
    <n v="10283"/>
    <n v="1748110"/>
    <n v="0.9"/>
    <n v="170"/>
    <n v="174811"/>
    <n v="9"/>
    <n v="1573299"/>
  </r>
  <r>
    <x v="3"/>
    <s v="United Kingdom"/>
    <s v="Apparel"/>
    <s v="Outerwear"/>
    <s v="Rain Jacket"/>
    <s v="Premium"/>
    <n v="42546"/>
    <n v="12338340"/>
    <n v="0.82"/>
    <n v="290"/>
    <n v="2220901.2000000011"/>
    <n v="2"/>
    <n v="2467668"/>
  </r>
  <r>
    <x v="0"/>
    <s v="India"/>
    <s v="Footwear"/>
    <s v="Cricket"/>
    <s v="Vapor Cricket"/>
    <s v="Premium"/>
    <n v="9058"/>
    <n v="1992760"/>
    <n v="0.67"/>
    <n v="220"/>
    <n v="657610.79999999993"/>
    <n v="1"/>
    <n v="199276"/>
  </r>
  <r>
    <x v="3"/>
    <s v="United Kingdom"/>
    <s v="Footwear"/>
    <s v="Lifestyle"/>
    <s v="Air Force 1"/>
    <s v="Premium"/>
    <n v="18939"/>
    <n v="4355970"/>
    <n v="0.78"/>
    <n v="230"/>
    <n v="958313.39999999991"/>
    <n v="2"/>
    <n v="871194"/>
  </r>
  <r>
    <x v="6"/>
    <s v="United States of America"/>
    <s v="Apparel"/>
    <s v="Outerwear"/>
    <s v="Rain Jacket"/>
    <s v="Mid-Range"/>
    <n v="49117"/>
    <n v="12279250"/>
    <n v="0.77"/>
    <n v="250"/>
    <n v="2824227.5"/>
    <n v="10"/>
    <n v="12279250"/>
  </r>
  <r>
    <x v="7"/>
    <s v="China"/>
    <s v="Footwear"/>
    <s v="Running"/>
    <s v="Air Zoom"/>
    <s v="Mid-Range"/>
    <n v="22363"/>
    <n v="2236300"/>
    <n v="0.56000000000000005"/>
    <n v="100"/>
    <n v="983971.99999999988"/>
    <n v="7"/>
    <n v="1565410"/>
  </r>
  <r>
    <x v="1"/>
    <s v="China"/>
    <s v="Apparel"/>
    <s v="Tops"/>
    <s v="Therma-FIT"/>
    <s v="Premium"/>
    <n v="36093"/>
    <n v="3248370"/>
    <n v="0.8"/>
    <n v="90"/>
    <n v="649673.99999999988"/>
    <n v="9"/>
    <n v="2923533"/>
  </r>
  <r>
    <x v="2"/>
    <s v="United Kingdom"/>
    <s v="Apparel"/>
    <s v="Tops"/>
    <s v="Therma-FIT"/>
    <s v="Mid-Range"/>
    <n v="29938"/>
    <n v="4191320"/>
    <n v="0.82"/>
    <n v="140"/>
    <n v="754437.60000000021"/>
    <n v="5"/>
    <n v="2095660"/>
  </r>
  <r>
    <x v="2"/>
    <s v="India"/>
    <s v="Footwear"/>
    <s v="Football"/>
    <s v="Phantom Vision"/>
    <s v="Budget"/>
    <n v="29603"/>
    <n v="3552360"/>
    <n v="0.86"/>
    <n v="120"/>
    <n v="497330.4"/>
    <n v="1"/>
    <n v="355236"/>
  </r>
  <r>
    <x v="4"/>
    <s v="South Korea"/>
    <s v="Equipment"/>
    <s v="Socks"/>
    <s v="Crew Socks"/>
    <s v="Premium"/>
    <n v="27507"/>
    <n v="5226330"/>
    <n v="0.81"/>
    <n v="190"/>
    <n v="993002.69999999972"/>
    <n v="1"/>
    <n v="522633"/>
  </r>
  <r>
    <x v="6"/>
    <s v="United Kingdom"/>
    <s v="Footwear"/>
    <s v="Lifestyle"/>
    <s v="Air Max"/>
    <s v="Budget"/>
    <n v="46945"/>
    <n v="2347250"/>
    <n v="0.53"/>
    <n v="50"/>
    <n v="1103207.5"/>
    <n v="1"/>
    <n v="234725"/>
  </r>
  <r>
    <x v="2"/>
    <s v="United Kingdom"/>
    <s v="Equipment"/>
    <s v="Accessories"/>
    <s v="Hats"/>
    <s v="Mid-Range"/>
    <n v="32757"/>
    <n v="3603270"/>
    <n v="0.73"/>
    <n v="110"/>
    <n v="972882.9"/>
    <n v="5"/>
    <n v="1801635"/>
  </r>
  <r>
    <x v="3"/>
    <s v="China"/>
    <s v="Equipment"/>
    <s v="Bags"/>
    <s v="Gym Sack"/>
    <s v="Budget"/>
    <n v="38906"/>
    <n v="7392140"/>
    <n v="0.68"/>
    <n v="190"/>
    <n v="2365484.7999999998"/>
    <n v="8"/>
    <n v="5913712"/>
  </r>
  <r>
    <x v="6"/>
    <s v="United States of America"/>
    <s v="Equipment"/>
    <s v="Accessories"/>
    <s v="Bags"/>
    <s v="Mid-Range"/>
    <n v="30682"/>
    <n v="4909120"/>
    <n v="0.61"/>
    <n v="160"/>
    <n v="1914556.8"/>
    <n v="10"/>
    <n v="4909120"/>
  </r>
  <r>
    <x v="3"/>
    <s v="Japan"/>
    <s v="Apparel"/>
    <s v="Outerwear"/>
    <s v="Windrunner"/>
    <s v="Budget"/>
    <n v="15518"/>
    <n v="4500220"/>
    <n v="0.9"/>
    <n v="290"/>
    <n v="450021.99999999988"/>
    <n v="4"/>
    <n v="1800088"/>
  </r>
  <r>
    <x v="8"/>
    <s v="India"/>
    <s v="Footwear"/>
    <s v="Cricket"/>
    <s v="Vapor Cricket"/>
    <s v="Premium"/>
    <n v="22074"/>
    <n v="1986660"/>
    <n v="0.87"/>
    <n v="90"/>
    <n v="258265.8"/>
    <n v="2"/>
    <n v="397332"/>
  </r>
  <r>
    <x v="11"/>
    <s v="United States of America"/>
    <s v="Equipment"/>
    <s v="Accessories"/>
    <s v="Bags"/>
    <s v="Premium"/>
    <n v="38234"/>
    <n v="9176160"/>
    <n v="0.89"/>
    <n v="240"/>
    <n v="1009377.6"/>
    <n v="10"/>
    <n v="9176160"/>
  </r>
  <r>
    <x v="2"/>
    <s v="China"/>
    <s v="Apparel"/>
    <s v="Performance"/>
    <s v="Dri-FIT"/>
    <s v="Premium"/>
    <n v="32321"/>
    <n v="1616050"/>
    <n v="0.6"/>
    <n v="50"/>
    <n v="646420"/>
    <n v="5"/>
    <n v="808025"/>
  </r>
  <r>
    <x v="1"/>
    <s v="Japan"/>
    <s v="Footwear"/>
    <s v="Basketball"/>
    <s v="LeBron Series"/>
    <s v="Premium"/>
    <n v="33902"/>
    <n v="4746280"/>
    <n v="0.85"/>
    <n v="140"/>
    <n v="711942.00000000012"/>
    <n v="1"/>
    <n v="474628"/>
  </r>
  <r>
    <x v="2"/>
    <s v="Japan"/>
    <s v="Apparel"/>
    <s v="Performance"/>
    <s v="Dri-FIT"/>
    <s v="Budget"/>
    <n v="32475"/>
    <n v="1948500"/>
    <n v="0.65"/>
    <n v="60"/>
    <n v="681975"/>
    <n v="2"/>
    <n v="389700"/>
  </r>
  <r>
    <x v="8"/>
    <s v="United Kingdom"/>
    <s v="Apparel"/>
    <s v="Outerwear"/>
    <s v="Windrunner"/>
    <s v="Premium"/>
    <n v="8847"/>
    <n v="707760"/>
    <n v="0.89"/>
    <n v="80"/>
    <n v="77853.599999999991"/>
    <n v="2"/>
    <n v="141552"/>
  </r>
  <r>
    <x v="7"/>
    <s v="United Kingdom"/>
    <s v="Apparel"/>
    <s v="Performance"/>
    <s v="Dri-FIT"/>
    <s v="Premium"/>
    <n v="19422"/>
    <n v="1747980"/>
    <n v="0.67"/>
    <n v="90"/>
    <n v="576833.39999999991"/>
    <n v="1"/>
    <n v="174798"/>
  </r>
  <r>
    <x v="6"/>
    <s v="China"/>
    <s v="Equipment"/>
    <s v="Bags"/>
    <s v="Gym Sack"/>
    <s v="Mid-Range"/>
    <n v="40582"/>
    <n v="2434920"/>
    <n v="0.71"/>
    <n v="60"/>
    <n v="706126.8"/>
    <n v="9"/>
    <n v="2191428"/>
  </r>
  <r>
    <x v="0"/>
    <s v="South Korea"/>
    <s v="Equipment"/>
    <s v="Socks"/>
    <s v="Performance Socks"/>
    <s v="Premium"/>
    <n v="26112"/>
    <n v="2350080"/>
    <n v="0.74"/>
    <n v="90"/>
    <n v="611020.80000000005"/>
    <n v="1"/>
    <n v="235008"/>
  </r>
  <r>
    <x v="6"/>
    <s v="China"/>
    <s v="Equipment"/>
    <s v="Socks"/>
    <s v="Crew Socks"/>
    <s v="Premium"/>
    <n v="19653"/>
    <n v="5109780"/>
    <n v="0.62"/>
    <n v="260"/>
    <n v="1941716.4"/>
    <n v="9"/>
    <n v="4598802"/>
  </r>
  <r>
    <x v="1"/>
    <s v="China"/>
    <s v="Footwear"/>
    <s v="Football"/>
    <s v="Phantom Vision"/>
    <s v="Premium"/>
    <n v="6574"/>
    <n v="1314800"/>
    <n v="0.68"/>
    <n v="200"/>
    <n v="420735.99999999988"/>
    <n v="9"/>
    <n v="1183320"/>
  </r>
  <r>
    <x v="2"/>
    <s v="South Korea"/>
    <s v="Apparel"/>
    <s v="Tops"/>
    <s v="Therma-FIT"/>
    <s v="Budget"/>
    <n v="49440"/>
    <n v="7910400"/>
    <n v="0.51"/>
    <n v="160"/>
    <n v="3876096"/>
    <n v="4"/>
    <n v="3164160"/>
  </r>
  <r>
    <x v="10"/>
    <s v="South Korea"/>
    <s v="Apparel"/>
    <s v="Performance"/>
    <s v="Dri-FIT"/>
    <s v="Budget"/>
    <n v="27540"/>
    <n v="4681800"/>
    <n v="0.56999999999999995"/>
    <n v="170"/>
    <n v="2013174"/>
    <n v="1"/>
    <n v="468180"/>
  </r>
  <r>
    <x v="10"/>
    <s v="India"/>
    <s v="Equipment"/>
    <s v="Accessories"/>
    <s v="Hats"/>
    <s v="Budget"/>
    <n v="14433"/>
    <n v="3896910"/>
    <n v="0.76"/>
    <n v="270"/>
    <n v="935258.4"/>
    <n v="2"/>
    <n v="779382"/>
  </r>
  <r>
    <x v="1"/>
    <s v="United States of America"/>
    <s v="Footwear"/>
    <s v="Lifestyle"/>
    <s v="Air Force 1"/>
    <s v="Budget"/>
    <n v="14744"/>
    <n v="4275760"/>
    <n v="0.54"/>
    <n v="290"/>
    <n v="1966849.6"/>
    <n v="11"/>
    <n v="4703336"/>
  </r>
  <r>
    <x v="2"/>
    <s v="India"/>
    <s v="Footwear"/>
    <s v="Cricket"/>
    <s v="Vapor Cricket"/>
    <s v="Budget"/>
    <n v="14969"/>
    <n v="1945970"/>
    <n v="0.69"/>
    <n v="130"/>
    <n v="603250.70000000007"/>
    <n v="1"/>
    <n v="194597"/>
  </r>
  <r>
    <x v="11"/>
    <s v="United States of America"/>
    <s v="Apparel"/>
    <s v="Performance"/>
    <s v="Compression Wear"/>
    <s v="Mid-Range"/>
    <n v="41786"/>
    <n v="9192920"/>
    <n v="0.55000000000000004"/>
    <n v="220"/>
    <n v="4136814"/>
    <n v="10"/>
    <n v="9192920"/>
  </r>
  <r>
    <x v="2"/>
    <s v="India"/>
    <s v="Footwear"/>
    <s v="Cricket"/>
    <s v="Vapor Cricket"/>
    <s v="Budget"/>
    <n v="44252"/>
    <n v="6195280"/>
    <n v="0.62"/>
    <n v="140"/>
    <n v="2354206.4"/>
    <n v="1"/>
    <n v="619528"/>
  </r>
  <r>
    <x v="0"/>
    <s v="China"/>
    <s v="Apparel"/>
    <s v="Outerwear"/>
    <s v="Rain Jacket"/>
    <s v="Mid-Range"/>
    <n v="20117"/>
    <n v="4828080"/>
    <n v="0.75"/>
    <n v="240"/>
    <n v="1207020"/>
    <n v="1"/>
    <n v="482808"/>
  </r>
  <r>
    <x v="2"/>
    <s v="India"/>
    <s v="Apparel"/>
    <s v="Performance"/>
    <s v="Dri-FIT"/>
    <s v="Mid-Range"/>
    <n v="40025"/>
    <n v="4402750"/>
    <n v="0.85"/>
    <n v="110"/>
    <n v="660412.50000000012"/>
    <n v="1"/>
    <n v="440275"/>
  </r>
  <r>
    <x v="7"/>
    <s v="South Korea"/>
    <s v="Footwear"/>
    <s v="Football"/>
    <s v="Mercurial"/>
    <s v="Mid-Range"/>
    <n v="43362"/>
    <n v="12574980"/>
    <n v="0.73"/>
    <n v="290"/>
    <n v="3395244.6"/>
    <n v="4"/>
    <n v="5029992"/>
  </r>
  <r>
    <x v="4"/>
    <s v="China"/>
    <s v="Equipment"/>
    <s v="Bags"/>
    <s v="Gym Sack"/>
    <s v="Mid-Range"/>
    <n v="33968"/>
    <n v="10190400"/>
    <n v="0.83"/>
    <n v="300"/>
    <n v="1732368"/>
    <n v="2"/>
    <n v="2038080"/>
  </r>
  <r>
    <x v="9"/>
    <s v="United States of America"/>
    <s v="Apparel"/>
    <s v="Outerwear"/>
    <s v="Windrunner"/>
    <s v="Budget"/>
    <n v="45678"/>
    <n v="9135600"/>
    <n v="0.56000000000000005"/>
    <n v="200"/>
    <n v="4019664"/>
    <n v="12"/>
    <n v="10962720"/>
  </r>
  <r>
    <x v="1"/>
    <s v="United States of America"/>
    <s v="Apparel"/>
    <s v="Outerwear"/>
    <s v="Rain Jacket"/>
    <s v="Mid-Range"/>
    <n v="9049"/>
    <n v="814410"/>
    <n v="0.76"/>
    <n v="90"/>
    <n v="195458.4"/>
    <n v="11"/>
    <n v="895851.00000000012"/>
  </r>
  <r>
    <x v="7"/>
    <s v="China"/>
    <s v="Footwear"/>
    <s v="Lifestyle"/>
    <s v="Air Max"/>
    <s v="Budget"/>
    <n v="25365"/>
    <n v="2790150"/>
    <n v="0.79"/>
    <n v="110"/>
    <n v="585931.49999999988"/>
    <n v="7"/>
    <n v="1953105"/>
  </r>
  <r>
    <x v="10"/>
    <s v="India"/>
    <s v="Equipment"/>
    <s v="Socks"/>
    <s v="Crew Socks"/>
    <s v="Mid-Range"/>
    <n v="33377"/>
    <n v="9679330"/>
    <n v="0.76"/>
    <n v="290"/>
    <n v="2323039.2000000002"/>
    <n v="2"/>
    <n v="1935866"/>
  </r>
  <r>
    <x v="5"/>
    <s v="Japan"/>
    <s v="Apparel"/>
    <s v="Outerwear"/>
    <s v="Windrunner"/>
    <s v="Budget"/>
    <n v="28314"/>
    <n v="5945940"/>
    <n v="0.62"/>
    <n v="210"/>
    <n v="2259457.2000000002"/>
    <n v="1"/>
    <n v="594594"/>
  </r>
  <r>
    <x v="8"/>
    <s v="South Korea"/>
    <s v="Apparel"/>
    <s v="Performance"/>
    <s v="Dri-FIT"/>
    <s v="Premium"/>
    <n v="37643"/>
    <n v="10916470"/>
    <n v="0.75"/>
    <n v="290"/>
    <n v="2729117.5"/>
    <n v="2"/>
    <n v="2183294"/>
  </r>
  <r>
    <x v="2"/>
    <s v="India"/>
    <s v="Footwear"/>
    <s v="Football"/>
    <s v="Mercurial"/>
    <s v="Mid-Range"/>
    <n v="27618"/>
    <n v="4971240"/>
    <n v="0.86"/>
    <n v="180"/>
    <n v="695973.60000000009"/>
    <n v="1"/>
    <n v="497124"/>
  </r>
  <r>
    <x v="8"/>
    <s v="Japan"/>
    <s v="Footwear"/>
    <s v="Cricket"/>
    <s v="Vapor Cricket"/>
    <s v="Budget"/>
    <n v="37621"/>
    <n v="1881050"/>
    <n v="0.72"/>
    <n v="50"/>
    <n v="526694"/>
    <n v="2"/>
    <n v="376210"/>
  </r>
  <r>
    <x v="7"/>
    <s v="China"/>
    <s v="Apparel"/>
    <s v="Performance"/>
    <s v="Compression Wear"/>
    <s v="Premium"/>
    <n v="25267"/>
    <n v="2526700"/>
    <n v="0.79"/>
    <n v="100"/>
    <n v="530606.99999999988"/>
    <n v="7"/>
    <n v="1768690"/>
  </r>
  <r>
    <x v="4"/>
    <s v="Japan"/>
    <s v="Apparel"/>
    <s v="Performance"/>
    <s v="Compression Wear"/>
    <s v="Mid-Range"/>
    <n v="16592"/>
    <n v="4148000"/>
    <n v="0.75"/>
    <n v="250"/>
    <n v="1037000"/>
    <n v="1"/>
    <n v="414800"/>
  </r>
  <r>
    <x v="11"/>
    <s v="United States of America"/>
    <s v="Apparel"/>
    <s v="Outerwear"/>
    <s v="Rain Jacket"/>
    <s v="Mid-Range"/>
    <n v="49607"/>
    <n v="7937120"/>
    <n v="0.66"/>
    <n v="160"/>
    <n v="2698620.8"/>
    <n v="10"/>
    <n v="7937120"/>
  </r>
  <r>
    <x v="6"/>
    <s v="United Kingdom"/>
    <s v="Apparel"/>
    <s v="Performance"/>
    <s v="Dri-FIT"/>
    <s v="Budget"/>
    <n v="43928"/>
    <n v="5710640"/>
    <n v="0.77"/>
    <n v="130"/>
    <n v="1313447.2"/>
    <n v="1"/>
    <n v="571064"/>
  </r>
  <r>
    <x v="7"/>
    <s v="United Kingdom"/>
    <s v="Footwear"/>
    <s v="Basketball"/>
    <s v="LeBron Series"/>
    <s v="Budget"/>
    <n v="37183"/>
    <n v="8923920"/>
    <n v="0.62"/>
    <n v="240"/>
    <n v="3391089.6"/>
    <n v="1"/>
    <n v="892392"/>
  </r>
  <r>
    <x v="9"/>
    <s v="United Kingdom"/>
    <s v="Footwear"/>
    <s v="Cricket"/>
    <s v="Vapor Cricket"/>
    <s v="Premium"/>
    <n v="39686"/>
    <n v="7937200"/>
    <n v="0.74"/>
    <n v="200"/>
    <n v="2063672"/>
    <n v="4"/>
    <n v="3174880"/>
  </r>
  <r>
    <x v="11"/>
    <s v="China"/>
    <s v="Apparel"/>
    <s v="Outerwear"/>
    <s v="Rain Jacket"/>
    <s v="Budget"/>
    <n v="47036"/>
    <n v="7525760"/>
    <n v="0.9"/>
    <n v="160"/>
    <n v="752575.99999999988"/>
    <n v="1"/>
    <n v="752576"/>
  </r>
  <r>
    <x v="11"/>
    <s v="Japan"/>
    <s v="Footwear"/>
    <s v="Football"/>
    <s v="Phantom Vision"/>
    <s v="Mid-Range"/>
    <n v="37697"/>
    <n v="10932130"/>
    <n v="0.56000000000000005"/>
    <n v="290"/>
    <n v="4810137.1999999993"/>
    <n v="2"/>
    <n v="2186426"/>
  </r>
  <r>
    <x v="10"/>
    <s v="United States of America"/>
    <s v="Equipment"/>
    <s v="Accessories"/>
    <s v="Hats"/>
    <s v="Premium"/>
    <n v="16469"/>
    <n v="1646900"/>
    <n v="0.54"/>
    <n v="100"/>
    <n v="757573.99999999988"/>
    <n v="6"/>
    <n v="988140.00000000012"/>
  </r>
  <r>
    <x v="8"/>
    <s v="Japan"/>
    <s v="Equipment"/>
    <s v="Accessories"/>
    <s v="Bags"/>
    <s v="Premium"/>
    <n v="47008"/>
    <n v="8931520"/>
    <n v="0.82"/>
    <n v="190"/>
    <n v="1607673.6"/>
    <n v="2"/>
    <n v="1786304"/>
  </r>
  <r>
    <x v="4"/>
    <s v="United States of America"/>
    <s v="Apparel"/>
    <s v="Outerwear"/>
    <s v="Windrunner"/>
    <s v="Mid-Range"/>
    <n v="45702"/>
    <n v="10054440"/>
    <n v="0.85"/>
    <n v="220"/>
    <n v="1508166"/>
    <n v="4"/>
    <n v="4021776"/>
  </r>
  <r>
    <x v="6"/>
    <s v="India"/>
    <s v="Apparel"/>
    <s v="Performance"/>
    <s v="Compression Wear"/>
    <s v="Premium"/>
    <n v="20724"/>
    <n v="5802720"/>
    <n v="0.86"/>
    <n v="280"/>
    <n v="812380.8"/>
    <n v="1"/>
    <n v="580272"/>
  </r>
  <r>
    <x v="10"/>
    <s v="Japan"/>
    <s v="Equipment"/>
    <s v="Socks"/>
    <s v="Performance Socks"/>
    <s v="Mid-Range"/>
    <n v="20899"/>
    <n v="3970810"/>
    <n v="0.88"/>
    <n v="190"/>
    <n v="476497.2"/>
    <n v="1"/>
    <n v="397081"/>
  </r>
  <r>
    <x v="7"/>
    <s v="China"/>
    <s v="Equipment"/>
    <s v="Accessories"/>
    <s v="Hats"/>
    <s v="Mid-Range"/>
    <n v="47675"/>
    <n v="9058250"/>
    <n v="0.66"/>
    <n v="190"/>
    <n v="3079805"/>
    <n v="7"/>
    <n v="6340775.0000000009"/>
  </r>
  <r>
    <x v="7"/>
    <s v="Japan"/>
    <s v="Equipment"/>
    <s v="Socks"/>
    <s v="Crew Socks"/>
    <s v="Premium"/>
    <n v="25606"/>
    <n v="5889380"/>
    <n v="0.72"/>
    <n v="230"/>
    <n v="1649026.4"/>
    <n v="3"/>
    <n v="1766814"/>
  </r>
  <r>
    <x v="1"/>
    <s v="China"/>
    <s v="Footwear"/>
    <s v="Football"/>
    <s v="Mercurial"/>
    <s v="Premium"/>
    <n v="46670"/>
    <n v="10734100"/>
    <n v="0.62"/>
    <n v="230"/>
    <n v="4078958"/>
    <n v="9"/>
    <n v="9660690"/>
  </r>
  <r>
    <x v="4"/>
    <s v="United States of America"/>
    <s v="Apparel"/>
    <s v="Outerwear"/>
    <s v="Windrunner"/>
    <s v="Mid-Range"/>
    <n v="8524"/>
    <n v="1363840"/>
    <n v="0.59"/>
    <n v="160"/>
    <n v="559174.40000000002"/>
    <n v="4"/>
    <n v="545536"/>
  </r>
  <r>
    <x v="0"/>
    <s v="United States of America"/>
    <s v="Apparel"/>
    <s v="Tops"/>
    <s v="Therma-FIT"/>
    <s v="Budget"/>
    <n v="40979"/>
    <n v="6966430"/>
    <n v="0.59"/>
    <n v="170"/>
    <n v="2856236.3"/>
    <n v="8"/>
    <n v="5573144"/>
  </r>
  <r>
    <x v="2"/>
    <s v="India"/>
    <s v="Equipment"/>
    <s v="Bags"/>
    <s v="Gym Sack"/>
    <s v="Premium"/>
    <n v="20868"/>
    <n v="1878120"/>
    <n v="0.87"/>
    <n v="90"/>
    <n v="244155.6"/>
    <n v="1"/>
    <n v="187812"/>
  </r>
  <r>
    <x v="0"/>
    <s v="India"/>
    <s v="Apparel"/>
    <s v="Outerwear"/>
    <s v="Windrunner"/>
    <s v="Budget"/>
    <n v="25837"/>
    <n v="2583700"/>
    <n v="0.76"/>
    <n v="100"/>
    <n v="620088"/>
    <n v="1"/>
    <n v="258370"/>
  </r>
  <r>
    <x v="3"/>
    <s v="India"/>
    <s v="Equipment"/>
    <s v="Socks"/>
    <s v="Performance Socks"/>
    <s v="Premium"/>
    <n v="6420"/>
    <n v="642000"/>
    <n v="0.56000000000000005"/>
    <n v="100"/>
    <n v="282479.99999999988"/>
    <n v="1"/>
    <n v="64200"/>
  </r>
  <r>
    <x v="1"/>
    <s v="China"/>
    <s v="Footwear"/>
    <s v="Cricket"/>
    <s v="Vapor Cricket"/>
    <s v="Premium"/>
    <n v="37169"/>
    <n v="1858450"/>
    <n v="0.74"/>
    <n v="50"/>
    <n v="483197"/>
    <n v="9"/>
    <n v="1672605"/>
  </r>
  <r>
    <x v="5"/>
    <s v="China"/>
    <s v="Apparel"/>
    <s v="Outerwear"/>
    <s v="Rain Jacket"/>
    <s v="Budget"/>
    <n v="45530"/>
    <n v="12748400"/>
    <n v="0.57999999999999996"/>
    <n v="280"/>
    <n v="5354328.0000000009"/>
    <n v="3"/>
    <n v="3824520"/>
  </r>
  <r>
    <x v="8"/>
    <s v="China"/>
    <s v="Footwear"/>
    <s v="Basketball"/>
    <s v="Air Jordan"/>
    <s v="Premium"/>
    <n v="24607"/>
    <n v="4429260"/>
    <n v="0.72"/>
    <n v="180"/>
    <n v="1240192.8"/>
    <n v="3"/>
    <n v="1328778"/>
  </r>
  <r>
    <x v="3"/>
    <s v="India"/>
    <s v="Footwear"/>
    <s v="Football"/>
    <s v="Mercurial"/>
    <s v="Premium"/>
    <n v="20632"/>
    <n v="5776960"/>
    <n v="0.9"/>
    <n v="280"/>
    <n v="577695.99999999988"/>
    <n v="1"/>
    <n v="577696"/>
  </r>
  <r>
    <x v="10"/>
    <s v="South Korea"/>
    <s v="Equipment"/>
    <s v="Bags"/>
    <s v="Gym Sack"/>
    <s v="Budget"/>
    <n v="7095"/>
    <n v="1206150"/>
    <n v="0.83"/>
    <n v="170"/>
    <n v="205045.50000000009"/>
    <n v="1"/>
    <n v="120615"/>
  </r>
  <r>
    <x v="6"/>
    <s v="Japan"/>
    <s v="Apparel"/>
    <s v="Outerwear"/>
    <s v="Rain Jacket"/>
    <s v="Mid-Range"/>
    <n v="23362"/>
    <n v="4205160"/>
    <n v="0.88"/>
    <n v="180"/>
    <n v="504619.2"/>
    <n v="2"/>
    <n v="841032"/>
  </r>
  <r>
    <x v="6"/>
    <s v="India"/>
    <s v="Apparel"/>
    <s v="Tops"/>
    <s v="Tech Fleece"/>
    <s v="Premium"/>
    <n v="28434"/>
    <n v="7392840"/>
    <n v="0.55000000000000004"/>
    <n v="260"/>
    <n v="3326778"/>
    <n v="1"/>
    <n v="739284"/>
  </r>
  <r>
    <x v="9"/>
    <s v="United States of America"/>
    <s v="Apparel"/>
    <s v="Outerwear"/>
    <s v="Windrunner"/>
    <s v="Mid-Range"/>
    <n v="30604"/>
    <n v="7038920"/>
    <n v="0.72"/>
    <n v="230"/>
    <n v="1970897.6"/>
    <n v="12"/>
    <n v="8446704.0000000019"/>
  </r>
  <r>
    <x v="10"/>
    <s v="Japan"/>
    <s v="Apparel"/>
    <s v="Outerwear"/>
    <s v="Windrunner"/>
    <s v="Mid-Range"/>
    <n v="46249"/>
    <n v="9249800"/>
    <n v="0.53"/>
    <n v="200"/>
    <n v="4347406"/>
    <n v="1"/>
    <n v="924980"/>
  </r>
  <r>
    <x v="1"/>
    <s v="Japan"/>
    <s v="Apparel"/>
    <s v="Performance"/>
    <s v="Compression Wear"/>
    <s v="Budget"/>
    <n v="43439"/>
    <n v="3475120"/>
    <n v="0.59"/>
    <n v="80"/>
    <n v="1424799.2"/>
    <n v="1"/>
    <n v="347512"/>
  </r>
  <r>
    <x v="5"/>
    <s v="South Korea"/>
    <s v="Apparel"/>
    <s v="Tops"/>
    <s v="Therma-FIT"/>
    <s v="Premium"/>
    <n v="49510"/>
    <n v="3465700"/>
    <n v="0.54"/>
    <n v="70"/>
    <n v="1594222"/>
    <n v="2"/>
    <n v="693140"/>
  </r>
  <r>
    <x v="6"/>
    <s v="South Korea"/>
    <s v="Footwear"/>
    <s v="Running"/>
    <s v="Air Zoom"/>
    <s v="Mid-Range"/>
    <n v="13052"/>
    <n v="3654560"/>
    <n v="0.57999999999999996"/>
    <n v="280"/>
    <n v="1534915.2"/>
    <n v="5"/>
    <n v="1827280"/>
  </r>
  <r>
    <x v="10"/>
    <s v="United States of America"/>
    <s v="Equipment"/>
    <s v="Socks"/>
    <s v="Crew Socks"/>
    <s v="Premium"/>
    <n v="28395"/>
    <n v="6530850"/>
    <n v="0.56999999999999995"/>
    <n v="230"/>
    <n v="2808265.5"/>
    <n v="6"/>
    <n v="3918510"/>
  </r>
  <r>
    <x v="0"/>
    <s v="United Kingdom"/>
    <s v="Apparel"/>
    <s v="Tops"/>
    <s v="Therma-FIT"/>
    <s v="Mid-Range"/>
    <n v="38487"/>
    <n v="7697400"/>
    <n v="0.81"/>
    <n v="200"/>
    <n v="1462506"/>
    <n v="1"/>
    <n v="769740"/>
  </r>
  <r>
    <x v="0"/>
    <s v="South Korea"/>
    <s v="Footwear"/>
    <s v="Lifestyle"/>
    <s v="Blazer"/>
    <s v="Budget"/>
    <n v="11484"/>
    <n v="2871000"/>
    <n v="0.51"/>
    <n v="250"/>
    <n v="1406790"/>
    <n v="1"/>
    <n v="287100"/>
  </r>
  <r>
    <x v="8"/>
    <s v="China"/>
    <s v="Footwear"/>
    <s v="Lifestyle"/>
    <s v="Blazer"/>
    <s v="Budget"/>
    <n v="42446"/>
    <n v="3395680"/>
    <n v="0.81"/>
    <n v="80"/>
    <n v="645179.19999999984"/>
    <n v="3"/>
    <n v="1018704"/>
  </r>
  <r>
    <x v="9"/>
    <s v="South Korea"/>
    <s v="Apparel"/>
    <s v="Tops"/>
    <s v="Tech Fleece"/>
    <s v="Budget"/>
    <n v="45929"/>
    <n v="7348640"/>
    <n v="0.66"/>
    <n v="160"/>
    <n v="2498537.6"/>
    <n v="2"/>
    <n v="1469728"/>
  </r>
  <r>
    <x v="4"/>
    <s v="Japan"/>
    <s v="Apparel"/>
    <s v="Tops"/>
    <s v="Tech Fleece"/>
    <s v="Mid-Range"/>
    <n v="30406"/>
    <n v="6081200"/>
    <n v="0.87"/>
    <n v="200"/>
    <n v="790556"/>
    <n v="1"/>
    <n v="608120"/>
  </r>
  <r>
    <x v="2"/>
    <s v="Japan"/>
    <s v="Apparel"/>
    <s v="Performance"/>
    <s v="Compression Wear"/>
    <s v="Budget"/>
    <n v="37396"/>
    <n v="5609400"/>
    <n v="0.59"/>
    <n v="150"/>
    <n v="2299854"/>
    <n v="2"/>
    <n v="1121880"/>
  </r>
  <r>
    <x v="7"/>
    <s v="United Kingdom"/>
    <s v="Apparel"/>
    <s v="Tops"/>
    <s v="Tech Fleece"/>
    <s v="Budget"/>
    <n v="34475"/>
    <n v="5171250"/>
    <n v="0.71"/>
    <n v="150"/>
    <n v="1499662.5"/>
    <n v="1"/>
    <n v="517125"/>
  </r>
  <r>
    <x v="8"/>
    <s v="India"/>
    <s v="Apparel"/>
    <s v="Outerwear"/>
    <s v="Rain Jacket"/>
    <s v="Budget"/>
    <n v="19448"/>
    <n v="2528240"/>
    <n v="0.54"/>
    <n v="130"/>
    <n v="1162990.3999999999"/>
    <n v="2"/>
    <n v="505648"/>
  </r>
  <r>
    <x v="2"/>
    <s v="United Kingdom"/>
    <s v="Equipment"/>
    <s v="Socks"/>
    <s v="Performance Socks"/>
    <s v="Mid-Range"/>
    <n v="20448"/>
    <n v="5725440"/>
    <n v="0.6"/>
    <n v="280"/>
    <n v="2290176"/>
    <n v="5"/>
    <n v="2862720"/>
  </r>
  <r>
    <x v="6"/>
    <s v="China"/>
    <s v="Footwear"/>
    <s v="Running"/>
    <s v="Pegasus"/>
    <s v="Premium"/>
    <n v="21015"/>
    <n v="4833450"/>
    <n v="0.62"/>
    <n v="230"/>
    <n v="1836711"/>
    <n v="9"/>
    <n v="4350105"/>
  </r>
  <r>
    <x v="3"/>
    <s v="United Kingdom"/>
    <s v="Footwear"/>
    <s v="Basketball"/>
    <s v="KD Series"/>
    <s v="Mid-Range"/>
    <n v="40905"/>
    <n v="8181000"/>
    <n v="0.56999999999999995"/>
    <n v="200"/>
    <n v="3517830"/>
    <n v="2"/>
    <n v="1636200"/>
  </r>
  <r>
    <x v="4"/>
    <s v="China"/>
    <s v="Footwear"/>
    <s v="Football"/>
    <s v="Phantom Vision"/>
    <s v="Budget"/>
    <n v="14436"/>
    <n v="1443600"/>
    <n v="0.54"/>
    <n v="100"/>
    <n v="664056"/>
    <n v="2"/>
    <n v="288720"/>
  </r>
  <r>
    <x v="0"/>
    <s v="Japan"/>
    <s v="Apparel"/>
    <s v="Outerwear"/>
    <s v="Rain Jacket"/>
    <s v="Mid-Range"/>
    <n v="25907"/>
    <n v="7253960"/>
    <n v="0.66"/>
    <n v="280"/>
    <n v="2466346.4"/>
    <n v="2"/>
    <n v="1450792"/>
  </r>
  <r>
    <x v="2"/>
    <s v="India"/>
    <s v="Equipment"/>
    <s v="Accessories"/>
    <s v="Hats"/>
    <s v="Premium"/>
    <n v="11839"/>
    <n v="828730"/>
    <n v="0.64"/>
    <n v="70"/>
    <n v="298342.8"/>
    <n v="1"/>
    <n v="82873"/>
  </r>
  <r>
    <x v="11"/>
    <s v="China"/>
    <s v="Equipment"/>
    <s v="Accessories"/>
    <s v="Bags"/>
    <s v="Budget"/>
    <n v="32418"/>
    <n v="4214340"/>
    <n v="0.71"/>
    <n v="130"/>
    <n v="1222158.6000000001"/>
    <n v="1"/>
    <n v="421434"/>
  </r>
  <r>
    <x v="5"/>
    <s v="United States of America"/>
    <s v="Equipment"/>
    <s v="Bags"/>
    <s v="Backpack"/>
    <s v="Budget"/>
    <n v="45099"/>
    <n v="9019800"/>
    <n v="0.5"/>
    <n v="200"/>
    <n v="4509900"/>
    <n v="10"/>
    <n v="9019800"/>
  </r>
  <r>
    <x v="9"/>
    <s v="United States of America"/>
    <s v="Footwear"/>
    <s v="Football"/>
    <s v="Mercurial"/>
    <s v="Mid-Range"/>
    <n v="14208"/>
    <n v="3978240"/>
    <n v="0.68"/>
    <n v="280"/>
    <n v="1273036.8"/>
    <n v="12"/>
    <n v="4773888.0000000009"/>
  </r>
  <r>
    <x v="7"/>
    <s v="South Korea"/>
    <s v="Equipment"/>
    <s v="Bags"/>
    <s v="Backpack"/>
    <s v="Mid-Range"/>
    <n v="11286"/>
    <n v="1467180"/>
    <n v="0.88"/>
    <n v="130"/>
    <n v="176061.6"/>
    <n v="4"/>
    <n v="586872"/>
  </r>
  <r>
    <x v="10"/>
    <s v="Japan"/>
    <s v="Apparel"/>
    <s v="Performance"/>
    <s v="Dri-FIT"/>
    <s v="Mid-Range"/>
    <n v="31674"/>
    <n v="9502200"/>
    <n v="0.86"/>
    <n v="300"/>
    <n v="1330308"/>
    <n v="1"/>
    <n v="950220"/>
  </r>
  <r>
    <x v="6"/>
    <s v="South Korea"/>
    <s v="Apparel"/>
    <s v="Outerwear"/>
    <s v="Windrunner"/>
    <s v="Budget"/>
    <n v="48413"/>
    <n v="8230210"/>
    <n v="0.86"/>
    <n v="170"/>
    <n v="1152229.3999999999"/>
    <n v="5"/>
    <n v="4115105"/>
  </r>
  <r>
    <x v="8"/>
    <s v="Japan"/>
    <s v="Footwear"/>
    <s v="Running"/>
    <s v="React Infinity"/>
    <s v="Premium"/>
    <n v="13360"/>
    <n v="3740800"/>
    <n v="0.66"/>
    <n v="280"/>
    <n v="1271872"/>
    <n v="2"/>
    <n v="748160"/>
  </r>
  <r>
    <x v="6"/>
    <s v="China"/>
    <s v="Apparel"/>
    <s v="Tops"/>
    <s v="Tech Fleece"/>
    <s v="Mid-Range"/>
    <n v="31688"/>
    <n v="7605120"/>
    <n v="0.57999999999999996"/>
    <n v="240"/>
    <n v="3194150.4"/>
    <n v="9"/>
    <n v="6844608"/>
  </r>
  <r>
    <x v="2"/>
    <s v="India"/>
    <s v="Equipment"/>
    <s v="Accessories"/>
    <s v="Bags"/>
    <s v="Budget"/>
    <n v="35804"/>
    <n v="5370600"/>
    <n v="0.71"/>
    <n v="150"/>
    <n v="1557474"/>
    <n v="1"/>
    <n v="537060"/>
  </r>
  <r>
    <x v="9"/>
    <s v="Japan"/>
    <s v="Equipment"/>
    <s v="Socks"/>
    <s v="Performance Socks"/>
    <s v="Premium"/>
    <n v="11050"/>
    <n v="1768000"/>
    <n v="0.9"/>
    <n v="160"/>
    <n v="176800"/>
    <n v="2"/>
    <n v="353600"/>
  </r>
  <r>
    <x v="4"/>
    <s v="South Korea"/>
    <s v="Equipment"/>
    <s v="Bags"/>
    <s v="Backpack"/>
    <s v="Mid-Range"/>
    <n v="39059"/>
    <n v="5858850"/>
    <n v="0.61"/>
    <n v="150"/>
    <n v="2284951.5"/>
    <n v="1"/>
    <n v="585885"/>
  </r>
  <r>
    <x v="6"/>
    <s v="United States of America"/>
    <s v="Equipment"/>
    <s v="Socks"/>
    <s v="Crew Socks"/>
    <s v="Budget"/>
    <n v="21955"/>
    <n v="3512800"/>
    <n v="0.87"/>
    <n v="160"/>
    <n v="456664"/>
    <n v="10"/>
    <n v="3512800"/>
  </r>
  <r>
    <x v="6"/>
    <s v="South Korea"/>
    <s v="Footwear"/>
    <s v="Lifestyle"/>
    <s v="Air Max"/>
    <s v="Budget"/>
    <n v="36286"/>
    <n v="1814300"/>
    <n v="0.64"/>
    <n v="50"/>
    <n v="653148"/>
    <n v="5"/>
    <n v="907150"/>
  </r>
  <r>
    <x v="6"/>
    <s v="India"/>
    <s v="Footwear"/>
    <s v="Running"/>
    <s v="Air Zoom"/>
    <s v="Budget"/>
    <n v="29636"/>
    <n v="7409000"/>
    <n v="0.73"/>
    <n v="250"/>
    <n v="2000430"/>
    <n v="1"/>
    <n v="740900"/>
  </r>
  <r>
    <x v="10"/>
    <s v="Japan"/>
    <s v="Equipment"/>
    <s v="Socks"/>
    <s v="Performance Socks"/>
    <s v="Premium"/>
    <n v="49808"/>
    <n v="6973120"/>
    <n v="0.53"/>
    <n v="140"/>
    <n v="3277366.4"/>
    <n v="1"/>
    <n v="697312"/>
  </r>
  <r>
    <x v="11"/>
    <s v="United States of America"/>
    <s v="Equipment"/>
    <s v="Accessories"/>
    <s v="Hats"/>
    <s v="Premium"/>
    <n v="5398"/>
    <n v="1403480"/>
    <n v="0.89"/>
    <n v="260"/>
    <n v="154382.79999999999"/>
    <n v="10"/>
    <n v="1403480"/>
  </r>
  <r>
    <x v="7"/>
    <s v="India"/>
    <s v="Apparel"/>
    <s v="Tops"/>
    <s v="Therma-FIT"/>
    <s v="Mid-Range"/>
    <n v="49772"/>
    <n v="6968080"/>
    <n v="0.83"/>
    <n v="140"/>
    <n v="1184573.6000000001"/>
    <n v="1"/>
    <n v="696808"/>
  </r>
  <r>
    <x v="7"/>
    <s v="China"/>
    <s v="Equipment"/>
    <s v="Socks"/>
    <s v="Crew Socks"/>
    <s v="Premium"/>
    <n v="20657"/>
    <n v="1239420"/>
    <n v="0.72"/>
    <n v="60"/>
    <n v="347037.6"/>
    <n v="7"/>
    <n v="867594.00000000012"/>
  </r>
  <r>
    <x v="4"/>
    <s v="Japan"/>
    <s v="Apparel"/>
    <s v="Performance"/>
    <s v="Dri-FIT"/>
    <s v="Premium"/>
    <n v="36813"/>
    <n v="9571380"/>
    <n v="0.9"/>
    <n v="260"/>
    <n v="957137.99999999977"/>
    <n v="1"/>
    <n v="957138"/>
  </r>
  <r>
    <x v="6"/>
    <s v="India"/>
    <s v="Apparel"/>
    <s v="Tops"/>
    <s v="Tech Fleece"/>
    <s v="Budget"/>
    <n v="38922"/>
    <n v="9341280"/>
    <n v="0.78"/>
    <n v="240"/>
    <n v="2055081.6"/>
    <n v="1"/>
    <n v="934128"/>
  </r>
  <r>
    <x v="8"/>
    <s v="India"/>
    <s v="Equipment"/>
    <s v="Bags"/>
    <s v="Backpack"/>
    <s v="Budget"/>
    <n v="21700"/>
    <n v="5642000"/>
    <n v="0.76"/>
    <n v="260"/>
    <n v="1354080"/>
    <n v="2"/>
    <n v="1128400"/>
  </r>
  <r>
    <x v="6"/>
    <s v="United Kingdom"/>
    <s v="Footwear"/>
    <s v="Basketball"/>
    <s v="Air Jordan"/>
    <s v="Premium"/>
    <n v="14104"/>
    <n v="1410400"/>
    <n v="0.85"/>
    <n v="100"/>
    <n v="211560"/>
    <n v="1"/>
    <n v="141040"/>
  </r>
  <r>
    <x v="2"/>
    <s v="India"/>
    <s v="Apparel"/>
    <s v="Performance"/>
    <s v="Dri-FIT"/>
    <s v="Mid-Range"/>
    <n v="41095"/>
    <n v="3698550"/>
    <n v="0.81"/>
    <n v="90"/>
    <n v="702724.49999999977"/>
    <n v="1"/>
    <n v="369855"/>
  </r>
  <r>
    <x v="8"/>
    <s v="India"/>
    <s v="Apparel"/>
    <s v="Performance"/>
    <s v="Compression Wear"/>
    <s v="Mid-Range"/>
    <n v="14939"/>
    <n v="2987800"/>
    <n v="0.57999999999999996"/>
    <n v="200"/>
    <n v="1254876"/>
    <n v="2"/>
    <n v="597560"/>
  </r>
  <r>
    <x v="5"/>
    <s v="Japan"/>
    <s v="Footwear"/>
    <s v="Running"/>
    <s v="Pegasus"/>
    <s v="Budget"/>
    <n v="10699"/>
    <n v="1925820"/>
    <n v="0.75"/>
    <n v="180"/>
    <n v="481455"/>
    <n v="1"/>
    <n v="192582"/>
  </r>
  <r>
    <x v="5"/>
    <s v="United States of America"/>
    <s v="Footwear"/>
    <s v="Cricket"/>
    <s v="Vapor Cricket"/>
    <s v="Budget"/>
    <n v="13044"/>
    <n v="2347920"/>
    <n v="0.56000000000000005"/>
    <n v="180"/>
    <n v="1033084.8"/>
    <n v="10"/>
    <n v="2347920"/>
  </r>
  <r>
    <x v="8"/>
    <s v="United States of America"/>
    <s v="Apparel"/>
    <s v="Tops"/>
    <s v="Therma-FIT"/>
    <s v="Mid-Range"/>
    <n v="10066"/>
    <n v="1912540"/>
    <n v="0.72"/>
    <n v="190"/>
    <n v="535511.20000000007"/>
    <n v="8"/>
    <n v="1530032"/>
  </r>
  <r>
    <x v="2"/>
    <s v="India"/>
    <s v="Footwear"/>
    <s v="Football"/>
    <s v="Mercurial"/>
    <s v="Mid-Range"/>
    <n v="43215"/>
    <n v="10371600"/>
    <n v="0.72"/>
    <n v="240"/>
    <n v="2904048"/>
    <n v="1"/>
    <n v="1037160"/>
  </r>
  <r>
    <x v="5"/>
    <s v="India"/>
    <s v="Equipment"/>
    <s v="Socks"/>
    <s v="Performance Socks"/>
    <s v="Premium"/>
    <n v="31752"/>
    <n v="5080320"/>
    <n v="0.89"/>
    <n v="160"/>
    <n v="558835.19999999995"/>
    <n v="2"/>
    <n v="1016064"/>
  </r>
  <r>
    <x v="0"/>
    <s v="United States of America"/>
    <s v="Footwear"/>
    <s v="Cricket"/>
    <s v="Vapor Cricket"/>
    <s v="Budget"/>
    <n v="28077"/>
    <n v="3930780"/>
    <n v="0.66"/>
    <n v="140"/>
    <n v="1336465.2"/>
    <n v="8"/>
    <n v="3144624"/>
  </r>
  <r>
    <x v="1"/>
    <s v="South Korea"/>
    <s v="Equipment"/>
    <s v="Bags"/>
    <s v="Backpack"/>
    <s v="Budget"/>
    <n v="38088"/>
    <n v="11045520"/>
    <n v="0.7"/>
    <n v="290"/>
    <n v="3313656"/>
    <n v="3"/>
    <n v="3313656"/>
  </r>
  <r>
    <x v="0"/>
    <s v="South Korea"/>
    <s v="Apparel"/>
    <s v="Outerwear"/>
    <s v="Windrunner"/>
    <s v="Budget"/>
    <n v="15527"/>
    <n v="1086890"/>
    <n v="0.81"/>
    <n v="70"/>
    <n v="206509.09999999989"/>
    <n v="1"/>
    <n v="108689"/>
  </r>
  <r>
    <x v="7"/>
    <s v="India"/>
    <s v="Apparel"/>
    <s v="Outerwear"/>
    <s v="Rain Jacket"/>
    <s v="Mid-Range"/>
    <n v="25307"/>
    <n v="4555260"/>
    <n v="0.63"/>
    <n v="180"/>
    <n v="1685446.2"/>
    <n v="1"/>
    <n v="455526"/>
  </r>
  <r>
    <x v="2"/>
    <s v="India"/>
    <s v="Footwear"/>
    <s v="Cricket"/>
    <s v="Vapor Cricket"/>
    <s v="Premium"/>
    <n v="27087"/>
    <n v="7584360"/>
    <n v="0.75"/>
    <n v="280"/>
    <n v="1896090"/>
    <n v="1"/>
    <n v="758436"/>
  </r>
  <r>
    <x v="8"/>
    <s v="India"/>
    <s v="Apparel"/>
    <s v="Tops"/>
    <s v="Tech Fleece"/>
    <s v="Budget"/>
    <n v="30241"/>
    <n v="7257840"/>
    <n v="0.74"/>
    <n v="240"/>
    <n v="1887038.4"/>
    <n v="2"/>
    <n v="1451568"/>
  </r>
  <r>
    <x v="9"/>
    <s v="South Korea"/>
    <s v="Apparel"/>
    <s v="Tops"/>
    <s v="Therma-FIT"/>
    <s v="Budget"/>
    <n v="29212"/>
    <n v="5550280"/>
    <n v="0.54"/>
    <n v="190"/>
    <n v="2553128.7999999998"/>
    <n v="2"/>
    <n v="1110056"/>
  </r>
  <r>
    <x v="3"/>
    <s v="China"/>
    <s v="Equipment"/>
    <s v="Bags"/>
    <s v="Gym Sack"/>
    <s v="Budget"/>
    <n v="41079"/>
    <n v="6161850"/>
    <n v="0.84"/>
    <n v="150"/>
    <n v="985896.00000000023"/>
    <n v="8"/>
    <n v="4929480"/>
  </r>
  <r>
    <x v="3"/>
    <s v="South Korea"/>
    <s v="Footwear"/>
    <s v="Lifestyle"/>
    <s v="Air Force 1"/>
    <s v="Premium"/>
    <n v="24535"/>
    <n v="4170950"/>
    <n v="0.71"/>
    <n v="170"/>
    <n v="1209575.5"/>
    <n v="5"/>
    <n v="2085475"/>
  </r>
  <r>
    <x v="1"/>
    <s v="China"/>
    <s v="Footwear"/>
    <s v="Cricket"/>
    <s v="Vapor Cricket"/>
    <s v="Premium"/>
    <n v="18106"/>
    <n v="4164380"/>
    <n v="0.68"/>
    <n v="230"/>
    <n v="1332601.6000000001"/>
    <n v="9"/>
    <n v="3747942"/>
  </r>
  <r>
    <x v="9"/>
    <s v="India"/>
    <s v="Apparel"/>
    <s v="Tops"/>
    <s v="Therma-FIT"/>
    <s v="Budget"/>
    <n v="20599"/>
    <n v="4737770"/>
    <n v="0.56999999999999995"/>
    <n v="230"/>
    <n v="2037241.1"/>
    <n v="1"/>
    <n v="473777"/>
  </r>
  <r>
    <x v="6"/>
    <s v="United States of America"/>
    <s v="Equipment"/>
    <s v="Socks"/>
    <s v="Performance Socks"/>
    <s v="Budget"/>
    <n v="19586"/>
    <n v="3721340"/>
    <n v="0.51"/>
    <n v="190"/>
    <n v="1823456.6"/>
    <n v="10"/>
    <n v="3721340"/>
  </r>
  <r>
    <x v="0"/>
    <s v="China"/>
    <s v="Equipment"/>
    <s v="Accessories"/>
    <s v="Bags"/>
    <s v="Mid-Range"/>
    <n v="45518"/>
    <n v="10924320"/>
    <n v="0.87"/>
    <n v="240"/>
    <n v="1420161.6"/>
    <n v="1"/>
    <n v="1092432"/>
  </r>
  <r>
    <x v="1"/>
    <s v="China"/>
    <s v="Equipment"/>
    <s v="Bags"/>
    <s v="Backpack"/>
    <s v="Mid-Range"/>
    <n v="9831"/>
    <n v="2949300"/>
    <n v="0.68"/>
    <n v="300"/>
    <n v="943775.99999999988"/>
    <n v="9"/>
    <n v="2654370"/>
  </r>
  <r>
    <x v="7"/>
    <s v="India"/>
    <s v="Equipment"/>
    <s v="Accessories"/>
    <s v="Hats"/>
    <s v="Budget"/>
    <n v="42842"/>
    <n v="9425240"/>
    <n v="0.62"/>
    <n v="220"/>
    <n v="3581591.2"/>
    <n v="1"/>
    <n v="942524"/>
  </r>
  <r>
    <x v="8"/>
    <s v="United States of America"/>
    <s v="Equipment"/>
    <s v="Socks"/>
    <s v="Crew Socks"/>
    <s v="Budget"/>
    <n v="31869"/>
    <n v="7648560"/>
    <n v="0.74"/>
    <n v="240"/>
    <n v="1988625.6"/>
    <n v="8"/>
    <n v="6118848"/>
  </r>
  <r>
    <x v="7"/>
    <s v="China"/>
    <s v="Apparel"/>
    <s v="Tops"/>
    <s v="Tech Fleece"/>
    <s v="Budget"/>
    <n v="26433"/>
    <n v="4493610"/>
    <n v="0.77"/>
    <n v="170"/>
    <n v="1033530.3"/>
    <n v="7"/>
    <n v="3145527"/>
  </r>
  <r>
    <x v="5"/>
    <s v="China"/>
    <s v="Apparel"/>
    <s v="Outerwear"/>
    <s v="Windrunner"/>
    <s v="Premium"/>
    <n v="44154"/>
    <n v="13246200"/>
    <n v="0.5"/>
    <n v="300"/>
    <n v="6623100"/>
    <n v="3"/>
    <n v="3973860"/>
  </r>
  <r>
    <x v="11"/>
    <s v="Japan"/>
    <s v="Footwear"/>
    <s v="Running"/>
    <s v="Pegasus"/>
    <s v="Mid-Range"/>
    <n v="11072"/>
    <n v="775040"/>
    <n v="0.54"/>
    <n v="70"/>
    <n v="356518.40000000002"/>
    <n v="2"/>
    <n v="155008"/>
  </r>
  <r>
    <x v="2"/>
    <s v="United Kingdom"/>
    <s v="Apparel"/>
    <s v="Tops"/>
    <s v="Therma-FIT"/>
    <s v="Budget"/>
    <n v="32012"/>
    <n v="9603600"/>
    <n v="0.68"/>
    <n v="300"/>
    <n v="3073152"/>
    <n v="5"/>
    <n v="4801800"/>
  </r>
  <r>
    <x v="9"/>
    <s v="United States of America"/>
    <s v="Footwear"/>
    <s v="Football"/>
    <s v="Mercurial"/>
    <s v="Mid-Range"/>
    <n v="45408"/>
    <n v="4086720"/>
    <n v="0.9"/>
    <n v="90"/>
    <n v="408671.99999999988"/>
    <n v="12"/>
    <n v="4904064.0000000009"/>
  </r>
  <r>
    <x v="3"/>
    <s v="South Korea"/>
    <s v="Equipment"/>
    <s v="Socks"/>
    <s v="Performance Socks"/>
    <s v="Premium"/>
    <n v="49226"/>
    <n v="6891640"/>
    <n v="0.85"/>
    <n v="140"/>
    <n v="1033746"/>
    <n v="5"/>
    <n v="3445820"/>
  </r>
  <r>
    <x v="10"/>
    <s v="United States of America"/>
    <s v="Equipment"/>
    <s v="Bags"/>
    <s v="Backpack"/>
    <s v="Mid-Range"/>
    <n v="26258"/>
    <n v="4726440"/>
    <n v="0.55000000000000004"/>
    <n v="180"/>
    <n v="2126898"/>
    <n v="6"/>
    <n v="2835864"/>
  </r>
  <r>
    <x v="6"/>
    <s v="South Korea"/>
    <s v="Apparel"/>
    <s v="Tops"/>
    <s v="Therma-FIT"/>
    <s v="Budget"/>
    <n v="45392"/>
    <n v="12255840"/>
    <n v="0.72"/>
    <n v="270"/>
    <n v="3431635.2"/>
    <n v="5"/>
    <n v="6127920"/>
  </r>
  <r>
    <x v="6"/>
    <s v="China"/>
    <s v="Equipment"/>
    <s v="Bags"/>
    <s v="Gym Sack"/>
    <s v="Mid-Range"/>
    <n v="40110"/>
    <n v="2807700"/>
    <n v="0.71"/>
    <n v="70"/>
    <n v="814233.00000000012"/>
    <n v="9"/>
    <n v="2526930"/>
  </r>
  <r>
    <x v="10"/>
    <s v="China"/>
    <s v="Equipment"/>
    <s v="Bags"/>
    <s v="Gym Sack"/>
    <s v="Budget"/>
    <n v="14684"/>
    <n v="2055760"/>
    <n v="0.81"/>
    <n v="140"/>
    <n v="390594.39999999991"/>
    <n v="5"/>
    <n v="1027880"/>
  </r>
  <r>
    <x v="7"/>
    <s v="United Kingdom"/>
    <s v="Equipment"/>
    <s v="Accessories"/>
    <s v="Hats"/>
    <s v="Mid-Range"/>
    <n v="29332"/>
    <n v="8506280"/>
    <n v="0.63"/>
    <n v="290"/>
    <n v="3147323.6"/>
    <n v="1"/>
    <n v="850628"/>
  </r>
  <r>
    <x v="2"/>
    <s v="United Kingdom"/>
    <s v="Equipment"/>
    <s v="Bags"/>
    <s v="Backpack"/>
    <s v="Mid-Range"/>
    <n v="32488"/>
    <n v="9421520"/>
    <n v="0.77"/>
    <n v="290"/>
    <n v="2166949.6"/>
    <n v="5"/>
    <n v="4710760"/>
  </r>
  <r>
    <x v="2"/>
    <s v="South Korea"/>
    <s v="Apparel"/>
    <s v="Performance"/>
    <s v="Compression Wear"/>
    <s v="Budget"/>
    <n v="5301"/>
    <n v="1484280"/>
    <n v="0.89"/>
    <n v="280"/>
    <n v="163270.79999999999"/>
    <n v="4"/>
    <n v="593712"/>
  </r>
  <r>
    <x v="1"/>
    <s v="China"/>
    <s v="Apparel"/>
    <s v="Outerwear"/>
    <s v="Windrunner"/>
    <s v="Premium"/>
    <n v="36648"/>
    <n v="6230160"/>
    <n v="0.68"/>
    <n v="170"/>
    <n v="1993651.2"/>
    <n v="9"/>
    <n v="5607144"/>
  </r>
  <r>
    <x v="2"/>
    <s v="China"/>
    <s v="Equipment"/>
    <s v="Accessories"/>
    <s v="Hats"/>
    <s v="Premium"/>
    <n v="25857"/>
    <n v="4654260"/>
    <n v="0.79"/>
    <n v="180"/>
    <n v="977394.59999999986"/>
    <n v="5"/>
    <n v="2327130"/>
  </r>
  <r>
    <x v="5"/>
    <s v="India"/>
    <s v="Apparel"/>
    <s v="Performance"/>
    <s v="Dri-FIT"/>
    <s v="Mid-Range"/>
    <n v="37722"/>
    <n v="3017760"/>
    <n v="0.64"/>
    <n v="80"/>
    <n v="1086393.6000000001"/>
    <n v="2"/>
    <n v="603552"/>
  </r>
  <r>
    <x v="0"/>
    <s v="China"/>
    <s v="Apparel"/>
    <s v="Tops"/>
    <s v="Therma-FIT"/>
    <s v="Mid-Range"/>
    <n v="33638"/>
    <n v="3027420"/>
    <n v="0.68"/>
    <n v="90"/>
    <n v="968774.39999999991"/>
    <n v="1"/>
    <n v="302742"/>
  </r>
  <r>
    <x v="9"/>
    <s v="United States of America"/>
    <s v="Footwear"/>
    <s v="Basketball"/>
    <s v="LeBron Series"/>
    <s v="Premium"/>
    <n v="41534"/>
    <n v="5814760"/>
    <n v="0.56000000000000005"/>
    <n v="140"/>
    <n v="2558494.4"/>
    <n v="12"/>
    <n v="6977712.0000000009"/>
  </r>
  <r>
    <x v="0"/>
    <s v="Japan"/>
    <s v="Equipment"/>
    <s v="Bags"/>
    <s v="Backpack"/>
    <s v="Budget"/>
    <n v="38021"/>
    <n v="4182310"/>
    <n v="0.61"/>
    <n v="110"/>
    <n v="1631100.9"/>
    <n v="2"/>
    <n v="836462"/>
  </r>
  <r>
    <x v="7"/>
    <s v="United Kingdom"/>
    <s v="Apparel"/>
    <s v="Tops"/>
    <s v="Therma-FIT"/>
    <s v="Mid-Range"/>
    <n v="37325"/>
    <n v="2612750"/>
    <n v="0.59"/>
    <n v="70"/>
    <n v="1071227.5"/>
    <n v="1"/>
    <n v="261275"/>
  </r>
  <r>
    <x v="7"/>
    <s v="India"/>
    <s v="Equipment"/>
    <s v="Accessories"/>
    <s v="Hats"/>
    <s v="Premium"/>
    <n v="45895"/>
    <n v="12850600"/>
    <n v="0.56000000000000005"/>
    <n v="280"/>
    <n v="5654263.9999999991"/>
    <n v="1"/>
    <n v="1285060"/>
  </r>
  <r>
    <x v="1"/>
    <s v="India"/>
    <s v="Apparel"/>
    <s v="Performance"/>
    <s v="Compression Wear"/>
    <s v="Mid-Range"/>
    <n v="32295"/>
    <n v="6459000"/>
    <n v="0.82"/>
    <n v="200"/>
    <n v="1162620"/>
    <n v="1"/>
    <n v="645900"/>
  </r>
  <r>
    <x v="1"/>
    <s v="South Korea"/>
    <s v="Apparel"/>
    <s v="Tops"/>
    <s v="Therma-FIT"/>
    <s v="Budget"/>
    <n v="9299"/>
    <n v="464950"/>
    <n v="0.59"/>
    <n v="50"/>
    <n v="190629.5"/>
    <n v="3"/>
    <n v="139485"/>
  </r>
  <r>
    <x v="10"/>
    <s v="Japan"/>
    <s v="Equipment"/>
    <s v="Accessories"/>
    <s v="Hats"/>
    <s v="Budget"/>
    <n v="46727"/>
    <n v="3738160"/>
    <n v="0.76"/>
    <n v="80"/>
    <n v="897158.4"/>
    <n v="1"/>
    <n v="373816"/>
  </r>
  <r>
    <x v="7"/>
    <s v="India"/>
    <s v="Equipment"/>
    <s v="Socks"/>
    <s v="Performance Socks"/>
    <s v="Budget"/>
    <n v="6482"/>
    <n v="972300"/>
    <n v="0.65"/>
    <n v="150"/>
    <n v="340305"/>
    <n v="1"/>
    <n v="97230"/>
  </r>
  <r>
    <x v="3"/>
    <s v="South Korea"/>
    <s v="Footwear"/>
    <s v="Football"/>
    <s v="Mercurial"/>
    <s v="Mid-Range"/>
    <n v="41555"/>
    <n v="2908850"/>
    <n v="0.83"/>
    <n v="70"/>
    <n v="494504.50000000012"/>
    <n v="5"/>
    <n v="1454425"/>
  </r>
  <r>
    <x v="7"/>
    <s v="United Kingdom"/>
    <s v="Footwear"/>
    <s v="Basketball"/>
    <s v="KD Series"/>
    <s v="Premium"/>
    <n v="18476"/>
    <n v="3879960"/>
    <n v="0.7"/>
    <n v="210"/>
    <n v="1163988"/>
    <n v="1"/>
    <n v="387996"/>
  </r>
  <r>
    <x v="10"/>
    <s v="India"/>
    <s v="Equipment"/>
    <s v="Socks"/>
    <s v="Performance Socks"/>
    <s v="Premium"/>
    <n v="29723"/>
    <n v="8025210"/>
    <n v="0.71"/>
    <n v="270"/>
    <n v="2327310.9"/>
    <n v="2"/>
    <n v="1605042"/>
  </r>
  <r>
    <x v="5"/>
    <s v="China"/>
    <s v="Footwear"/>
    <s v="Lifestyle"/>
    <s v="Air Max"/>
    <s v="Mid-Range"/>
    <n v="7166"/>
    <n v="358300"/>
    <n v="0.77"/>
    <n v="50"/>
    <n v="82409"/>
    <n v="3"/>
    <n v="107490"/>
  </r>
  <r>
    <x v="9"/>
    <s v="South Korea"/>
    <s v="Equipment"/>
    <s v="Accessories"/>
    <s v="Bags"/>
    <s v="Budget"/>
    <n v="19819"/>
    <n v="2180090"/>
    <n v="0.9"/>
    <n v="110"/>
    <n v="218008.99999999991"/>
    <n v="2"/>
    <n v="436018"/>
  </r>
  <r>
    <x v="6"/>
    <s v="India"/>
    <s v="Apparel"/>
    <s v="Tops"/>
    <s v="Tech Fleece"/>
    <s v="Mid-Range"/>
    <n v="25048"/>
    <n v="3256240"/>
    <n v="0.81"/>
    <n v="130"/>
    <n v="618685.59999999986"/>
    <n v="1"/>
    <n v="325624"/>
  </r>
  <r>
    <x v="9"/>
    <s v="China"/>
    <s v="Apparel"/>
    <s v="Performance"/>
    <s v="Compression Wear"/>
    <s v="Premium"/>
    <n v="5985"/>
    <n v="1197000"/>
    <n v="0.64"/>
    <n v="200"/>
    <n v="430920"/>
    <n v="5"/>
    <n v="598500"/>
  </r>
  <r>
    <x v="2"/>
    <s v="China"/>
    <s v="Footwear"/>
    <s v="Football"/>
    <s v="Phantom Vision"/>
    <s v="Mid-Range"/>
    <n v="44234"/>
    <n v="9731480"/>
    <n v="0.56000000000000005"/>
    <n v="220"/>
    <n v="4281851.1999999993"/>
    <n v="5"/>
    <n v="4865740"/>
  </r>
  <r>
    <x v="3"/>
    <s v="United States of America"/>
    <s v="Footwear"/>
    <s v="Lifestyle"/>
    <s v="Air Force 1"/>
    <s v="Mid-Range"/>
    <n v="7516"/>
    <n v="1202560"/>
    <n v="0.75"/>
    <n v="160"/>
    <n v="300640"/>
    <n v="29"/>
    <n v="3487424"/>
  </r>
  <r>
    <x v="10"/>
    <s v="China"/>
    <s v="Equipment"/>
    <s v="Socks"/>
    <s v="Crew Socks"/>
    <s v="Budget"/>
    <n v="13150"/>
    <n v="3024500"/>
    <n v="0.73"/>
    <n v="230"/>
    <n v="816615"/>
    <n v="5"/>
    <n v="1512250"/>
  </r>
  <r>
    <x v="9"/>
    <s v="India"/>
    <s v="Equipment"/>
    <s v="Accessories"/>
    <s v="Bags"/>
    <s v="Budget"/>
    <n v="35223"/>
    <n v="4578990"/>
    <n v="0.8"/>
    <n v="130"/>
    <n v="915797.99999999977"/>
    <n v="1"/>
    <n v="457899"/>
  </r>
  <r>
    <x v="11"/>
    <s v="United States of America"/>
    <s v="Footwear"/>
    <s v="Running"/>
    <s v="Pegasus"/>
    <s v="Mid-Range"/>
    <n v="29941"/>
    <n v="2395280"/>
    <n v="0.6"/>
    <n v="80"/>
    <n v="958112"/>
    <n v="10"/>
    <n v="2395280"/>
  </r>
  <r>
    <x v="10"/>
    <s v="United States of America"/>
    <s v="Apparel"/>
    <s v="Outerwear"/>
    <s v="Rain Jacket"/>
    <s v="Mid-Range"/>
    <n v="41476"/>
    <n v="11198520"/>
    <n v="0.77"/>
    <n v="270"/>
    <n v="2575659.6"/>
    <n v="6"/>
    <n v="6719112.0000000009"/>
  </r>
  <r>
    <x v="7"/>
    <s v="Japan"/>
    <s v="Footwear"/>
    <s v="Lifestyle"/>
    <s v="Air Force 1"/>
    <s v="Mid-Range"/>
    <n v="17902"/>
    <n v="1611180"/>
    <n v="0.65"/>
    <n v="90"/>
    <n v="563913"/>
    <n v="3"/>
    <n v="483354.00000000012"/>
  </r>
  <r>
    <x v="8"/>
    <s v="India"/>
    <s v="Equipment"/>
    <s v="Accessories"/>
    <s v="Hats"/>
    <s v="Mid-Range"/>
    <n v="7966"/>
    <n v="1672860"/>
    <n v="0.57999999999999996"/>
    <n v="210"/>
    <n v="702601.20000000007"/>
    <n v="2"/>
    <n v="334572"/>
  </r>
  <r>
    <x v="5"/>
    <s v="India"/>
    <s v="Equipment"/>
    <s v="Bags"/>
    <s v="Backpack"/>
    <s v="Mid-Range"/>
    <n v="7918"/>
    <n v="1029340"/>
    <n v="0.64"/>
    <n v="130"/>
    <n v="370562.4"/>
    <n v="2"/>
    <n v="205868"/>
  </r>
  <r>
    <x v="5"/>
    <s v="India"/>
    <s v="Apparel"/>
    <s v="Tops"/>
    <s v="Therma-FIT"/>
    <s v="Mid-Range"/>
    <n v="47144"/>
    <n v="3300080"/>
    <n v="0.79"/>
    <n v="70"/>
    <n v="693016.79999999993"/>
    <n v="2"/>
    <n v="660016"/>
  </r>
  <r>
    <x v="2"/>
    <s v="United States of America"/>
    <s v="Footwear"/>
    <s v="Lifestyle"/>
    <s v="Air Max"/>
    <s v="Budget"/>
    <n v="24291"/>
    <n v="6558570"/>
    <n v="0.76"/>
    <n v="270"/>
    <n v="1574056.8"/>
    <n v="26"/>
    <n v="17052282"/>
  </r>
  <r>
    <x v="9"/>
    <s v="Japan"/>
    <s v="Footwear"/>
    <s v="Running"/>
    <s v="Air Zoom"/>
    <s v="Premium"/>
    <n v="32367"/>
    <n v="9386430"/>
    <n v="0.71"/>
    <n v="290"/>
    <n v="2722064.7"/>
    <n v="2"/>
    <n v="1877286"/>
  </r>
  <r>
    <x v="2"/>
    <s v="China"/>
    <s v="Apparel"/>
    <s v="Outerwear"/>
    <s v="Windrunner"/>
    <s v="Mid-Range"/>
    <n v="18093"/>
    <n v="4342320"/>
    <n v="0.6"/>
    <n v="240"/>
    <n v="1736928"/>
    <n v="5"/>
    <n v="2171160"/>
  </r>
  <r>
    <x v="1"/>
    <s v="United States of America"/>
    <s v="Apparel"/>
    <s v="Performance"/>
    <s v="Compression Wear"/>
    <s v="Budget"/>
    <n v="12917"/>
    <n v="1937550"/>
    <n v="0.75"/>
    <n v="150"/>
    <n v="484387.5"/>
    <n v="11"/>
    <n v="2131305"/>
  </r>
  <r>
    <x v="1"/>
    <s v="China"/>
    <s v="Apparel"/>
    <s v="Tops"/>
    <s v="Tech Fleece"/>
    <s v="Budget"/>
    <n v="49105"/>
    <n v="7365750"/>
    <n v="0.84"/>
    <n v="150"/>
    <n v="1178520"/>
    <n v="9"/>
    <n v="6629175"/>
  </r>
  <r>
    <x v="0"/>
    <s v="India"/>
    <s v="Equipment"/>
    <s v="Bags"/>
    <s v="Gym Sack"/>
    <s v="Mid-Range"/>
    <n v="36483"/>
    <n v="8391090"/>
    <n v="0.7"/>
    <n v="230"/>
    <n v="2517327"/>
    <n v="1"/>
    <n v="839109"/>
  </r>
  <r>
    <x v="3"/>
    <s v="United States of America"/>
    <s v="Equipment"/>
    <s v="Socks"/>
    <s v="Performance Socks"/>
    <s v="Budget"/>
    <n v="39080"/>
    <n v="2344800"/>
    <n v="0.66"/>
    <n v="60"/>
    <n v="797231.99999999988"/>
    <n v="29"/>
    <n v="6799920.0000000009"/>
  </r>
  <r>
    <x v="3"/>
    <s v="United Kingdom"/>
    <s v="Apparel"/>
    <s v="Performance"/>
    <s v="Compression Wear"/>
    <s v="Mid-Range"/>
    <n v="17357"/>
    <n v="1041420"/>
    <n v="0.76"/>
    <n v="60"/>
    <n v="249940.8"/>
    <n v="2"/>
    <n v="208284"/>
  </r>
  <r>
    <x v="7"/>
    <s v="India"/>
    <s v="Footwear"/>
    <s v="Football"/>
    <s v="Mercurial"/>
    <s v="Budget"/>
    <n v="9310"/>
    <n v="2234400"/>
    <n v="0.77"/>
    <n v="240"/>
    <n v="513911.99999999988"/>
    <n v="1"/>
    <n v="223440"/>
  </r>
  <r>
    <x v="6"/>
    <s v="United Kingdom"/>
    <s v="Footwear"/>
    <s v="Running"/>
    <s v="React Infinity"/>
    <s v="Budget"/>
    <n v="26264"/>
    <n v="6566000"/>
    <n v="0.82"/>
    <n v="250"/>
    <n v="1181880"/>
    <n v="1"/>
    <n v="656600"/>
  </r>
  <r>
    <x v="7"/>
    <s v="United States of America"/>
    <s v="Footwear"/>
    <s v="Cricket"/>
    <s v="Vapor Cricket"/>
    <s v="Budget"/>
    <n v="16306"/>
    <n v="4239560"/>
    <n v="0.65"/>
    <n v="260"/>
    <n v="1483846"/>
    <n v="10"/>
    <n v="4239560"/>
  </r>
  <r>
    <x v="6"/>
    <s v="Japan"/>
    <s v="Equipment"/>
    <s v="Bags"/>
    <s v="Backpack"/>
    <s v="Budget"/>
    <n v="34648"/>
    <n v="8662000"/>
    <n v="0.86"/>
    <n v="250"/>
    <n v="1212680"/>
    <n v="2"/>
    <n v="1732400"/>
  </r>
  <r>
    <x v="4"/>
    <s v="China"/>
    <s v="Apparel"/>
    <s v="Outerwear"/>
    <s v="Rain Jacket"/>
    <s v="Budget"/>
    <n v="22720"/>
    <n v="6134400"/>
    <n v="0.62"/>
    <n v="270"/>
    <n v="2331072"/>
    <n v="2"/>
    <n v="1226880"/>
  </r>
  <r>
    <x v="3"/>
    <s v="South Korea"/>
    <s v="Apparel"/>
    <s v="Outerwear"/>
    <s v="Windrunner"/>
    <s v="Mid-Range"/>
    <n v="22115"/>
    <n v="5749900"/>
    <n v="0.81"/>
    <n v="260"/>
    <n v="1092481"/>
    <n v="5"/>
    <n v="2874950"/>
  </r>
  <r>
    <x v="7"/>
    <s v="Japan"/>
    <s v="Footwear"/>
    <s v="Running"/>
    <s v="Air Zoom"/>
    <s v="Budget"/>
    <n v="17475"/>
    <n v="5242500"/>
    <n v="0.66"/>
    <n v="300"/>
    <n v="1782450"/>
    <n v="3"/>
    <n v="1572750"/>
  </r>
  <r>
    <x v="5"/>
    <s v="South Korea"/>
    <s v="Equipment"/>
    <s v="Bags"/>
    <s v="Backpack"/>
    <s v="Premium"/>
    <n v="25935"/>
    <n v="3112200"/>
    <n v="0.62"/>
    <n v="120"/>
    <n v="1182636"/>
    <n v="2"/>
    <n v="622440"/>
  </r>
  <r>
    <x v="5"/>
    <s v="Japan"/>
    <s v="Equipment"/>
    <s v="Accessories"/>
    <s v="Bags"/>
    <s v="Premium"/>
    <n v="42503"/>
    <n v="8075570"/>
    <n v="0.55000000000000004"/>
    <n v="190"/>
    <n v="3634006.5"/>
    <n v="1"/>
    <n v="807557"/>
  </r>
  <r>
    <x v="3"/>
    <s v="United States of America"/>
    <s v="Apparel"/>
    <s v="Performance"/>
    <s v="Compression Wear"/>
    <s v="Mid-Range"/>
    <n v="22852"/>
    <n v="6627080"/>
    <n v="0.57999999999999996"/>
    <n v="290"/>
    <n v="2783373.6"/>
    <n v="29"/>
    <n v="19218532"/>
  </r>
  <r>
    <x v="9"/>
    <s v="United Kingdom"/>
    <s v="Footwear"/>
    <s v="Cricket"/>
    <s v="Vapor Cricket"/>
    <s v="Premium"/>
    <n v="46131"/>
    <n v="5074410"/>
    <n v="0.84"/>
    <n v="110"/>
    <n v="811905.60000000021"/>
    <n v="4"/>
    <n v="2029764"/>
  </r>
  <r>
    <x v="6"/>
    <s v="China"/>
    <s v="Apparel"/>
    <s v="Performance"/>
    <s v="Compression Wear"/>
    <s v="Mid-Range"/>
    <n v="8085"/>
    <n v="404250"/>
    <n v="0.85"/>
    <n v="50"/>
    <n v="60637.500000000007"/>
    <n v="9"/>
    <n v="363825"/>
  </r>
  <r>
    <x v="7"/>
    <s v="Japan"/>
    <s v="Footwear"/>
    <s v="Football"/>
    <s v="Mercurial"/>
    <s v="Budget"/>
    <n v="31557"/>
    <n v="3786840"/>
    <n v="0.82"/>
    <n v="120"/>
    <n v="681631.20000000019"/>
    <n v="3"/>
    <n v="1136052"/>
  </r>
  <r>
    <x v="9"/>
    <s v="Japan"/>
    <s v="Footwear"/>
    <s v="Football"/>
    <s v="Phantom Vision"/>
    <s v="Mid-Range"/>
    <n v="39353"/>
    <n v="9051190"/>
    <n v="0.51"/>
    <n v="230"/>
    <n v="4435083.0999999996"/>
    <n v="2"/>
    <n v="1810238"/>
  </r>
  <r>
    <x v="1"/>
    <s v="South Korea"/>
    <s v="Apparel"/>
    <s v="Tops"/>
    <s v="Tech Fleece"/>
    <s v="Mid-Range"/>
    <n v="22174"/>
    <n v="3104360"/>
    <n v="0.6"/>
    <n v="140"/>
    <n v="1241744"/>
    <n v="3"/>
    <n v="931308.00000000012"/>
  </r>
  <r>
    <x v="1"/>
    <s v="United States of America"/>
    <s v="Equipment"/>
    <s v="Bags"/>
    <s v="Backpack"/>
    <s v="Premium"/>
    <n v="15693"/>
    <n v="4237110"/>
    <n v="0.61"/>
    <n v="270"/>
    <n v="1652472.9"/>
    <n v="11"/>
    <n v="4660821"/>
  </r>
  <r>
    <x v="10"/>
    <s v="United States of America"/>
    <s v="Footwear"/>
    <s v="Running"/>
    <s v="React Infinity"/>
    <s v="Budget"/>
    <n v="13144"/>
    <n v="920080"/>
    <n v="0.73"/>
    <n v="70"/>
    <n v="248421.6"/>
    <n v="6"/>
    <n v="552048.00000000012"/>
  </r>
  <r>
    <x v="2"/>
    <s v="United States of America"/>
    <s v="Apparel"/>
    <s v="Performance"/>
    <s v="Dri-FIT"/>
    <s v="Premium"/>
    <n v="21823"/>
    <n v="6546900"/>
    <n v="0.55000000000000004"/>
    <n v="300"/>
    <n v="2946105"/>
    <n v="26"/>
    <n v="17021940"/>
  </r>
  <r>
    <x v="7"/>
    <s v="South Korea"/>
    <s v="Equipment"/>
    <s v="Bags"/>
    <s v="Gym Sack"/>
    <s v="Budget"/>
    <n v="7510"/>
    <n v="826100"/>
    <n v="0.52"/>
    <n v="110"/>
    <n v="396528"/>
    <n v="4"/>
    <n v="330440"/>
  </r>
  <r>
    <x v="2"/>
    <s v="China"/>
    <s v="Apparel"/>
    <s v="Performance"/>
    <s v="Dri-FIT"/>
    <s v="Budget"/>
    <n v="17534"/>
    <n v="2630100"/>
    <n v="0.68"/>
    <n v="150"/>
    <n v="841631.99999999988"/>
    <n v="5"/>
    <n v="1315050"/>
  </r>
  <r>
    <x v="4"/>
    <s v="United States of America"/>
    <s v="Footwear"/>
    <s v="Football"/>
    <s v="Mercurial"/>
    <s v="Budget"/>
    <n v="7886"/>
    <n v="1656060"/>
    <n v="0.84"/>
    <n v="210"/>
    <n v="264969.59999999998"/>
    <n v="4"/>
    <n v="662424"/>
  </r>
  <r>
    <x v="8"/>
    <s v="India"/>
    <s v="Footwear"/>
    <s v="Cricket"/>
    <s v="Vapor Cricket"/>
    <s v="Premium"/>
    <n v="45908"/>
    <n v="12854240"/>
    <n v="0.83"/>
    <n v="280"/>
    <n v="2185220.8000000012"/>
    <n v="2"/>
    <n v="2570848"/>
  </r>
  <r>
    <x v="5"/>
    <s v="Japan"/>
    <s v="Footwear"/>
    <s v="Basketball"/>
    <s v="Air Jordan"/>
    <s v="Mid-Range"/>
    <n v="11441"/>
    <n v="2059380"/>
    <n v="0.5"/>
    <n v="180"/>
    <n v="1029690"/>
    <n v="1"/>
    <n v="205938"/>
  </r>
  <r>
    <x v="4"/>
    <s v="South Korea"/>
    <s v="Equipment"/>
    <s v="Socks"/>
    <s v="Performance Socks"/>
    <s v="Premium"/>
    <n v="8582"/>
    <n v="1630580"/>
    <n v="0.88"/>
    <n v="190"/>
    <n v="195669.6"/>
    <n v="1"/>
    <n v="163058"/>
  </r>
  <r>
    <x v="1"/>
    <s v="Japan"/>
    <s v="Apparel"/>
    <s v="Performance"/>
    <s v="Compression Wear"/>
    <s v="Mid-Range"/>
    <n v="23265"/>
    <n v="2791800"/>
    <n v="0.68"/>
    <n v="120"/>
    <n v="893375.99999999988"/>
    <n v="1"/>
    <n v="279180"/>
  </r>
  <r>
    <x v="7"/>
    <s v="China"/>
    <s v="Apparel"/>
    <s v="Performance"/>
    <s v="Compression Wear"/>
    <s v="Budget"/>
    <n v="16048"/>
    <n v="2567680"/>
    <n v="0.55000000000000004"/>
    <n v="160"/>
    <n v="1155456"/>
    <n v="7"/>
    <n v="1797376"/>
  </r>
  <r>
    <x v="5"/>
    <s v="Japan"/>
    <s v="Apparel"/>
    <s v="Outerwear"/>
    <s v="Rain Jacket"/>
    <s v="Budget"/>
    <n v="11929"/>
    <n v="2027930"/>
    <n v="0.55000000000000004"/>
    <n v="170"/>
    <n v="912568.49999999988"/>
    <n v="1"/>
    <n v="202793"/>
  </r>
  <r>
    <x v="7"/>
    <s v="Japan"/>
    <s v="Equipment"/>
    <s v="Accessories"/>
    <s v="Bags"/>
    <s v="Premium"/>
    <n v="18012"/>
    <n v="2161440"/>
    <n v="0.89"/>
    <n v="120"/>
    <n v="237758.4"/>
    <n v="3"/>
    <n v="648432.00000000012"/>
  </r>
  <r>
    <x v="2"/>
    <s v="Japan"/>
    <s v="Footwear"/>
    <s v="Cricket"/>
    <s v="Vapor Cricket"/>
    <s v="Mid-Range"/>
    <n v="48239"/>
    <n v="13989310"/>
    <n v="0.55000000000000004"/>
    <n v="290"/>
    <n v="6295189.4999999991"/>
    <n v="2"/>
    <n v="2797862"/>
  </r>
  <r>
    <x v="8"/>
    <s v="India"/>
    <s v="Equipment"/>
    <s v="Bags"/>
    <s v="Backpack"/>
    <s v="Budget"/>
    <n v="18421"/>
    <n v="4421040"/>
    <n v="0.63"/>
    <n v="240"/>
    <n v="1635784.8"/>
    <n v="2"/>
    <n v="884208"/>
  </r>
  <r>
    <x v="2"/>
    <s v="South Korea"/>
    <s v="Equipment"/>
    <s v="Accessories"/>
    <s v="Bags"/>
    <s v="Premium"/>
    <n v="38527"/>
    <n v="2311620"/>
    <n v="0.73"/>
    <n v="60"/>
    <n v="624137.4"/>
    <n v="4"/>
    <n v="924648"/>
  </r>
  <r>
    <x v="7"/>
    <s v="United States of America"/>
    <s v="Equipment"/>
    <s v="Bags"/>
    <s v="Gym Sack"/>
    <s v="Mid-Range"/>
    <n v="33938"/>
    <n v="3054420"/>
    <n v="0.72"/>
    <n v="90"/>
    <n v="855237.60000000009"/>
    <n v="10"/>
    <n v="3054420"/>
  </r>
  <r>
    <x v="7"/>
    <s v="United States of America"/>
    <s v="Equipment"/>
    <s v="Socks"/>
    <s v="Crew Socks"/>
    <s v="Mid-Range"/>
    <n v="36001"/>
    <n v="4320120"/>
    <n v="0.77"/>
    <n v="120"/>
    <n v="993627.6"/>
    <n v="10"/>
    <n v="4320120"/>
  </r>
  <r>
    <x v="7"/>
    <s v="South Korea"/>
    <s v="Footwear"/>
    <s v="Lifestyle"/>
    <s v="Air Force 1"/>
    <s v="Mid-Range"/>
    <n v="45981"/>
    <n v="7816770"/>
    <n v="0.69"/>
    <n v="170"/>
    <n v="2423198.7000000002"/>
    <n v="4"/>
    <n v="3126708"/>
  </r>
  <r>
    <x v="11"/>
    <s v="China"/>
    <s v="Equipment"/>
    <s v="Socks"/>
    <s v="Performance Socks"/>
    <s v="Budget"/>
    <n v="28857"/>
    <n v="6925680"/>
    <n v="0.54"/>
    <n v="240"/>
    <n v="3185812.8"/>
    <n v="1"/>
    <n v="692568"/>
  </r>
  <r>
    <x v="10"/>
    <s v="South Korea"/>
    <s v="Equipment"/>
    <s v="Bags"/>
    <s v="Backpack"/>
    <s v="Premium"/>
    <n v="39481"/>
    <n v="4342910"/>
    <n v="0.55000000000000004"/>
    <n v="110"/>
    <n v="1954309.5"/>
    <n v="1"/>
    <n v="434291"/>
  </r>
  <r>
    <x v="7"/>
    <s v="United Kingdom"/>
    <s v="Footwear"/>
    <s v="Basketball"/>
    <s v="Air Jordan"/>
    <s v="Premium"/>
    <n v="47844"/>
    <n v="5262840"/>
    <n v="0.89"/>
    <n v="110"/>
    <n v="578912.39999999991"/>
    <n v="1"/>
    <n v="526284"/>
  </r>
  <r>
    <x v="0"/>
    <s v="South Korea"/>
    <s v="Footwear"/>
    <s v="Cricket"/>
    <s v="Vapor Cricket"/>
    <s v="Budget"/>
    <n v="47739"/>
    <n v="14321700"/>
    <n v="0.83"/>
    <n v="300"/>
    <n v="2434689"/>
    <n v="1"/>
    <n v="1432170"/>
  </r>
  <r>
    <x v="2"/>
    <s v="India"/>
    <s v="Footwear"/>
    <s v="Lifestyle"/>
    <s v="Air Max"/>
    <s v="Budget"/>
    <n v="28409"/>
    <n v="4545440"/>
    <n v="0.6"/>
    <n v="160"/>
    <n v="1818176"/>
    <n v="1"/>
    <n v="454544"/>
  </r>
  <r>
    <x v="9"/>
    <s v="United States of America"/>
    <s v="Equipment"/>
    <s v="Socks"/>
    <s v="Performance Socks"/>
    <s v="Premium"/>
    <n v="28418"/>
    <n v="1989260"/>
    <n v="0.9"/>
    <n v="70"/>
    <n v="198925.99999999991"/>
    <n v="12"/>
    <n v="2387112"/>
  </r>
  <r>
    <x v="3"/>
    <s v="Japan"/>
    <s v="Apparel"/>
    <s v="Outerwear"/>
    <s v="Windrunner"/>
    <s v="Mid-Range"/>
    <n v="10974"/>
    <n v="2743500"/>
    <n v="0.77"/>
    <n v="250"/>
    <n v="631005"/>
    <n v="4"/>
    <n v="1097400"/>
  </r>
  <r>
    <x v="2"/>
    <s v="South Korea"/>
    <s v="Equipment"/>
    <s v="Bags"/>
    <s v="Backpack"/>
    <s v="Mid-Range"/>
    <n v="49542"/>
    <n v="13871760"/>
    <n v="0.61"/>
    <n v="280"/>
    <n v="5409986.4000000004"/>
    <n v="4"/>
    <n v="5548704"/>
  </r>
  <r>
    <x v="2"/>
    <s v="United Kingdom"/>
    <s v="Equipment"/>
    <s v="Bags"/>
    <s v="Gym Sack"/>
    <s v="Premium"/>
    <n v="13770"/>
    <n v="1101600"/>
    <n v="0.75"/>
    <n v="80"/>
    <n v="275400"/>
    <n v="5"/>
    <n v="550800"/>
  </r>
  <r>
    <x v="8"/>
    <s v="United States of America"/>
    <s v="Footwear"/>
    <s v="Running"/>
    <s v="Pegasus"/>
    <s v="Mid-Range"/>
    <n v="28729"/>
    <n v="3447480"/>
    <n v="0.89"/>
    <n v="120"/>
    <n v="379222.79999999987"/>
    <n v="8"/>
    <n v="2757984"/>
  </r>
  <r>
    <x v="3"/>
    <s v="China"/>
    <s v="Equipment"/>
    <s v="Accessories"/>
    <s v="Bags"/>
    <s v="Budget"/>
    <n v="22736"/>
    <n v="6138720"/>
    <n v="0.64"/>
    <n v="270"/>
    <n v="2209939.2000000002"/>
    <n v="8"/>
    <n v="4910976"/>
  </r>
  <r>
    <x v="7"/>
    <s v="China"/>
    <s v="Apparel"/>
    <s v="Tops"/>
    <s v="Therma-FIT"/>
    <s v="Premium"/>
    <n v="13352"/>
    <n v="667600"/>
    <n v="0.56999999999999995"/>
    <n v="50"/>
    <n v="287068.00000000012"/>
    <n v="7"/>
    <n v="467320.00000000012"/>
  </r>
  <r>
    <x v="3"/>
    <s v="Japan"/>
    <s v="Equipment"/>
    <s v="Socks"/>
    <s v="Crew Socks"/>
    <s v="Mid-Range"/>
    <n v="12389"/>
    <n v="3468920"/>
    <n v="0.61"/>
    <n v="280"/>
    <n v="1352878.8"/>
    <n v="4"/>
    <n v="1387568"/>
  </r>
  <r>
    <x v="7"/>
    <s v="China"/>
    <s v="Footwear"/>
    <s v="Lifestyle"/>
    <s v="Air Max"/>
    <s v="Budget"/>
    <n v="33989"/>
    <n v="4418570"/>
    <n v="0.51"/>
    <n v="130"/>
    <n v="2165099.2999999998"/>
    <n v="7"/>
    <n v="3092999"/>
  </r>
  <r>
    <x v="10"/>
    <s v="Japan"/>
    <s v="Footwear"/>
    <s v="Lifestyle"/>
    <s v="Blazer"/>
    <s v="Premium"/>
    <n v="39447"/>
    <n v="8678340"/>
    <n v="0.59"/>
    <n v="220"/>
    <n v="3558119.4"/>
    <n v="1"/>
    <n v="867834"/>
  </r>
  <r>
    <x v="7"/>
    <s v="China"/>
    <s v="Apparel"/>
    <s v="Outerwear"/>
    <s v="Windrunner"/>
    <s v="Premium"/>
    <n v="41665"/>
    <n v="10832900"/>
    <n v="0.6"/>
    <n v="260"/>
    <n v="4333160"/>
    <n v="7"/>
    <n v="7583030.0000000009"/>
  </r>
  <r>
    <x v="5"/>
    <s v="China"/>
    <s v="Footwear"/>
    <s v="Cricket"/>
    <s v="Vapor Cricket"/>
    <s v="Mid-Range"/>
    <n v="31306"/>
    <n v="8452620"/>
    <n v="0.79"/>
    <n v="270"/>
    <n v="1775050.2"/>
    <n v="3"/>
    <n v="2535786"/>
  </r>
  <r>
    <x v="4"/>
    <s v="South Korea"/>
    <s v="Apparel"/>
    <s v="Outerwear"/>
    <s v="Rain Jacket"/>
    <s v="Mid-Range"/>
    <n v="9218"/>
    <n v="1659240"/>
    <n v="0.88"/>
    <n v="180"/>
    <n v="199108.8"/>
    <n v="1"/>
    <n v="165924"/>
  </r>
  <r>
    <x v="3"/>
    <s v="China"/>
    <s v="Footwear"/>
    <s v="Lifestyle"/>
    <s v="Blazer"/>
    <s v="Premium"/>
    <n v="20719"/>
    <n v="1864710"/>
    <n v="0.65"/>
    <n v="90"/>
    <n v="652648.5"/>
    <n v="8"/>
    <n v="1491768"/>
  </r>
  <r>
    <x v="7"/>
    <s v="China"/>
    <s v="Footwear"/>
    <s v="Basketball"/>
    <s v="LeBron Series"/>
    <s v="Budget"/>
    <n v="12456"/>
    <n v="996480"/>
    <n v="0.8"/>
    <n v="80"/>
    <n v="199295.99999999991"/>
    <n v="7"/>
    <n v="697536.00000000012"/>
  </r>
  <r>
    <x v="3"/>
    <s v="China"/>
    <s v="Equipment"/>
    <s v="Bags"/>
    <s v="Gym Sack"/>
    <s v="Budget"/>
    <n v="36767"/>
    <n v="9559420"/>
    <n v="0.52"/>
    <n v="260"/>
    <n v="4588521.5999999996"/>
    <n v="8"/>
    <n v="7647536"/>
  </r>
  <r>
    <x v="1"/>
    <s v="South Korea"/>
    <s v="Equipment"/>
    <s v="Bags"/>
    <s v="Backpack"/>
    <s v="Premium"/>
    <n v="35801"/>
    <n v="3938110"/>
    <n v="0.63"/>
    <n v="110"/>
    <n v="1457100.7"/>
    <n v="3"/>
    <n v="1181433"/>
  </r>
  <r>
    <x v="11"/>
    <s v="Japan"/>
    <s v="Apparel"/>
    <s v="Outerwear"/>
    <s v="Rain Jacket"/>
    <s v="Mid-Range"/>
    <n v="42813"/>
    <n v="10703250"/>
    <n v="0.78"/>
    <n v="250"/>
    <n v="2354715"/>
    <n v="2"/>
    <n v="2140650"/>
  </r>
  <r>
    <x v="0"/>
    <s v="United States of America"/>
    <s v="Footwear"/>
    <s v="Football"/>
    <s v="Mercurial"/>
    <s v="Mid-Range"/>
    <n v="11227"/>
    <n v="2582210"/>
    <n v="0.5"/>
    <n v="230"/>
    <n v="1291105"/>
    <n v="8"/>
    <n v="2065768"/>
  </r>
  <r>
    <x v="8"/>
    <s v="United Kingdom"/>
    <s v="Footwear"/>
    <s v="Cricket"/>
    <s v="Vapor Cricket"/>
    <s v="Budget"/>
    <n v="46617"/>
    <n v="5594040"/>
    <n v="0.56999999999999995"/>
    <n v="120"/>
    <n v="2405437.2000000002"/>
    <n v="2"/>
    <n v="1118808"/>
  </r>
  <r>
    <x v="6"/>
    <s v="Japan"/>
    <s v="Equipment"/>
    <s v="Bags"/>
    <s v="Backpack"/>
    <s v="Budget"/>
    <n v="43543"/>
    <n v="10014890"/>
    <n v="0.57999999999999996"/>
    <n v="230"/>
    <n v="4206253.8000000007"/>
    <n v="2"/>
    <n v="2002978"/>
  </r>
  <r>
    <x v="2"/>
    <s v="United Kingdom"/>
    <s v="Equipment"/>
    <s v="Socks"/>
    <s v="Crew Socks"/>
    <s v="Mid-Range"/>
    <n v="49189"/>
    <n v="14264810"/>
    <n v="0.61"/>
    <n v="290"/>
    <n v="5563275.9000000004"/>
    <n v="5"/>
    <n v="7132405"/>
  </r>
  <r>
    <x v="5"/>
    <s v="China"/>
    <s v="Apparel"/>
    <s v="Tops"/>
    <s v="Therma-FIT"/>
    <s v="Mid-Range"/>
    <n v="37179"/>
    <n v="5948640"/>
    <n v="0.63"/>
    <n v="160"/>
    <n v="2200996.7999999998"/>
    <n v="3"/>
    <n v="1784592"/>
  </r>
  <r>
    <x v="10"/>
    <s v="Japan"/>
    <s v="Footwear"/>
    <s v="Basketball"/>
    <s v="Air Jordan"/>
    <s v="Premium"/>
    <n v="21319"/>
    <n v="5116560"/>
    <n v="0.77"/>
    <n v="240"/>
    <n v="1176808.8"/>
    <n v="1"/>
    <n v="511656"/>
  </r>
  <r>
    <x v="10"/>
    <s v="India"/>
    <s v="Equipment"/>
    <s v="Accessories"/>
    <s v="Bags"/>
    <s v="Mid-Range"/>
    <n v="18855"/>
    <n v="3205350"/>
    <n v="0.59"/>
    <n v="170"/>
    <n v="1314193.5"/>
    <n v="2"/>
    <n v="641070"/>
  </r>
  <r>
    <x v="7"/>
    <s v="Japan"/>
    <s v="Apparel"/>
    <s v="Performance"/>
    <s v="Compression Wear"/>
    <s v="Mid-Range"/>
    <n v="35777"/>
    <n v="7513170"/>
    <n v="0.87"/>
    <n v="210"/>
    <n v="976712.1"/>
    <n v="3"/>
    <n v="2253951"/>
  </r>
  <r>
    <x v="1"/>
    <s v="India"/>
    <s v="Footwear"/>
    <s v="Lifestyle"/>
    <s v="Air Force 1"/>
    <s v="Mid-Range"/>
    <n v="48761"/>
    <n v="6826540"/>
    <n v="0.86"/>
    <n v="140"/>
    <n v="955715.60000000009"/>
    <n v="1"/>
    <n v="682654"/>
  </r>
  <r>
    <x v="0"/>
    <s v="India"/>
    <s v="Equipment"/>
    <s v="Bags"/>
    <s v="Gym Sack"/>
    <s v="Premium"/>
    <n v="33330"/>
    <n v="4332900"/>
    <n v="0.57999999999999996"/>
    <n v="130"/>
    <n v="1819818"/>
    <n v="1"/>
    <n v="433290"/>
  </r>
  <r>
    <x v="10"/>
    <s v="South Korea"/>
    <s v="Apparel"/>
    <s v="Tops"/>
    <s v="Therma-FIT"/>
    <s v="Premium"/>
    <n v="38300"/>
    <n v="8043000"/>
    <n v="0.77"/>
    <n v="210"/>
    <n v="1849890"/>
    <n v="1"/>
    <n v="804300"/>
  </r>
  <r>
    <x v="7"/>
    <s v="China"/>
    <s v="Footwear"/>
    <s v="Lifestyle"/>
    <s v="Air Force 1"/>
    <s v="Budget"/>
    <n v="19589"/>
    <n v="3721910"/>
    <n v="0.74"/>
    <n v="190"/>
    <n v="967696.6"/>
    <n v="7"/>
    <n v="2605337"/>
  </r>
  <r>
    <x v="0"/>
    <s v="India"/>
    <s v="Apparel"/>
    <s v="Outerwear"/>
    <s v="Rain Jacket"/>
    <s v="Mid-Range"/>
    <n v="29713"/>
    <n v="3862690"/>
    <n v="0.61"/>
    <n v="130"/>
    <n v="1506449.1"/>
    <n v="1"/>
    <n v="386269"/>
  </r>
  <r>
    <x v="10"/>
    <s v="South Korea"/>
    <s v="Footwear"/>
    <s v="Basketball"/>
    <s v="LeBron Series"/>
    <s v="Budget"/>
    <n v="25822"/>
    <n v="1549320"/>
    <n v="0.83"/>
    <n v="60"/>
    <n v="263384.40000000008"/>
    <n v="1"/>
    <n v="154932"/>
  </r>
  <r>
    <x v="3"/>
    <s v="United States of America"/>
    <s v="Equipment"/>
    <s v="Socks"/>
    <s v="Crew Socks"/>
    <s v="Mid-Range"/>
    <n v="47868"/>
    <n v="12924360"/>
    <n v="0.68"/>
    <n v="270"/>
    <n v="4135795.1999999988"/>
    <n v="29"/>
    <n v="37480644.000000007"/>
  </r>
  <r>
    <x v="1"/>
    <s v="China"/>
    <s v="Apparel"/>
    <s v="Outerwear"/>
    <s v="Rain Jacket"/>
    <s v="Budget"/>
    <n v="47459"/>
    <n v="8542620"/>
    <n v="0.72"/>
    <n v="180"/>
    <n v="2391933.6"/>
    <n v="9"/>
    <n v="7688358"/>
  </r>
  <r>
    <x v="6"/>
    <s v="India"/>
    <s v="Footwear"/>
    <s v="Lifestyle"/>
    <s v="Air Force 1"/>
    <s v="Premium"/>
    <n v="33324"/>
    <n v="5665080"/>
    <n v="0.85"/>
    <n v="170"/>
    <n v="849762.00000000012"/>
    <n v="1"/>
    <n v="566508"/>
  </r>
  <r>
    <x v="2"/>
    <s v="United States of America"/>
    <s v="Apparel"/>
    <s v="Tops"/>
    <s v="Therma-FIT"/>
    <s v="Mid-Range"/>
    <n v="48156"/>
    <n v="4815600"/>
    <n v="0.77"/>
    <n v="100"/>
    <n v="1107588"/>
    <n v="26"/>
    <n v="12520560"/>
  </r>
  <r>
    <x v="7"/>
    <s v="China"/>
    <s v="Footwear"/>
    <s v="Cricket"/>
    <s v="Vapor Cricket"/>
    <s v="Mid-Range"/>
    <n v="46497"/>
    <n v="13019160"/>
    <n v="0.55000000000000004"/>
    <n v="280"/>
    <n v="5858621.9999999991"/>
    <n v="7"/>
    <n v="9113412"/>
  </r>
  <r>
    <x v="3"/>
    <s v="India"/>
    <s v="Equipment"/>
    <s v="Bags"/>
    <s v="Gym Sack"/>
    <s v="Budget"/>
    <n v="40023"/>
    <n v="4402530"/>
    <n v="0.72"/>
    <n v="110"/>
    <n v="1232708.3999999999"/>
    <n v="1"/>
    <n v="440253"/>
  </r>
  <r>
    <x v="0"/>
    <s v="China"/>
    <s v="Apparel"/>
    <s v="Outerwear"/>
    <s v="Rain Jacket"/>
    <s v="Premium"/>
    <n v="38015"/>
    <n v="11404500"/>
    <n v="0.88"/>
    <n v="300"/>
    <n v="1368540"/>
    <n v="1"/>
    <n v="1140450"/>
  </r>
  <r>
    <x v="0"/>
    <s v="South Korea"/>
    <s v="Equipment"/>
    <s v="Bags"/>
    <s v="Gym Sack"/>
    <s v="Premium"/>
    <n v="45608"/>
    <n v="11402000"/>
    <n v="0.61"/>
    <n v="250"/>
    <n v="4446780"/>
    <n v="1"/>
    <n v="1140200"/>
  </r>
  <r>
    <x v="8"/>
    <s v="China"/>
    <s v="Footwear"/>
    <s v="Basketball"/>
    <s v="KD Series"/>
    <s v="Premium"/>
    <n v="15574"/>
    <n v="2803320"/>
    <n v="0.63"/>
    <n v="180"/>
    <n v="1037228.4"/>
    <n v="3"/>
    <n v="840996.00000000012"/>
  </r>
  <r>
    <x v="4"/>
    <s v="Japan"/>
    <s v="Apparel"/>
    <s v="Outerwear"/>
    <s v="Rain Jacket"/>
    <s v="Budget"/>
    <n v="19804"/>
    <n v="3366680"/>
    <n v="0.64"/>
    <n v="170"/>
    <n v="1212004.8"/>
    <n v="1"/>
    <n v="336668"/>
  </r>
  <r>
    <x v="6"/>
    <s v="United States of America"/>
    <s v="Footwear"/>
    <s v="Football"/>
    <s v="Phantom Vision"/>
    <s v="Mid-Range"/>
    <n v="26040"/>
    <n v="7291200"/>
    <n v="0.56000000000000005"/>
    <n v="280"/>
    <n v="3208128"/>
    <n v="10"/>
    <n v="7291200"/>
  </r>
  <r>
    <x v="6"/>
    <s v="United Kingdom"/>
    <s v="Apparel"/>
    <s v="Performance"/>
    <s v="Compression Wear"/>
    <s v="Budget"/>
    <n v="25668"/>
    <n v="3080160"/>
    <n v="0.73"/>
    <n v="120"/>
    <n v="831643.20000000007"/>
    <n v="1"/>
    <n v="308016"/>
  </r>
  <r>
    <x v="6"/>
    <s v="Japan"/>
    <s v="Equipment"/>
    <s v="Accessories"/>
    <s v="Bags"/>
    <s v="Budget"/>
    <n v="16912"/>
    <n v="4904480"/>
    <n v="0.63"/>
    <n v="290"/>
    <n v="1814657.6"/>
    <n v="2"/>
    <n v="980896"/>
  </r>
  <r>
    <x v="8"/>
    <s v="United Kingdom"/>
    <s v="Apparel"/>
    <s v="Outerwear"/>
    <s v="Rain Jacket"/>
    <s v="Premium"/>
    <n v="20702"/>
    <n v="4347420"/>
    <n v="0.64"/>
    <n v="210"/>
    <n v="1565071.2"/>
    <n v="2"/>
    <n v="869484"/>
  </r>
  <r>
    <x v="7"/>
    <s v="China"/>
    <s v="Apparel"/>
    <s v="Outerwear"/>
    <s v="Rain Jacket"/>
    <s v="Budget"/>
    <n v="48498"/>
    <n v="4849800"/>
    <n v="0.71"/>
    <n v="100"/>
    <n v="1406442"/>
    <n v="7"/>
    <n v="3394860"/>
  </r>
  <r>
    <x v="4"/>
    <s v="China"/>
    <s v="Apparel"/>
    <s v="Outerwear"/>
    <s v="Rain Jacket"/>
    <s v="Budget"/>
    <n v="35570"/>
    <n v="2845600"/>
    <n v="0.53"/>
    <n v="80"/>
    <n v="1337432"/>
    <n v="2"/>
    <n v="569120"/>
  </r>
  <r>
    <x v="6"/>
    <s v="China"/>
    <s v="Equipment"/>
    <s v="Accessories"/>
    <s v="Bags"/>
    <s v="Mid-Range"/>
    <n v="29655"/>
    <n v="5931000"/>
    <n v="0.9"/>
    <n v="200"/>
    <n v="593099.99999999988"/>
    <n v="9"/>
    <n v="5337900"/>
  </r>
  <r>
    <x v="6"/>
    <s v="South Korea"/>
    <s v="Footwear"/>
    <s v="Lifestyle"/>
    <s v="Blazer"/>
    <s v="Budget"/>
    <n v="27263"/>
    <n v="8178900"/>
    <n v="0.52"/>
    <n v="300"/>
    <n v="3925872"/>
    <n v="5"/>
    <n v="4089450"/>
  </r>
  <r>
    <x v="5"/>
    <s v="United States of America"/>
    <s v="Footwear"/>
    <s v="Cricket"/>
    <s v="Vapor Cricket"/>
    <s v="Mid-Range"/>
    <n v="29642"/>
    <n v="8892600"/>
    <n v="0.83"/>
    <n v="300"/>
    <n v="1511742"/>
    <n v="10"/>
    <n v="8892600"/>
  </r>
  <r>
    <x v="9"/>
    <s v="United States of America"/>
    <s v="Footwear"/>
    <s v="Cricket"/>
    <s v="Vapor Cricket"/>
    <s v="Mid-Range"/>
    <n v="24934"/>
    <n v="3490760"/>
    <n v="0.5"/>
    <n v="140"/>
    <n v="1745380"/>
    <n v="12"/>
    <n v="4188912"/>
  </r>
  <r>
    <x v="10"/>
    <s v="United States of America"/>
    <s v="Footwear"/>
    <s v="Lifestyle"/>
    <s v="Air Force 1"/>
    <s v="Mid-Range"/>
    <n v="20762"/>
    <n v="3944780"/>
    <n v="0.59"/>
    <n v="190"/>
    <n v="1617359.8"/>
    <n v="6"/>
    <n v="2366868"/>
  </r>
  <r>
    <x v="9"/>
    <s v="Japan"/>
    <s v="Apparel"/>
    <s v="Outerwear"/>
    <s v="Windrunner"/>
    <s v="Mid-Range"/>
    <n v="33184"/>
    <n v="1659200"/>
    <n v="0.78"/>
    <n v="50"/>
    <n v="365023.99999999988"/>
    <n v="2"/>
    <n v="331840"/>
  </r>
  <r>
    <x v="6"/>
    <s v="South Korea"/>
    <s v="Footwear"/>
    <s v="Running"/>
    <s v="React Infinity"/>
    <s v="Premium"/>
    <n v="6983"/>
    <n v="698300"/>
    <n v="0.62"/>
    <n v="100"/>
    <n v="265354"/>
    <n v="5"/>
    <n v="349150"/>
  </r>
  <r>
    <x v="6"/>
    <s v="United Kingdom"/>
    <s v="Equipment"/>
    <s v="Accessories"/>
    <s v="Bags"/>
    <s v="Budget"/>
    <n v="13199"/>
    <n v="1583880"/>
    <n v="0.81"/>
    <n v="120"/>
    <n v="300937.1999999999"/>
    <n v="1"/>
    <n v="158388"/>
  </r>
  <r>
    <x v="9"/>
    <s v="South Korea"/>
    <s v="Apparel"/>
    <s v="Outerwear"/>
    <s v="Windrunner"/>
    <s v="Mid-Range"/>
    <n v="13667"/>
    <n v="1230030"/>
    <n v="0.84"/>
    <n v="90"/>
    <n v="196804.8"/>
    <n v="2"/>
    <n v="246006"/>
  </r>
  <r>
    <x v="11"/>
    <s v="Japan"/>
    <s v="Apparel"/>
    <s v="Tops"/>
    <s v="Therma-FIT"/>
    <s v="Mid-Range"/>
    <n v="14576"/>
    <n v="3060960"/>
    <n v="0.81"/>
    <n v="210"/>
    <n v="581582.39999999979"/>
    <n v="2"/>
    <n v="612192"/>
  </r>
  <r>
    <x v="3"/>
    <s v="United Kingdom"/>
    <s v="Equipment"/>
    <s v="Bags"/>
    <s v="Backpack"/>
    <s v="Mid-Range"/>
    <n v="41984"/>
    <n v="12175360"/>
    <n v="0.63"/>
    <n v="290"/>
    <n v="4504883.2000000002"/>
    <n v="2"/>
    <n v="2435072"/>
  </r>
  <r>
    <x v="2"/>
    <s v="United Kingdom"/>
    <s v="Footwear"/>
    <s v="Running"/>
    <s v="Pegasus"/>
    <s v="Premium"/>
    <n v="46870"/>
    <n v="5155700"/>
    <n v="0.66"/>
    <n v="110"/>
    <n v="1752938"/>
    <n v="5"/>
    <n v="2577850"/>
  </r>
  <r>
    <x v="1"/>
    <s v="South Korea"/>
    <s v="Equipment"/>
    <s v="Socks"/>
    <s v="Performance Socks"/>
    <s v="Mid-Range"/>
    <n v="25199"/>
    <n v="3275870"/>
    <n v="0.52"/>
    <n v="130"/>
    <n v="1572417.6"/>
    <n v="3"/>
    <n v="982761.00000000012"/>
  </r>
  <r>
    <x v="0"/>
    <s v="China"/>
    <s v="Equipment"/>
    <s v="Bags"/>
    <s v="Gym Sack"/>
    <s v="Premium"/>
    <n v="34759"/>
    <n v="7299390"/>
    <n v="0.56000000000000005"/>
    <n v="210"/>
    <n v="3211731.6"/>
    <n v="1"/>
    <n v="729939"/>
  </r>
  <r>
    <x v="8"/>
    <s v="United Kingdom"/>
    <s v="Apparel"/>
    <s v="Performance"/>
    <s v="Compression Wear"/>
    <s v="Premium"/>
    <n v="9759"/>
    <n v="1854210"/>
    <n v="0.63"/>
    <n v="190"/>
    <n v="686057.7"/>
    <n v="2"/>
    <n v="370842"/>
  </r>
  <r>
    <x v="0"/>
    <s v="South Korea"/>
    <s v="Apparel"/>
    <s v="Outerwear"/>
    <s v="Windrunner"/>
    <s v="Premium"/>
    <n v="39351"/>
    <n v="6689670"/>
    <n v="0.7"/>
    <n v="170"/>
    <n v="2006901"/>
    <n v="1"/>
    <n v="668967"/>
  </r>
  <r>
    <x v="8"/>
    <s v="India"/>
    <s v="Equipment"/>
    <s v="Bags"/>
    <s v="Gym Sack"/>
    <s v="Premium"/>
    <n v="13901"/>
    <n v="2085150"/>
    <n v="0.89"/>
    <n v="150"/>
    <n v="229366.5"/>
    <n v="2"/>
    <n v="417030"/>
  </r>
  <r>
    <x v="7"/>
    <s v="South Korea"/>
    <s v="Footwear"/>
    <s v="Running"/>
    <s v="React Infinity"/>
    <s v="Mid-Range"/>
    <n v="18569"/>
    <n v="1485520"/>
    <n v="0.52"/>
    <n v="80"/>
    <n v="713049.59999999998"/>
    <n v="4"/>
    <n v="594208"/>
  </r>
  <r>
    <x v="2"/>
    <s v="United States of America"/>
    <s v="Apparel"/>
    <s v="Tops"/>
    <s v="Therma-FIT"/>
    <s v="Budget"/>
    <n v="14998"/>
    <n v="3149580"/>
    <n v="0.59"/>
    <n v="210"/>
    <n v="1291327.8"/>
    <n v="26"/>
    <n v="8188908"/>
  </r>
  <r>
    <x v="5"/>
    <s v="South Korea"/>
    <s v="Footwear"/>
    <s v="Football"/>
    <s v="Phantom Vision"/>
    <s v="Mid-Range"/>
    <n v="7276"/>
    <n v="800360"/>
    <n v="0.87"/>
    <n v="110"/>
    <n v="104046.8"/>
    <n v="2"/>
    <n v="160072"/>
  </r>
  <r>
    <x v="4"/>
    <s v="United States of America"/>
    <s v="Equipment"/>
    <s v="Accessories"/>
    <s v="Hats"/>
    <s v="Budget"/>
    <n v="49315"/>
    <n v="9369850"/>
    <n v="0.5"/>
    <n v="190"/>
    <n v="4684925"/>
    <n v="4"/>
    <n v="3747940"/>
  </r>
  <r>
    <x v="5"/>
    <s v="South Korea"/>
    <s v="Equipment"/>
    <s v="Socks"/>
    <s v="Crew Socks"/>
    <s v="Budget"/>
    <n v="29270"/>
    <n v="3219700"/>
    <n v="0.64"/>
    <n v="110"/>
    <n v="1159092"/>
    <n v="2"/>
    <n v="643940"/>
  </r>
  <r>
    <x v="4"/>
    <s v="United States of America"/>
    <s v="Apparel"/>
    <s v="Tops"/>
    <s v="Therma-FIT"/>
    <s v="Budget"/>
    <n v="34623"/>
    <n v="2769840"/>
    <n v="0.74"/>
    <n v="80"/>
    <n v="720158.4"/>
    <n v="4"/>
    <n v="1107936"/>
  </r>
  <r>
    <x v="5"/>
    <s v="Japan"/>
    <s v="Apparel"/>
    <s v="Outerwear"/>
    <s v="Rain Jacket"/>
    <s v="Mid-Range"/>
    <n v="31758"/>
    <n v="5716440"/>
    <n v="0.54"/>
    <n v="180"/>
    <n v="2629562.4"/>
    <n v="1"/>
    <n v="571644"/>
  </r>
  <r>
    <x v="9"/>
    <s v="South Korea"/>
    <s v="Footwear"/>
    <s v="Basketball"/>
    <s v="LeBron Series"/>
    <s v="Budget"/>
    <n v="20902"/>
    <n v="3135300"/>
    <n v="0.7"/>
    <n v="150"/>
    <n v="940590.00000000012"/>
    <n v="2"/>
    <n v="627060"/>
  </r>
  <r>
    <x v="8"/>
    <s v="India"/>
    <s v="Footwear"/>
    <s v="Cricket"/>
    <s v="Vapor Cricket"/>
    <s v="Premium"/>
    <n v="28438"/>
    <n v="8247020"/>
    <n v="0.61"/>
    <n v="290"/>
    <n v="3216337.8"/>
    <n v="2"/>
    <n v="1649404"/>
  </r>
  <r>
    <x v="1"/>
    <s v="India"/>
    <s v="Apparel"/>
    <s v="Tops"/>
    <s v="Tech Fleece"/>
    <s v="Budget"/>
    <n v="42709"/>
    <n v="3843810"/>
    <n v="0.55000000000000004"/>
    <n v="90"/>
    <n v="1729714.5"/>
    <n v="1"/>
    <n v="384381"/>
  </r>
  <r>
    <x v="6"/>
    <s v="China"/>
    <s v="Equipment"/>
    <s v="Accessories"/>
    <s v="Bags"/>
    <s v="Premium"/>
    <n v="15141"/>
    <n v="3633840"/>
    <n v="0.72"/>
    <n v="240"/>
    <n v="1017475.2"/>
    <n v="9"/>
    <n v="3270456"/>
  </r>
  <r>
    <x v="3"/>
    <s v="India"/>
    <s v="Equipment"/>
    <s v="Socks"/>
    <s v="Performance Socks"/>
    <s v="Mid-Range"/>
    <n v="31908"/>
    <n v="6381600"/>
    <n v="0.62"/>
    <n v="200"/>
    <n v="2425008"/>
    <n v="1"/>
    <n v="638160"/>
  </r>
  <r>
    <x v="11"/>
    <s v="Japan"/>
    <s v="Equipment"/>
    <s v="Accessories"/>
    <s v="Hats"/>
    <s v="Budget"/>
    <n v="32047"/>
    <n v="7370810"/>
    <n v="0.76"/>
    <n v="230"/>
    <n v="1768994.4"/>
    <n v="2"/>
    <n v="1474162"/>
  </r>
  <r>
    <x v="6"/>
    <s v="United Kingdom"/>
    <s v="Equipment"/>
    <s v="Accessories"/>
    <s v="Bags"/>
    <s v="Mid-Range"/>
    <n v="47887"/>
    <n v="6704180"/>
    <n v="0.85"/>
    <n v="140"/>
    <n v="1005627"/>
    <n v="1"/>
    <n v="670418"/>
  </r>
  <r>
    <x v="8"/>
    <s v="China"/>
    <s v="Footwear"/>
    <s v="Football"/>
    <s v="Mercurial"/>
    <s v="Premium"/>
    <n v="47260"/>
    <n v="8034200"/>
    <n v="0.5"/>
    <n v="170"/>
    <n v="4017100"/>
    <n v="3"/>
    <n v="2410260"/>
  </r>
  <r>
    <x v="9"/>
    <s v="Japan"/>
    <s v="Footwear"/>
    <s v="Running"/>
    <s v="React Infinity"/>
    <s v="Budget"/>
    <n v="23185"/>
    <n v="4405150"/>
    <n v="0.84"/>
    <n v="190"/>
    <n v="704824.00000000012"/>
    <n v="2"/>
    <n v="881030"/>
  </r>
  <r>
    <x v="3"/>
    <s v="South Korea"/>
    <s v="Apparel"/>
    <s v="Outerwear"/>
    <s v="Rain Jacket"/>
    <s v="Premium"/>
    <n v="37706"/>
    <n v="9803560"/>
    <n v="0.9"/>
    <n v="260"/>
    <n v="980355.99999999977"/>
    <n v="5"/>
    <n v="4901780"/>
  </r>
  <r>
    <x v="1"/>
    <s v="South Korea"/>
    <s v="Apparel"/>
    <s v="Performance"/>
    <s v="Dri-FIT"/>
    <s v="Premium"/>
    <n v="40620"/>
    <n v="11779800"/>
    <n v="0.52"/>
    <n v="290"/>
    <n v="5654304"/>
    <n v="3"/>
    <n v="3533940"/>
  </r>
  <r>
    <x v="7"/>
    <s v="China"/>
    <s v="Equipment"/>
    <s v="Accessories"/>
    <s v="Hats"/>
    <s v="Budget"/>
    <n v="31498"/>
    <n v="5669640"/>
    <n v="0.74"/>
    <n v="180"/>
    <n v="1474106.4"/>
    <n v="7"/>
    <n v="3968748"/>
  </r>
  <r>
    <x v="8"/>
    <s v="China"/>
    <s v="Apparel"/>
    <s v="Performance"/>
    <s v="Dri-FIT"/>
    <s v="Budget"/>
    <n v="38295"/>
    <n v="8807850"/>
    <n v="0.88"/>
    <n v="230"/>
    <n v="1056942"/>
    <n v="3"/>
    <n v="2642355"/>
  </r>
  <r>
    <x v="3"/>
    <s v="India"/>
    <s v="Footwear"/>
    <s v="Football"/>
    <s v="Phantom Vision"/>
    <s v="Budget"/>
    <n v="26582"/>
    <n v="6911320"/>
    <n v="0.8"/>
    <n v="260"/>
    <n v="1382264"/>
    <n v="1"/>
    <n v="691132"/>
  </r>
  <r>
    <x v="7"/>
    <s v="Japan"/>
    <s v="Apparel"/>
    <s v="Tops"/>
    <s v="Tech Fleece"/>
    <s v="Premium"/>
    <n v="11159"/>
    <n v="1004310"/>
    <n v="0.9"/>
    <n v="90"/>
    <n v="100431"/>
    <n v="3"/>
    <n v="301293.00000000012"/>
  </r>
  <r>
    <x v="7"/>
    <s v="China"/>
    <s v="Footwear"/>
    <s v="Basketball"/>
    <s v="KD Series"/>
    <s v="Budget"/>
    <n v="29145"/>
    <n v="7286250"/>
    <n v="0.87"/>
    <n v="250"/>
    <n v="947212.5"/>
    <n v="7"/>
    <n v="5100375.0000000009"/>
  </r>
  <r>
    <x v="3"/>
    <s v="South Korea"/>
    <s v="Apparel"/>
    <s v="Tops"/>
    <s v="Therma-FIT"/>
    <s v="Premium"/>
    <n v="10849"/>
    <n v="1301880"/>
    <n v="0.85"/>
    <n v="120"/>
    <n v="195282"/>
    <n v="5"/>
    <n v="650940"/>
  </r>
  <r>
    <x v="9"/>
    <s v="United States of America"/>
    <s v="Equipment"/>
    <s v="Socks"/>
    <s v="Crew Socks"/>
    <s v="Mid-Range"/>
    <n v="23576"/>
    <n v="3064880"/>
    <n v="0.78"/>
    <n v="130"/>
    <n v="674273.59999999986"/>
    <n v="12"/>
    <n v="3677856"/>
  </r>
  <r>
    <x v="0"/>
    <s v="United States of America"/>
    <s v="Equipment"/>
    <s v="Bags"/>
    <s v="Backpack"/>
    <s v="Budget"/>
    <n v="17353"/>
    <n v="3644130"/>
    <n v="0.72"/>
    <n v="210"/>
    <n v="1020356.4"/>
    <n v="8"/>
    <n v="2915304"/>
  </r>
  <r>
    <x v="8"/>
    <s v="Japan"/>
    <s v="Equipment"/>
    <s v="Socks"/>
    <s v="Crew Socks"/>
    <s v="Budget"/>
    <n v="31632"/>
    <n v="9173280"/>
    <n v="0.56000000000000005"/>
    <n v="290"/>
    <n v="4036243.2"/>
    <n v="2"/>
    <n v="1834656"/>
  </r>
  <r>
    <x v="9"/>
    <s v="United Kingdom"/>
    <s v="Equipment"/>
    <s v="Accessories"/>
    <s v="Hats"/>
    <s v="Mid-Range"/>
    <n v="18869"/>
    <n v="5660700"/>
    <n v="0.6"/>
    <n v="300"/>
    <n v="2264280"/>
    <n v="4"/>
    <n v="2264280"/>
  </r>
  <r>
    <x v="3"/>
    <s v="United Kingdom"/>
    <s v="Footwear"/>
    <s v="Lifestyle"/>
    <s v="Air Force 1"/>
    <s v="Premium"/>
    <n v="30306"/>
    <n v="6061200"/>
    <n v="0.56999999999999995"/>
    <n v="200"/>
    <n v="2606316"/>
    <n v="2"/>
    <n v="1212240"/>
  </r>
  <r>
    <x v="2"/>
    <s v="South Korea"/>
    <s v="Apparel"/>
    <s v="Outerwear"/>
    <s v="Windrunner"/>
    <s v="Mid-Range"/>
    <n v="38275"/>
    <n v="8803250"/>
    <n v="0.66"/>
    <n v="230"/>
    <n v="2993105"/>
    <n v="4"/>
    <n v="3521300"/>
  </r>
  <r>
    <x v="11"/>
    <s v="United States of America"/>
    <s v="Footwear"/>
    <s v="Running"/>
    <s v="Pegasus"/>
    <s v="Mid-Range"/>
    <n v="21022"/>
    <n v="1681760"/>
    <n v="0.51"/>
    <n v="80"/>
    <n v="824062.4"/>
    <n v="10"/>
    <n v="1681760"/>
  </r>
  <r>
    <x v="1"/>
    <s v="United States of America"/>
    <s v="Apparel"/>
    <s v="Performance"/>
    <s v="Compression Wear"/>
    <s v="Budget"/>
    <n v="23527"/>
    <n v="6352290"/>
    <n v="0.67"/>
    <n v="270"/>
    <n v="2096255.7"/>
    <n v="11"/>
    <n v="6987519.0000000009"/>
  </r>
  <r>
    <x v="2"/>
    <s v="United States of America"/>
    <s v="Equipment"/>
    <s v="Bags"/>
    <s v="Backpack"/>
    <s v="Mid-Range"/>
    <n v="28350"/>
    <n v="7654500"/>
    <n v="0.63"/>
    <n v="270"/>
    <n v="2832165"/>
    <n v="26"/>
    <n v="19901700"/>
  </r>
  <r>
    <x v="1"/>
    <s v="South Korea"/>
    <s v="Equipment"/>
    <s v="Bags"/>
    <s v="Gym Sack"/>
    <s v="Premium"/>
    <n v="48978"/>
    <n v="8326260"/>
    <n v="0.73"/>
    <n v="170"/>
    <n v="2248090.2000000002"/>
    <n v="3"/>
    <n v="2497878"/>
  </r>
  <r>
    <x v="2"/>
    <s v="United Kingdom"/>
    <s v="Footwear"/>
    <s v="Basketball"/>
    <s v="LeBron Series"/>
    <s v="Premium"/>
    <n v="44791"/>
    <n v="3135370"/>
    <n v="0.66"/>
    <n v="70"/>
    <n v="1066025.8"/>
    <n v="5"/>
    <n v="1567685"/>
  </r>
  <r>
    <x v="3"/>
    <s v="United States of America"/>
    <s v="Equipment"/>
    <s v="Socks"/>
    <s v="Performance Socks"/>
    <s v="Premium"/>
    <n v="11269"/>
    <n v="1915730"/>
    <n v="0.68"/>
    <n v="170"/>
    <n v="613033.59999999986"/>
    <n v="29"/>
    <n v="5555617.0000000009"/>
  </r>
  <r>
    <x v="4"/>
    <s v="Japan"/>
    <s v="Equipment"/>
    <s v="Socks"/>
    <s v="Performance Socks"/>
    <s v="Premium"/>
    <n v="17245"/>
    <n v="4828600"/>
    <n v="0.51"/>
    <n v="280"/>
    <n v="2366014"/>
    <n v="1"/>
    <n v="482860"/>
  </r>
  <r>
    <x v="10"/>
    <s v="South Korea"/>
    <s v="Apparel"/>
    <s v="Tops"/>
    <s v="Tech Fleece"/>
    <s v="Premium"/>
    <n v="26006"/>
    <n v="1300300"/>
    <n v="0.79"/>
    <n v="50"/>
    <n v="273062.99999999988"/>
    <n v="1"/>
    <n v="130030"/>
  </r>
  <r>
    <x v="1"/>
    <s v="United States of America"/>
    <s v="Apparel"/>
    <s v="Performance"/>
    <s v="Dri-FIT"/>
    <s v="Budget"/>
    <n v="42409"/>
    <n v="4240900"/>
    <n v="0.77"/>
    <n v="100"/>
    <n v="975406.99999999988"/>
    <n v="11"/>
    <n v="4664990"/>
  </r>
  <r>
    <x v="6"/>
    <s v="China"/>
    <s v="Apparel"/>
    <s v="Outerwear"/>
    <s v="Windrunner"/>
    <s v="Premium"/>
    <n v="30036"/>
    <n v="6607920"/>
    <n v="0.71"/>
    <n v="220"/>
    <n v="1916296.8"/>
    <n v="9"/>
    <n v="5947128"/>
  </r>
  <r>
    <x v="6"/>
    <s v="South Korea"/>
    <s v="Apparel"/>
    <s v="Performance"/>
    <s v="Compression Wear"/>
    <s v="Budget"/>
    <n v="38877"/>
    <n v="3498930"/>
    <n v="0.59"/>
    <n v="90"/>
    <n v="1434561.3"/>
    <n v="5"/>
    <n v="1749465"/>
  </r>
  <r>
    <x v="1"/>
    <s v="China"/>
    <s v="Equipment"/>
    <s v="Bags"/>
    <s v="Backpack"/>
    <s v="Premium"/>
    <n v="38457"/>
    <n v="2307420"/>
    <n v="0.53"/>
    <n v="60"/>
    <n v="1084487.3999999999"/>
    <n v="9"/>
    <n v="2076678"/>
  </r>
  <r>
    <x v="6"/>
    <s v="Japan"/>
    <s v="Footwear"/>
    <s v="Basketball"/>
    <s v="LeBron Series"/>
    <s v="Mid-Range"/>
    <n v="9210"/>
    <n v="2394600"/>
    <n v="0.86"/>
    <n v="260"/>
    <n v="335244.00000000012"/>
    <n v="2"/>
    <n v="478920"/>
  </r>
  <r>
    <x v="8"/>
    <s v="Japan"/>
    <s v="Footwear"/>
    <s v="Running"/>
    <s v="Air Zoom"/>
    <s v="Budget"/>
    <n v="43304"/>
    <n v="6928640"/>
    <n v="0.64"/>
    <n v="160"/>
    <n v="2494310.3999999999"/>
    <n v="2"/>
    <n v="1385728"/>
  </r>
  <r>
    <x v="0"/>
    <s v="United Kingdom"/>
    <s v="Equipment"/>
    <s v="Bags"/>
    <s v="Gym Sack"/>
    <s v="Premium"/>
    <n v="11470"/>
    <n v="1032300"/>
    <n v="0.59"/>
    <n v="90"/>
    <n v="423243.00000000012"/>
    <n v="1"/>
    <n v="103230"/>
  </r>
  <r>
    <x v="10"/>
    <s v="Japan"/>
    <s v="Footwear"/>
    <s v="Lifestyle"/>
    <s v="Air Max"/>
    <s v="Mid-Range"/>
    <n v="12727"/>
    <n v="3054480"/>
    <n v="0.73"/>
    <n v="240"/>
    <n v="824709.60000000009"/>
    <n v="1"/>
    <n v="305448"/>
  </r>
  <r>
    <x v="3"/>
    <s v="United States of America"/>
    <s v="Footwear"/>
    <s v="Running"/>
    <s v="Pegasus"/>
    <s v="Premium"/>
    <n v="18093"/>
    <n v="1266510"/>
    <n v="0.66"/>
    <n v="70"/>
    <n v="430613.4"/>
    <n v="29"/>
    <n v="3672879"/>
  </r>
  <r>
    <x v="0"/>
    <s v="Japan"/>
    <s v="Apparel"/>
    <s v="Outerwear"/>
    <s v="Rain Jacket"/>
    <s v="Mid-Range"/>
    <n v="35894"/>
    <n v="8614560"/>
    <n v="0.56000000000000005"/>
    <n v="240"/>
    <n v="3790406.399999999"/>
    <n v="2"/>
    <n v="1722912"/>
  </r>
  <r>
    <x v="9"/>
    <s v="China"/>
    <s v="Footwear"/>
    <s v="Cricket"/>
    <s v="Vapor Cricket"/>
    <s v="Premium"/>
    <n v="28663"/>
    <n v="2866300"/>
    <n v="0.82"/>
    <n v="100"/>
    <n v="515934.00000000012"/>
    <n v="5"/>
    <n v="1433150"/>
  </r>
  <r>
    <x v="2"/>
    <s v="South Korea"/>
    <s v="Footwear"/>
    <s v="Cricket"/>
    <s v="Vapor Cricket"/>
    <s v="Mid-Range"/>
    <n v="25039"/>
    <n v="5758970"/>
    <n v="0.85"/>
    <n v="230"/>
    <n v="863845.50000000012"/>
    <n v="4"/>
    <n v="2303588"/>
  </r>
  <r>
    <x v="9"/>
    <s v="South Korea"/>
    <s v="Equipment"/>
    <s v="Bags"/>
    <s v="Backpack"/>
    <s v="Mid-Range"/>
    <n v="26249"/>
    <n v="7349720"/>
    <n v="0.55000000000000004"/>
    <n v="280"/>
    <n v="3307374"/>
    <n v="2"/>
    <n v="1469944"/>
  </r>
  <r>
    <x v="11"/>
    <s v="United States of America"/>
    <s v="Footwear"/>
    <s v="Lifestyle"/>
    <s v="Air Max"/>
    <s v="Mid-Range"/>
    <n v="20526"/>
    <n v="5336760"/>
    <n v="0.55000000000000004"/>
    <n v="260"/>
    <n v="2401542"/>
    <n v="10"/>
    <n v="5336760"/>
  </r>
  <r>
    <x v="0"/>
    <s v="China"/>
    <s v="Apparel"/>
    <s v="Performance"/>
    <s v="Compression Wear"/>
    <s v="Premium"/>
    <n v="16756"/>
    <n v="1172920"/>
    <n v="0.56000000000000005"/>
    <n v="70"/>
    <n v="516084.79999999987"/>
    <n v="1"/>
    <n v="117292"/>
  </r>
  <r>
    <x v="0"/>
    <s v="United Kingdom"/>
    <s v="Apparel"/>
    <s v="Outerwear"/>
    <s v="Rain Jacket"/>
    <s v="Budget"/>
    <n v="36582"/>
    <n v="9511320"/>
    <n v="0.81"/>
    <n v="260"/>
    <n v="1807150.8"/>
    <n v="1"/>
    <n v="951132"/>
  </r>
  <r>
    <x v="3"/>
    <s v="United States of America"/>
    <s v="Apparel"/>
    <s v="Outerwear"/>
    <s v="Windrunner"/>
    <s v="Premium"/>
    <n v="48177"/>
    <n v="14453100"/>
    <n v="0.53"/>
    <n v="300"/>
    <n v="6792957"/>
    <n v="29"/>
    <n v="41913990.000000007"/>
  </r>
  <r>
    <x v="10"/>
    <s v="India"/>
    <s v="Footwear"/>
    <s v="Football"/>
    <s v="Mercurial"/>
    <s v="Budget"/>
    <n v="46338"/>
    <n v="6950700"/>
    <n v="0.64"/>
    <n v="150"/>
    <n v="2502252"/>
    <n v="2"/>
    <n v="1390140"/>
  </r>
  <r>
    <x v="0"/>
    <s v="India"/>
    <s v="Footwear"/>
    <s v="Basketball"/>
    <s v="KD Series"/>
    <s v="Mid-Range"/>
    <n v="47343"/>
    <n v="11835750"/>
    <n v="0.87"/>
    <n v="250"/>
    <n v="1538647.5"/>
    <n v="1"/>
    <n v="1183575"/>
  </r>
  <r>
    <x v="4"/>
    <s v="Japan"/>
    <s v="Apparel"/>
    <s v="Performance"/>
    <s v="Compression Wear"/>
    <s v="Premium"/>
    <n v="12945"/>
    <n v="3106800"/>
    <n v="0.66"/>
    <n v="240"/>
    <n v="1056312"/>
    <n v="1"/>
    <n v="310680"/>
  </r>
  <r>
    <x v="6"/>
    <s v="United Kingdom"/>
    <s v="Footwear"/>
    <s v="Basketball"/>
    <s v="Air Jordan"/>
    <s v="Premium"/>
    <n v="11691"/>
    <n v="1169100"/>
    <n v="0.51"/>
    <n v="100"/>
    <n v="572859"/>
    <n v="1"/>
    <n v="116910"/>
  </r>
  <r>
    <x v="10"/>
    <s v="United States of America"/>
    <s v="Equipment"/>
    <s v="Socks"/>
    <s v="Crew Socks"/>
    <s v="Premium"/>
    <n v="46693"/>
    <n v="12140180"/>
    <n v="0.59"/>
    <n v="260"/>
    <n v="4977473.8000000007"/>
    <n v="6"/>
    <n v="7284108.0000000009"/>
  </r>
  <r>
    <x v="3"/>
    <s v="Japan"/>
    <s v="Footwear"/>
    <s v="Lifestyle"/>
    <s v="Blazer"/>
    <s v="Premium"/>
    <n v="44299"/>
    <n v="11960730"/>
    <n v="0.87"/>
    <n v="270"/>
    <n v="1554894.9"/>
    <n v="4"/>
    <n v="4784292"/>
  </r>
  <r>
    <x v="7"/>
    <s v="Japan"/>
    <s v="Footwear"/>
    <s v="Lifestyle"/>
    <s v="Air Force 1"/>
    <s v="Mid-Range"/>
    <n v="20109"/>
    <n v="1005450"/>
    <n v="0.74"/>
    <n v="50"/>
    <n v="261417"/>
    <n v="3"/>
    <n v="301635.00000000012"/>
  </r>
  <r>
    <x v="10"/>
    <s v="South Korea"/>
    <s v="Footwear"/>
    <s v="Running"/>
    <s v="Air Zoom"/>
    <s v="Budget"/>
    <n v="37890"/>
    <n v="10988100"/>
    <n v="0.62"/>
    <n v="290"/>
    <n v="4175478"/>
    <n v="1"/>
    <n v="1098810"/>
  </r>
  <r>
    <x v="6"/>
    <s v="South Korea"/>
    <s v="Equipment"/>
    <s v="Bags"/>
    <s v="Gym Sack"/>
    <s v="Premium"/>
    <n v="46554"/>
    <n v="6983100"/>
    <n v="0.77"/>
    <n v="150"/>
    <n v="1606113"/>
    <n v="5"/>
    <n v="3491550"/>
  </r>
  <r>
    <x v="9"/>
    <s v="United States of America"/>
    <s v="Apparel"/>
    <s v="Tops"/>
    <s v="Tech Fleece"/>
    <s v="Mid-Range"/>
    <n v="21235"/>
    <n v="4671700"/>
    <n v="0.87"/>
    <n v="220"/>
    <n v="607321"/>
    <n v="12"/>
    <n v="5606040.0000000009"/>
  </r>
  <r>
    <x v="9"/>
    <s v="India"/>
    <s v="Equipment"/>
    <s v="Accessories"/>
    <s v="Bags"/>
    <s v="Mid-Range"/>
    <n v="44806"/>
    <n v="9409260"/>
    <n v="0.76"/>
    <n v="210"/>
    <n v="2258222.4"/>
    <n v="1"/>
    <n v="940926"/>
  </r>
  <r>
    <x v="10"/>
    <s v="South Korea"/>
    <s v="Equipment"/>
    <s v="Accessories"/>
    <s v="Hats"/>
    <s v="Premium"/>
    <n v="45238"/>
    <n v="5880940"/>
    <n v="0.75"/>
    <n v="130"/>
    <n v="1470235"/>
    <n v="1"/>
    <n v="588094"/>
  </r>
  <r>
    <x v="6"/>
    <s v="South Korea"/>
    <s v="Equipment"/>
    <s v="Socks"/>
    <s v="Performance Socks"/>
    <s v="Premium"/>
    <n v="16435"/>
    <n v="3451350"/>
    <n v="0.74"/>
    <n v="210"/>
    <n v="897351"/>
    <n v="5"/>
    <n v="1725675"/>
  </r>
  <r>
    <x v="3"/>
    <s v="United States of America"/>
    <s v="Equipment"/>
    <s v="Socks"/>
    <s v="Performance Socks"/>
    <s v="Premium"/>
    <n v="28331"/>
    <n v="4249650"/>
    <n v="0.82"/>
    <n v="150"/>
    <n v="764937.00000000023"/>
    <n v="29"/>
    <n v="12323985"/>
  </r>
  <r>
    <x v="9"/>
    <s v="South Korea"/>
    <s v="Apparel"/>
    <s v="Outerwear"/>
    <s v="Windrunner"/>
    <s v="Mid-Range"/>
    <n v="46070"/>
    <n v="13821000"/>
    <n v="0.79"/>
    <n v="300"/>
    <n v="2902410"/>
    <n v="2"/>
    <n v="2764200"/>
  </r>
  <r>
    <x v="6"/>
    <s v="South Korea"/>
    <s v="Footwear"/>
    <s v="Running"/>
    <s v="React Infinity"/>
    <s v="Budget"/>
    <n v="28383"/>
    <n v="5392770"/>
    <n v="0.62"/>
    <n v="190"/>
    <n v="2049252.6"/>
    <n v="5"/>
    <n v="2696385"/>
  </r>
  <r>
    <x v="1"/>
    <s v="Japan"/>
    <s v="Equipment"/>
    <s v="Accessories"/>
    <s v="Bags"/>
    <s v="Budget"/>
    <n v="43425"/>
    <n v="8685000"/>
    <n v="0.6"/>
    <n v="200"/>
    <n v="3474000"/>
    <n v="1"/>
    <n v="868500"/>
  </r>
  <r>
    <x v="2"/>
    <s v="South Korea"/>
    <s v="Apparel"/>
    <s v="Tops"/>
    <s v="Therma-FIT"/>
    <s v="Mid-Range"/>
    <n v="26534"/>
    <n v="5306800"/>
    <n v="0.73"/>
    <n v="200"/>
    <n v="1432836"/>
    <n v="4"/>
    <n v="2122720"/>
  </r>
  <r>
    <x v="9"/>
    <s v="United States of America"/>
    <s v="Apparel"/>
    <s v="Outerwear"/>
    <s v="Windrunner"/>
    <s v="Premium"/>
    <n v="34400"/>
    <n v="2408000"/>
    <n v="0.62"/>
    <n v="70"/>
    <n v="915040"/>
    <n v="12"/>
    <n v="2889600"/>
  </r>
  <r>
    <x v="3"/>
    <s v="United States of America"/>
    <s v="Footwear"/>
    <s v="Cricket"/>
    <s v="Vapor Cricket"/>
    <s v="Budget"/>
    <n v="46947"/>
    <n v="2347350"/>
    <n v="0.84"/>
    <n v="50"/>
    <n v="375576.00000000012"/>
    <n v="29"/>
    <n v="6807315.0000000009"/>
  </r>
  <r>
    <x v="9"/>
    <s v="China"/>
    <s v="Apparel"/>
    <s v="Performance"/>
    <s v="Compression Wear"/>
    <s v="Budget"/>
    <n v="13384"/>
    <n v="3747520"/>
    <n v="0.5"/>
    <n v="280"/>
    <n v="1873760"/>
    <n v="5"/>
    <n v="1873760"/>
  </r>
  <r>
    <x v="4"/>
    <s v="Japan"/>
    <s v="Apparel"/>
    <s v="Outerwear"/>
    <s v="Windrunner"/>
    <s v="Premium"/>
    <n v="30645"/>
    <n v="5516100"/>
    <n v="0.75"/>
    <n v="180"/>
    <n v="1379025"/>
    <n v="1"/>
    <n v="551610"/>
  </r>
  <r>
    <x v="7"/>
    <s v="United States of America"/>
    <s v="Equipment"/>
    <s v="Accessories"/>
    <s v="Bags"/>
    <s v="Budget"/>
    <n v="13249"/>
    <n v="2914780"/>
    <n v="0.78"/>
    <n v="220"/>
    <n v="641251.6"/>
    <n v="10"/>
    <n v="2914780"/>
  </r>
  <r>
    <x v="6"/>
    <s v="India"/>
    <s v="Equipment"/>
    <s v="Accessories"/>
    <s v="Hats"/>
    <s v="Mid-Range"/>
    <n v="46496"/>
    <n v="3719680"/>
    <n v="0.75"/>
    <n v="80"/>
    <n v="929920"/>
    <n v="1"/>
    <n v="371968"/>
  </r>
  <r>
    <x v="0"/>
    <s v="China"/>
    <s v="Footwear"/>
    <s v="Running"/>
    <s v="Pegasus"/>
    <s v="Premium"/>
    <n v="24043"/>
    <n v="1923440"/>
    <n v="0.64"/>
    <n v="80"/>
    <n v="692438.4"/>
    <n v="1"/>
    <n v="192344"/>
  </r>
  <r>
    <x v="0"/>
    <s v="China"/>
    <s v="Equipment"/>
    <s v="Bags"/>
    <s v="Backpack"/>
    <s v="Mid-Range"/>
    <n v="28958"/>
    <n v="6660340"/>
    <n v="0.51"/>
    <n v="230"/>
    <n v="3263566.6"/>
    <n v="1"/>
    <n v="666034"/>
  </r>
  <r>
    <x v="6"/>
    <s v="United States of America"/>
    <s v="Footwear"/>
    <s v="Running"/>
    <s v="React Infinity"/>
    <s v="Premium"/>
    <n v="31946"/>
    <n v="1916760"/>
    <n v="0.87"/>
    <n v="60"/>
    <n v="249178.8"/>
    <n v="10"/>
    <n v="1916760"/>
  </r>
  <r>
    <x v="1"/>
    <s v="Japan"/>
    <s v="Equipment"/>
    <s v="Bags"/>
    <s v="Gym Sack"/>
    <s v="Budget"/>
    <n v="46000"/>
    <n v="11960000"/>
    <n v="0.88"/>
    <n v="260"/>
    <n v="1435200"/>
    <n v="1"/>
    <n v="1196000"/>
  </r>
  <r>
    <x v="8"/>
    <s v="South Korea"/>
    <s v="Equipment"/>
    <s v="Accessories"/>
    <s v="Hats"/>
    <s v="Budget"/>
    <n v="28707"/>
    <n v="4018980"/>
    <n v="0.6"/>
    <n v="140"/>
    <n v="1607592"/>
    <n v="2"/>
    <n v="803796"/>
  </r>
  <r>
    <x v="8"/>
    <s v="India"/>
    <s v="Footwear"/>
    <s v="Basketball"/>
    <s v="LeBron Series"/>
    <s v="Mid-Range"/>
    <n v="33490"/>
    <n v="2344300"/>
    <n v="0.8"/>
    <n v="70"/>
    <n v="468859.99999999988"/>
    <n v="2"/>
    <n v="468860"/>
  </r>
  <r>
    <x v="3"/>
    <s v="United Kingdom"/>
    <s v="Equipment"/>
    <s v="Socks"/>
    <s v="Crew Socks"/>
    <s v="Mid-Range"/>
    <n v="47752"/>
    <n v="8595360"/>
    <n v="0.54"/>
    <n v="180"/>
    <n v="3953865.6"/>
    <n v="2"/>
    <n v="1719072"/>
  </r>
  <r>
    <x v="4"/>
    <s v="United States of America"/>
    <s v="Apparel"/>
    <s v="Performance"/>
    <s v="Dri-FIT"/>
    <s v="Budget"/>
    <n v="24373"/>
    <n v="3655950"/>
    <n v="0.84"/>
    <n v="150"/>
    <n v="584952.00000000012"/>
    <n v="4"/>
    <n v="1462380"/>
  </r>
  <r>
    <x v="8"/>
    <s v="South Korea"/>
    <s v="Apparel"/>
    <s v="Performance"/>
    <s v="Dri-FIT"/>
    <s v="Premium"/>
    <n v="16136"/>
    <n v="4840800"/>
    <n v="0.71"/>
    <n v="300"/>
    <n v="1403832"/>
    <n v="2"/>
    <n v="968160"/>
  </r>
  <r>
    <x v="4"/>
    <s v="United States of America"/>
    <s v="Footwear"/>
    <s v="Football"/>
    <s v="Phantom Vision"/>
    <s v="Premium"/>
    <n v="48966"/>
    <n v="10282860"/>
    <n v="0.51"/>
    <n v="210"/>
    <n v="5038601.4000000004"/>
    <n v="4"/>
    <n v="4113144"/>
  </r>
  <r>
    <x v="10"/>
    <s v="United States of America"/>
    <s v="Apparel"/>
    <s v="Tops"/>
    <s v="Tech Fleece"/>
    <s v="Mid-Range"/>
    <n v="13477"/>
    <n v="673850"/>
    <n v="0.62"/>
    <n v="50"/>
    <n v="256063"/>
    <n v="6"/>
    <n v="404310.00000000012"/>
  </r>
  <r>
    <x v="8"/>
    <s v="United States of America"/>
    <s v="Equipment"/>
    <s v="Accessories"/>
    <s v="Bags"/>
    <s v="Mid-Range"/>
    <n v="39529"/>
    <n v="7510510"/>
    <n v="0.57999999999999996"/>
    <n v="190"/>
    <n v="3154414.2"/>
    <n v="8"/>
    <n v="6008408"/>
  </r>
  <r>
    <x v="9"/>
    <s v="China"/>
    <s v="Apparel"/>
    <s v="Performance"/>
    <s v="Dri-FIT"/>
    <s v="Premium"/>
    <n v="48818"/>
    <n v="8787240"/>
    <n v="0.9"/>
    <n v="180"/>
    <n v="878723.99999999977"/>
    <n v="5"/>
    <n v="4393620"/>
  </r>
  <r>
    <x v="1"/>
    <s v="United States of America"/>
    <s v="Footwear"/>
    <s v="Basketball"/>
    <s v="Air Jordan"/>
    <s v="Mid-Range"/>
    <n v="48698"/>
    <n v="5843760"/>
    <n v="0.88"/>
    <n v="120"/>
    <n v="701251.2"/>
    <n v="11"/>
    <n v="6428136.0000000009"/>
  </r>
  <r>
    <x v="1"/>
    <s v="China"/>
    <s v="Equipment"/>
    <s v="Bags"/>
    <s v="Backpack"/>
    <s v="Budget"/>
    <n v="10701"/>
    <n v="2033190"/>
    <n v="0.65"/>
    <n v="190"/>
    <n v="711616.5"/>
    <n v="9"/>
    <n v="1829871"/>
  </r>
  <r>
    <x v="5"/>
    <s v="Japan"/>
    <s v="Equipment"/>
    <s v="Bags"/>
    <s v="Backpack"/>
    <s v="Premium"/>
    <n v="36747"/>
    <n v="5879520"/>
    <n v="0.56000000000000005"/>
    <n v="160"/>
    <n v="2586988.7999999998"/>
    <n v="1"/>
    <n v="587952"/>
  </r>
  <r>
    <x v="5"/>
    <s v="India"/>
    <s v="Apparel"/>
    <s v="Outerwear"/>
    <s v="Rain Jacket"/>
    <s v="Mid-Range"/>
    <n v="31764"/>
    <n v="5082240"/>
    <n v="0.74"/>
    <n v="160"/>
    <n v="1321382.3999999999"/>
    <n v="2"/>
    <n v="1016448"/>
  </r>
  <r>
    <x v="1"/>
    <s v="China"/>
    <s v="Apparel"/>
    <s v="Outerwear"/>
    <s v="Rain Jacket"/>
    <s v="Premium"/>
    <n v="15851"/>
    <n v="2219140"/>
    <n v="0.79"/>
    <n v="140"/>
    <n v="466019.39999999991"/>
    <n v="9"/>
    <n v="1997226"/>
  </r>
  <r>
    <x v="8"/>
    <s v="China"/>
    <s v="Apparel"/>
    <s v="Outerwear"/>
    <s v="Windrunner"/>
    <s v="Budget"/>
    <n v="40981"/>
    <n v="4098100"/>
    <n v="0.76"/>
    <n v="100"/>
    <n v="983544"/>
    <n v="3"/>
    <n v="1229430"/>
  </r>
  <r>
    <x v="0"/>
    <s v="United States of America"/>
    <s v="Apparel"/>
    <s v="Outerwear"/>
    <s v="Windrunner"/>
    <s v="Mid-Range"/>
    <n v="43842"/>
    <n v="11837340"/>
    <n v="0.62"/>
    <n v="270"/>
    <n v="4498189.2"/>
    <n v="8"/>
    <n v="9469872"/>
  </r>
  <r>
    <x v="8"/>
    <s v="China"/>
    <s v="Apparel"/>
    <s v="Outerwear"/>
    <s v="Windrunner"/>
    <s v="Premium"/>
    <n v="23621"/>
    <n v="7086300"/>
    <n v="0.68"/>
    <n v="300"/>
    <n v="2267616"/>
    <n v="3"/>
    <n v="2125890"/>
  </r>
  <r>
    <x v="2"/>
    <s v="United Kingdom"/>
    <s v="Equipment"/>
    <s v="Accessories"/>
    <s v="Hats"/>
    <s v="Mid-Range"/>
    <n v="26797"/>
    <n v="8039100"/>
    <n v="0.55000000000000004"/>
    <n v="300"/>
    <n v="3617595"/>
    <n v="5"/>
    <n v="4019550"/>
  </r>
  <r>
    <x v="9"/>
    <s v="United Kingdom"/>
    <s v="Apparel"/>
    <s v="Tops"/>
    <s v="Tech Fleece"/>
    <s v="Mid-Range"/>
    <n v="30887"/>
    <n v="8339490"/>
    <n v="0.72"/>
    <n v="270"/>
    <n v="2335057.2000000002"/>
    <n v="4"/>
    <n v="3335796"/>
  </r>
  <r>
    <x v="8"/>
    <s v="United States of America"/>
    <s v="Apparel"/>
    <s v="Tops"/>
    <s v="Therma-FIT"/>
    <s v="Premium"/>
    <n v="46707"/>
    <n v="7006050"/>
    <n v="0.61"/>
    <n v="150"/>
    <n v="2732359.5"/>
    <n v="8"/>
    <n v="5604840"/>
  </r>
  <r>
    <x v="3"/>
    <s v="China"/>
    <s v="Equipment"/>
    <s v="Accessories"/>
    <s v="Hats"/>
    <s v="Mid-Range"/>
    <n v="43332"/>
    <n v="6499800"/>
    <n v="0.52"/>
    <n v="150"/>
    <n v="3119904"/>
    <n v="8"/>
    <n v="5199840"/>
  </r>
  <r>
    <x v="10"/>
    <s v="South Korea"/>
    <s v="Footwear"/>
    <s v="Running"/>
    <s v="Pegasus"/>
    <s v="Budget"/>
    <n v="17385"/>
    <n v="869250"/>
    <n v="0.87"/>
    <n v="50"/>
    <n v="113002.5"/>
    <n v="1"/>
    <n v="86925"/>
  </r>
  <r>
    <x v="5"/>
    <s v="United States of America"/>
    <s v="Apparel"/>
    <s v="Performance"/>
    <s v="Dri-FIT"/>
    <s v="Budget"/>
    <n v="23160"/>
    <n v="5326800"/>
    <n v="0.73"/>
    <n v="230"/>
    <n v="1438236"/>
    <n v="10"/>
    <n v="5326800"/>
  </r>
  <r>
    <x v="3"/>
    <s v="India"/>
    <s v="Apparel"/>
    <s v="Performance"/>
    <s v="Compression Wear"/>
    <s v="Budget"/>
    <n v="24495"/>
    <n v="1714650"/>
    <n v="0.53"/>
    <n v="70"/>
    <n v="805885.5"/>
    <n v="1"/>
    <n v="171465"/>
  </r>
  <r>
    <x v="8"/>
    <s v="United Kingdom"/>
    <s v="Apparel"/>
    <s v="Outerwear"/>
    <s v="Rain Jacket"/>
    <s v="Premium"/>
    <n v="48710"/>
    <n v="13151700"/>
    <n v="0.77"/>
    <n v="270"/>
    <n v="3024891"/>
    <n v="2"/>
    <n v="2630340"/>
  </r>
  <r>
    <x v="6"/>
    <s v="United States of America"/>
    <s v="Equipment"/>
    <s v="Socks"/>
    <s v="Crew Socks"/>
    <s v="Premium"/>
    <n v="21620"/>
    <n v="3026800"/>
    <n v="0.75"/>
    <n v="140"/>
    <n v="756700"/>
    <n v="10"/>
    <n v="3026800"/>
  </r>
  <r>
    <x v="8"/>
    <s v="India"/>
    <s v="Apparel"/>
    <s v="Outerwear"/>
    <s v="Rain Jacket"/>
    <s v="Premium"/>
    <n v="14102"/>
    <n v="1410200"/>
    <n v="0.88"/>
    <n v="100"/>
    <n v="169224"/>
    <n v="2"/>
    <n v="282040"/>
  </r>
  <r>
    <x v="3"/>
    <s v="United States of America"/>
    <s v="Equipment"/>
    <s v="Bags"/>
    <s v="Gym Sack"/>
    <s v="Budget"/>
    <n v="40117"/>
    <n v="2407020"/>
    <n v="0.66"/>
    <n v="60"/>
    <n v="818386.79999999993"/>
    <n v="29"/>
    <n v="6980358.0000000009"/>
  </r>
  <r>
    <x v="2"/>
    <s v="China"/>
    <s v="Footwear"/>
    <s v="Cricket"/>
    <s v="Vapor Cricket"/>
    <s v="Mid-Range"/>
    <n v="43220"/>
    <n v="11669400"/>
    <n v="0.82"/>
    <n v="270"/>
    <n v="2100492"/>
    <n v="5"/>
    <n v="5834700"/>
  </r>
  <r>
    <x v="5"/>
    <s v="United States of America"/>
    <s v="Apparel"/>
    <s v="Performance"/>
    <s v="Compression Wear"/>
    <s v="Premium"/>
    <n v="35933"/>
    <n v="8623920"/>
    <n v="0.62"/>
    <n v="240"/>
    <n v="3277089.6"/>
    <n v="10"/>
    <n v="8623920"/>
  </r>
  <r>
    <x v="1"/>
    <s v="Japan"/>
    <s v="Apparel"/>
    <s v="Performance"/>
    <s v="Compression Wear"/>
    <s v="Premium"/>
    <n v="18365"/>
    <n v="2571100"/>
    <n v="0.69"/>
    <n v="140"/>
    <n v="797041.00000000012"/>
    <n v="1"/>
    <n v="257110"/>
  </r>
  <r>
    <x v="2"/>
    <s v="Japan"/>
    <s v="Footwear"/>
    <s v="Cricket"/>
    <s v="Vapor Cricket"/>
    <s v="Budget"/>
    <n v="48785"/>
    <n v="3902800"/>
    <n v="0.75"/>
    <n v="80"/>
    <n v="975700"/>
    <n v="2"/>
    <n v="780560"/>
  </r>
  <r>
    <x v="11"/>
    <s v="United States of America"/>
    <s v="Footwear"/>
    <s v="Cricket"/>
    <s v="Vapor Cricket"/>
    <s v="Budget"/>
    <n v="14199"/>
    <n v="3265770"/>
    <n v="0.72"/>
    <n v="230"/>
    <n v="914415.60000000009"/>
    <n v="10"/>
    <n v="3265770"/>
  </r>
  <r>
    <x v="7"/>
    <s v="Japan"/>
    <s v="Equipment"/>
    <s v="Socks"/>
    <s v="Performance Socks"/>
    <s v="Premium"/>
    <n v="45125"/>
    <n v="6768750"/>
    <n v="0.53"/>
    <n v="150"/>
    <n v="3181312.5"/>
    <n v="3"/>
    <n v="2030625"/>
  </r>
  <r>
    <x v="7"/>
    <s v="India"/>
    <s v="Apparel"/>
    <s v="Tops"/>
    <s v="Tech Fleece"/>
    <s v="Premium"/>
    <n v="32020"/>
    <n v="8325200"/>
    <n v="0.62"/>
    <n v="260"/>
    <n v="3163576"/>
    <n v="1"/>
    <n v="832520"/>
  </r>
  <r>
    <x v="10"/>
    <s v="India"/>
    <s v="Equipment"/>
    <s v="Socks"/>
    <s v="Performance Socks"/>
    <s v="Mid-Range"/>
    <n v="48701"/>
    <n v="7792160"/>
    <n v="0.55000000000000004"/>
    <n v="160"/>
    <n v="3506472"/>
    <n v="2"/>
    <n v="1558432"/>
  </r>
  <r>
    <x v="8"/>
    <s v="China"/>
    <s v="Footwear"/>
    <s v="Lifestyle"/>
    <s v="Air Force 1"/>
    <s v="Mid-Range"/>
    <n v="7535"/>
    <n v="2185150"/>
    <n v="0.52"/>
    <n v="290"/>
    <n v="1048872"/>
    <n v="3"/>
    <n v="655545.00000000012"/>
  </r>
  <r>
    <x v="6"/>
    <s v="United States of America"/>
    <s v="Footwear"/>
    <s v="Basketball"/>
    <s v="LeBron Series"/>
    <s v="Premium"/>
    <n v="37161"/>
    <n v="5202540"/>
    <n v="0.68"/>
    <n v="140"/>
    <n v="1664812.8"/>
    <n v="10"/>
    <n v="5202540"/>
  </r>
  <r>
    <x v="3"/>
    <s v="Japan"/>
    <s v="Apparel"/>
    <s v="Outerwear"/>
    <s v="Windrunner"/>
    <s v="Premium"/>
    <n v="42278"/>
    <n v="2536680"/>
    <n v="0.62"/>
    <n v="60"/>
    <n v="963938.4"/>
    <n v="4"/>
    <n v="1014672"/>
  </r>
  <r>
    <x v="8"/>
    <s v="India"/>
    <s v="Equipment"/>
    <s v="Socks"/>
    <s v="Performance Socks"/>
    <s v="Budget"/>
    <n v="33002"/>
    <n v="2970180"/>
    <n v="0.55000000000000004"/>
    <n v="90"/>
    <n v="1336581"/>
    <n v="2"/>
    <n v="594036"/>
  </r>
  <r>
    <x v="5"/>
    <s v="India"/>
    <s v="Equipment"/>
    <s v="Socks"/>
    <s v="Crew Socks"/>
    <s v="Premium"/>
    <n v="42179"/>
    <n v="6748640"/>
    <n v="0.73"/>
    <n v="160"/>
    <n v="1822132.8"/>
    <n v="2"/>
    <n v="1349728"/>
  </r>
  <r>
    <x v="1"/>
    <s v="South Korea"/>
    <s v="Footwear"/>
    <s v="Lifestyle"/>
    <s v="Blazer"/>
    <s v="Premium"/>
    <n v="5918"/>
    <n v="591800"/>
    <n v="0.69"/>
    <n v="100"/>
    <n v="183458"/>
    <n v="3"/>
    <n v="177540"/>
  </r>
  <r>
    <x v="1"/>
    <s v="India"/>
    <s v="Equipment"/>
    <s v="Socks"/>
    <s v="Crew Socks"/>
    <s v="Mid-Range"/>
    <n v="25544"/>
    <n v="5619680"/>
    <n v="0.72"/>
    <n v="220"/>
    <n v="1573510.4"/>
    <n v="1"/>
    <n v="561968"/>
  </r>
  <r>
    <x v="10"/>
    <s v="United States of America"/>
    <s v="Apparel"/>
    <s v="Tops"/>
    <s v="Therma-FIT"/>
    <s v="Budget"/>
    <n v="32897"/>
    <n v="3947640"/>
    <n v="0.65"/>
    <n v="120"/>
    <n v="1381674"/>
    <n v="6"/>
    <n v="2368584"/>
  </r>
  <r>
    <x v="10"/>
    <s v="India"/>
    <s v="Apparel"/>
    <s v="Performance"/>
    <s v="Dri-FIT"/>
    <s v="Budget"/>
    <n v="44803"/>
    <n v="2688180"/>
    <n v="0.89"/>
    <n v="60"/>
    <n v="295699.8"/>
    <n v="2"/>
    <n v="537636"/>
  </r>
  <r>
    <x v="3"/>
    <s v="South Korea"/>
    <s v="Equipment"/>
    <s v="Bags"/>
    <s v="Backpack"/>
    <s v="Budget"/>
    <n v="19094"/>
    <n v="4200680"/>
    <n v="0.62"/>
    <n v="220"/>
    <n v="1596258.4"/>
    <n v="5"/>
    <n v="2100340"/>
  </r>
  <r>
    <x v="0"/>
    <s v="United Kingdom"/>
    <s v="Apparel"/>
    <s v="Outerwear"/>
    <s v="Rain Jacket"/>
    <s v="Budget"/>
    <n v="10815"/>
    <n v="2703750"/>
    <n v="0.76"/>
    <n v="250"/>
    <n v="648900"/>
    <n v="1"/>
    <n v="270375"/>
  </r>
  <r>
    <x v="6"/>
    <s v="Japan"/>
    <s v="Footwear"/>
    <s v="Football"/>
    <s v="Mercurial"/>
    <s v="Budget"/>
    <n v="32822"/>
    <n v="7877280"/>
    <n v="0.55000000000000004"/>
    <n v="240"/>
    <n v="3544776"/>
    <n v="2"/>
    <n v="1575456"/>
  </r>
  <r>
    <x v="9"/>
    <s v="South Korea"/>
    <s v="Equipment"/>
    <s v="Bags"/>
    <s v="Gym Sack"/>
    <s v="Budget"/>
    <n v="41855"/>
    <n v="5022600"/>
    <n v="0.71"/>
    <n v="120"/>
    <n v="1456554"/>
    <n v="2"/>
    <n v="1004520"/>
  </r>
  <r>
    <x v="3"/>
    <s v="South Korea"/>
    <s v="Equipment"/>
    <s v="Accessories"/>
    <s v="Hats"/>
    <s v="Mid-Range"/>
    <n v="45270"/>
    <n v="9959400"/>
    <n v="0.68"/>
    <n v="220"/>
    <n v="3187008"/>
    <n v="5"/>
    <n v="4979700"/>
  </r>
  <r>
    <x v="2"/>
    <s v="China"/>
    <s v="Footwear"/>
    <s v="Football"/>
    <s v="Mercurial"/>
    <s v="Mid-Range"/>
    <n v="6196"/>
    <n v="867440"/>
    <n v="0.82"/>
    <n v="140"/>
    <n v="156139.20000000001"/>
    <n v="5"/>
    <n v="433720"/>
  </r>
  <r>
    <x v="3"/>
    <s v="United States of America"/>
    <s v="Apparel"/>
    <s v="Tops"/>
    <s v="Tech Fleece"/>
    <s v="Premium"/>
    <n v="35066"/>
    <n v="4558580"/>
    <n v="0.77"/>
    <n v="130"/>
    <n v="1048473.4"/>
    <n v="29"/>
    <n v="13219882"/>
  </r>
  <r>
    <x v="5"/>
    <s v="South Korea"/>
    <s v="Apparel"/>
    <s v="Tops"/>
    <s v="Tech Fleece"/>
    <s v="Mid-Range"/>
    <n v="19979"/>
    <n v="2996850"/>
    <n v="0.67"/>
    <n v="150"/>
    <n v="988960.49999999988"/>
    <n v="2"/>
    <n v="599370"/>
  </r>
  <r>
    <x v="8"/>
    <s v="United States of America"/>
    <s v="Equipment"/>
    <s v="Accessories"/>
    <s v="Bags"/>
    <s v="Premium"/>
    <n v="38431"/>
    <n v="3843100"/>
    <n v="0.74"/>
    <n v="100"/>
    <n v="999206"/>
    <n v="8"/>
    <n v="3074480"/>
  </r>
  <r>
    <x v="2"/>
    <s v="India"/>
    <s v="Equipment"/>
    <s v="Accessories"/>
    <s v="Bags"/>
    <s v="Premium"/>
    <n v="45317"/>
    <n v="5438040"/>
    <n v="0.9"/>
    <n v="120"/>
    <n v="543803.99999999988"/>
    <n v="1"/>
    <n v="543804"/>
  </r>
  <r>
    <x v="1"/>
    <s v="China"/>
    <s v="Footwear"/>
    <s v="Lifestyle"/>
    <s v="Air Force 1"/>
    <s v="Premium"/>
    <n v="32471"/>
    <n v="7468330"/>
    <n v="0.87"/>
    <n v="230"/>
    <n v="970882.9"/>
    <n v="9"/>
    <n v="6721497"/>
  </r>
  <r>
    <x v="7"/>
    <s v="United States of America"/>
    <s v="Footwear"/>
    <s v="Football"/>
    <s v="Mercurial"/>
    <s v="Premium"/>
    <n v="44300"/>
    <n v="6202000"/>
    <n v="0.71"/>
    <n v="140"/>
    <n v="1798580"/>
    <n v="10"/>
    <n v="6202000"/>
  </r>
  <r>
    <x v="7"/>
    <s v="India"/>
    <s v="Equipment"/>
    <s v="Socks"/>
    <s v="Performance Socks"/>
    <s v="Premium"/>
    <n v="20419"/>
    <n v="6125700"/>
    <n v="0.54"/>
    <n v="300"/>
    <n v="2817822"/>
    <n v="1"/>
    <n v="612570"/>
  </r>
  <r>
    <x v="9"/>
    <s v="South Korea"/>
    <s v="Apparel"/>
    <s v="Outerwear"/>
    <s v="Windrunner"/>
    <s v="Premium"/>
    <n v="49035"/>
    <n v="4903500"/>
    <n v="0.75"/>
    <n v="100"/>
    <n v="1225875"/>
    <n v="2"/>
    <n v="980700"/>
  </r>
  <r>
    <x v="8"/>
    <s v="United States of America"/>
    <s v="Equipment"/>
    <s v="Bags"/>
    <s v="Gym Sack"/>
    <s v="Mid-Range"/>
    <n v="28120"/>
    <n v="7873600"/>
    <n v="0.77"/>
    <n v="280"/>
    <n v="1810928"/>
    <n v="8"/>
    <n v="6298880"/>
  </r>
  <r>
    <x v="7"/>
    <s v="China"/>
    <s v="Equipment"/>
    <s v="Socks"/>
    <s v="Performance Socks"/>
    <s v="Mid-Range"/>
    <n v="45500"/>
    <n v="6370000"/>
    <n v="0.6"/>
    <n v="140"/>
    <n v="2548000"/>
    <n v="7"/>
    <n v="4459000"/>
  </r>
  <r>
    <x v="7"/>
    <s v="United Kingdom"/>
    <s v="Apparel"/>
    <s v="Outerwear"/>
    <s v="Windrunner"/>
    <s v="Budget"/>
    <n v="43225"/>
    <n v="2593500"/>
    <n v="0.81"/>
    <n v="60"/>
    <n v="492764.99999999988"/>
    <n v="1"/>
    <n v="259350"/>
  </r>
  <r>
    <x v="9"/>
    <s v="United Kingdom"/>
    <s v="Footwear"/>
    <s v="Football"/>
    <s v="Mercurial"/>
    <s v="Budget"/>
    <n v="32814"/>
    <n v="4922100"/>
    <n v="0.53"/>
    <n v="150"/>
    <n v="2313387"/>
    <n v="4"/>
    <n v="1968840"/>
  </r>
  <r>
    <x v="8"/>
    <s v="United Kingdom"/>
    <s v="Apparel"/>
    <s v="Outerwear"/>
    <s v="Rain Jacket"/>
    <s v="Budget"/>
    <n v="19807"/>
    <n v="4357540"/>
    <n v="0.73"/>
    <n v="220"/>
    <n v="1176535.8"/>
    <n v="2"/>
    <n v="871508"/>
  </r>
  <r>
    <x v="3"/>
    <s v="China"/>
    <s v="Footwear"/>
    <s v="Football"/>
    <s v="Mercurial"/>
    <s v="Premium"/>
    <n v="8861"/>
    <n v="974710"/>
    <n v="0.73"/>
    <n v="110"/>
    <n v="263171.7"/>
    <n v="8"/>
    <n v="779768"/>
  </r>
  <r>
    <x v="4"/>
    <s v="Japan"/>
    <s v="Footwear"/>
    <s v="Cricket"/>
    <s v="Vapor Cricket"/>
    <s v="Mid-Range"/>
    <n v="36808"/>
    <n v="10306240"/>
    <n v="0.74"/>
    <n v="280"/>
    <n v="2679622.4"/>
    <n v="1"/>
    <n v="1030624"/>
  </r>
  <r>
    <x v="5"/>
    <s v="China"/>
    <s v="Footwear"/>
    <s v="Basketball"/>
    <s v="Air Jordan"/>
    <s v="Premium"/>
    <n v="45686"/>
    <n v="10507780"/>
    <n v="0.56000000000000005"/>
    <n v="230"/>
    <n v="4623423.1999999993"/>
    <n v="3"/>
    <n v="3152334"/>
  </r>
  <r>
    <x v="2"/>
    <s v="Japan"/>
    <s v="Apparel"/>
    <s v="Outerwear"/>
    <s v="Rain Jacket"/>
    <s v="Premium"/>
    <n v="35978"/>
    <n v="9714060"/>
    <n v="0.8"/>
    <n v="270"/>
    <n v="1942812"/>
    <n v="2"/>
    <n v="1942812"/>
  </r>
  <r>
    <x v="2"/>
    <s v="India"/>
    <s v="Equipment"/>
    <s v="Socks"/>
    <s v="Performance Socks"/>
    <s v="Premium"/>
    <n v="11499"/>
    <n v="1149900"/>
    <n v="0.71"/>
    <n v="100"/>
    <n v="333471.00000000012"/>
    <n v="1"/>
    <n v="114990"/>
  </r>
  <r>
    <x v="2"/>
    <s v="Japan"/>
    <s v="Equipment"/>
    <s v="Bags"/>
    <s v="Gym Sack"/>
    <s v="Budget"/>
    <n v="39321"/>
    <n v="10223460"/>
    <n v="0.57999999999999996"/>
    <n v="260"/>
    <n v="4293853.2"/>
    <n v="2"/>
    <n v="2044692"/>
  </r>
  <r>
    <x v="2"/>
    <s v="United States of America"/>
    <s v="Equipment"/>
    <s v="Bags"/>
    <s v="Backpack"/>
    <s v="Premium"/>
    <n v="8529"/>
    <n v="767610"/>
    <n v="0.65"/>
    <n v="90"/>
    <n v="268663.5"/>
    <n v="26"/>
    <n v="1995786"/>
  </r>
  <r>
    <x v="8"/>
    <s v="South Korea"/>
    <s v="Equipment"/>
    <s v="Accessories"/>
    <s v="Bags"/>
    <s v="Premium"/>
    <n v="40467"/>
    <n v="6070050"/>
    <n v="0.78"/>
    <n v="150"/>
    <n v="1335411"/>
    <n v="2"/>
    <n v="1214010"/>
  </r>
  <r>
    <x v="9"/>
    <s v="China"/>
    <s v="Equipment"/>
    <s v="Bags"/>
    <s v="Gym Sack"/>
    <s v="Mid-Range"/>
    <n v="20751"/>
    <n v="3527670"/>
    <n v="0.63"/>
    <n v="170"/>
    <n v="1305237.8999999999"/>
    <n v="5"/>
    <n v="1763835"/>
  </r>
  <r>
    <x v="11"/>
    <s v="China"/>
    <s v="Footwear"/>
    <s v="Lifestyle"/>
    <s v="Air Force 1"/>
    <s v="Budget"/>
    <n v="6167"/>
    <n v="1788430"/>
    <n v="0.8"/>
    <n v="290"/>
    <n v="357685.99999999988"/>
    <n v="1"/>
    <n v="178843"/>
  </r>
  <r>
    <x v="9"/>
    <s v="South Korea"/>
    <s v="Equipment"/>
    <s v="Bags"/>
    <s v="Backpack"/>
    <s v="Mid-Range"/>
    <n v="26012"/>
    <n v="3641680"/>
    <n v="0.54"/>
    <n v="140"/>
    <n v="1675172.8"/>
    <n v="2"/>
    <n v="728336"/>
  </r>
  <r>
    <x v="2"/>
    <s v="Japan"/>
    <s v="Footwear"/>
    <s v="Basketball"/>
    <s v="LeBron Series"/>
    <s v="Premium"/>
    <n v="33549"/>
    <n v="4025880"/>
    <n v="0.73"/>
    <n v="120"/>
    <n v="1086987.6000000001"/>
    <n v="2"/>
    <n v="805176"/>
  </r>
  <r>
    <x v="11"/>
    <s v="Japan"/>
    <s v="Apparel"/>
    <s v="Outerwear"/>
    <s v="Windrunner"/>
    <s v="Premium"/>
    <n v="24397"/>
    <n v="5611310"/>
    <n v="0.62"/>
    <n v="230"/>
    <n v="2132297.7999999998"/>
    <n v="2"/>
    <n v="1122262"/>
  </r>
  <r>
    <x v="7"/>
    <s v="United States of America"/>
    <s v="Footwear"/>
    <s v="Football"/>
    <s v="Phantom Vision"/>
    <s v="Budget"/>
    <n v="24032"/>
    <n v="6969280"/>
    <n v="0.77"/>
    <n v="290"/>
    <n v="1602934.4"/>
    <n v="10"/>
    <n v="6969280"/>
  </r>
  <r>
    <x v="7"/>
    <s v="China"/>
    <s v="Apparel"/>
    <s v="Outerwear"/>
    <s v="Rain Jacket"/>
    <s v="Premium"/>
    <n v="31506"/>
    <n v="3465660"/>
    <n v="0.89"/>
    <n v="110"/>
    <n v="381222.6"/>
    <n v="7"/>
    <n v="2425962"/>
  </r>
  <r>
    <x v="8"/>
    <s v="United Kingdom"/>
    <s v="Equipment"/>
    <s v="Bags"/>
    <s v="Backpack"/>
    <s v="Budget"/>
    <n v="5204"/>
    <n v="1092840"/>
    <n v="0.86"/>
    <n v="210"/>
    <n v="152997.6"/>
    <n v="2"/>
    <n v="218568"/>
  </r>
  <r>
    <x v="3"/>
    <s v="United States of America"/>
    <s v="Footwear"/>
    <s v="Basketball"/>
    <s v="LeBron Series"/>
    <s v="Budget"/>
    <n v="32810"/>
    <n v="9186800"/>
    <n v="0.61"/>
    <n v="280"/>
    <n v="3582852"/>
    <n v="29"/>
    <n v="26641720"/>
  </r>
  <r>
    <x v="2"/>
    <s v="China"/>
    <s v="Footwear"/>
    <s v="Football"/>
    <s v="Mercurial"/>
    <s v="Mid-Range"/>
    <n v="13935"/>
    <n v="2508300"/>
    <n v="0.8"/>
    <n v="180"/>
    <n v="501659.99999999988"/>
    <n v="5"/>
    <n v="1254150"/>
  </r>
  <r>
    <x v="10"/>
    <s v="South Korea"/>
    <s v="Equipment"/>
    <s v="Bags"/>
    <s v="Gym Sack"/>
    <s v="Premium"/>
    <n v="32930"/>
    <n v="7573900"/>
    <n v="0.65"/>
    <n v="230"/>
    <n v="2650865"/>
    <n v="1"/>
    <n v="757390"/>
  </r>
  <r>
    <x v="6"/>
    <s v="South Korea"/>
    <s v="Equipment"/>
    <s v="Accessories"/>
    <s v="Bags"/>
    <s v="Mid-Range"/>
    <n v="30908"/>
    <n v="1545400"/>
    <n v="0.7"/>
    <n v="50"/>
    <n v="463620.00000000012"/>
    <n v="5"/>
    <n v="772700"/>
  </r>
  <r>
    <x v="5"/>
    <s v="India"/>
    <s v="Apparel"/>
    <s v="Performance"/>
    <s v="Compression Wear"/>
    <s v="Mid-Range"/>
    <n v="34547"/>
    <n v="9327690"/>
    <n v="0.61"/>
    <n v="270"/>
    <n v="3637799.1"/>
    <n v="2"/>
    <n v="1865538"/>
  </r>
  <r>
    <x v="8"/>
    <s v="Japan"/>
    <s v="Equipment"/>
    <s v="Bags"/>
    <s v="Gym Sack"/>
    <s v="Mid-Range"/>
    <n v="21383"/>
    <n v="4918090"/>
    <n v="0.6"/>
    <n v="230"/>
    <n v="1967236"/>
    <n v="2"/>
    <n v="983618"/>
  </r>
  <r>
    <x v="4"/>
    <s v="South Korea"/>
    <s v="Footwear"/>
    <s v="Lifestyle"/>
    <s v="Air Force 1"/>
    <s v="Mid-Range"/>
    <n v="42093"/>
    <n v="5472090"/>
    <n v="0.53"/>
    <n v="130"/>
    <n v="2571882.2999999998"/>
    <n v="1"/>
    <n v="547209"/>
  </r>
  <r>
    <x v="11"/>
    <s v="United States of America"/>
    <s v="Apparel"/>
    <s v="Tops"/>
    <s v="Tech Fleece"/>
    <s v="Mid-Range"/>
    <n v="14181"/>
    <n v="3687060"/>
    <n v="0.64"/>
    <n v="260"/>
    <n v="1327341.6000000001"/>
    <n v="10"/>
    <n v="3687060"/>
  </r>
  <r>
    <x v="3"/>
    <s v="United States of America"/>
    <s v="Equipment"/>
    <s v="Accessories"/>
    <s v="Bags"/>
    <s v="Budget"/>
    <n v="39209"/>
    <n v="5881350"/>
    <n v="0.79"/>
    <n v="150"/>
    <n v="1235083.5"/>
    <n v="29"/>
    <n v="17055915"/>
  </r>
  <r>
    <x v="3"/>
    <s v="United Kingdom"/>
    <s v="Equipment"/>
    <s v="Accessories"/>
    <s v="Hats"/>
    <s v="Premium"/>
    <n v="47189"/>
    <n v="10381580"/>
    <n v="0.66"/>
    <n v="220"/>
    <n v="3529737.2"/>
    <n v="2"/>
    <n v="2076316"/>
  </r>
  <r>
    <x v="2"/>
    <s v="India"/>
    <s v="Equipment"/>
    <s v="Accessories"/>
    <s v="Hats"/>
    <s v="Premium"/>
    <n v="13576"/>
    <n v="2579440"/>
    <n v="0.7"/>
    <n v="190"/>
    <n v="773832.00000000012"/>
    <n v="1"/>
    <n v="257944"/>
  </r>
  <r>
    <x v="8"/>
    <s v="India"/>
    <s v="Apparel"/>
    <s v="Outerwear"/>
    <s v="Rain Jacket"/>
    <s v="Budget"/>
    <n v="12056"/>
    <n v="2411200"/>
    <n v="0.55000000000000004"/>
    <n v="200"/>
    <n v="1085040"/>
    <n v="2"/>
    <n v="482240"/>
  </r>
  <r>
    <x v="0"/>
    <s v="China"/>
    <s v="Equipment"/>
    <s v="Bags"/>
    <s v="Backpack"/>
    <s v="Mid-Range"/>
    <n v="8922"/>
    <n v="2230500"/>
    <n v="0.61"/>
    <n v="250"/>
    <n v="869895"/>
    <n v="1"/>
    <n v="223050"/>
  </r>
  <r>
    <x v="7"/>
    <s v="Japan"/>
    <s v="Equipment"/>
    <s v="Socks"/>
    <s v="Crew Socks"/>
    <s v="Mid-Range"/>
    <n v="9146"/>
    <n v="2560880"/>
    <n v="0.57999999999999996"/>
    <n v="280"/>
    <n v="1075569.6000000001"/>
    <n v="3"/>
    <n v="768264.00000000012"/>
  </r>
  <r>
    <x v="6"/>
    <s v="China"/>
    <s v="Equipment"/>
    <s v="Accessories"/>
    <s v="Bags"/>
    <s v="Premium"/>
    <n v="48062"/>
    <n v="3364340"/>
    <n v="0.79"/>
    <n v="70"/>
    <n v="706511.39999999991"/>
    <n v="9"/>
    <n v="3027906"/>
  </r>
  <r>
    <x v="4"/>
    <s v="United States of America"/>
    <s v="Footwear"/>
    <s v="Football"/>
    <s v="Phantom Vision"/>
    <s v="Mid-Range"/>
    <n v="39446"/>
    <n v="10255960"/>
    <n v="0.73"/>
    <n v="260"/>
    <n v="2769109.2"/>
    <n v="4"/>
    <n v="4102384"/>
  </r>
  <r>
    <x v="7"/>
    <s v="Japan"/>
    <s v="Footwear"/>
    <s v="Cricket"/>
    <s v="Vapor Cricket"/>
    <s v="Mid-Range"/>
    <n v="43743"/>
    <n v="11810610"/>
    <n v="0.62"/>
    <n v="270"/>
    <n v="4488031.8"/>
    <n v="3"/>
    <n v="3543183"/>
  </r>
  <r>
    <x v="4"/>
    <s v="Japan"/>
    <s v="Footwear"/>
    <s v="Cricket"/>
    <s v="Vapor Cricket"/>
    <s v="Premium"/>
    <n v="49214"/>
    <n v="5905680"/>
    <n v="0.87"/>
    <n v="120"/>
    <n v="767738.4"/>
    <n v="1"/>
    <n v="590568"/>
  </r>
  <r>
    <x v="7"/>
    <s v="United States of America"/>
    <s v="Equipment"/>
    <s v="Accessories"/>
    <s v="Hats"/>
    <s v="Budget"/>
    <n v="13429"/>
    <n v="671450"/>
    <n v="0.56999999999999995"/>
    <n v="50"/>
    <n v="288723.50000000012"/>
    <n v="10"/>
    <n v="671450"/>
  </r>
  <r>
    <x v="9"/>
    <s v="India"/>
    <s v="Footwear"/>
    <s v="Basketball"/>
    <s v="Air Jordan"/>
    <s v="Budget"/>
    <n v="34185"/>
    <n v="6495150"/>
    <n v="0.81"/>
    <n v="190"/>
    <n v="1234078.5"/>
    <n v="1"/>
    <n v="649515"/>
  </r>
  <r>
    <x v="10"/>
    <s v="United States of America"/>
    <s v="Equipment"/>
    <s v="Socks"/>
    <s v="Performance Socks"/>
    <s v="Budget"/>
    <n v="45111"/>
    <n v="12631080"/>
    <n v="0.89"/>
    <n v="280"/>
    <n v="1389418.8"/>
    <n v="6"/>
    <n v="7578648.0000000009"/>
  </r>
  <r>
    <x v="7"/>
    <s v="South Korea"/>
    <s v="Equipment"/>
    <s v="Bags"/>
    <s v="Backpack"/>
    <s v="Mid-Range"/>
    <n v="8166"/>
    <n v="2123160"/>
    <n v="0.5"/>
    <n v="260"/>
    <n v="1061580"/>
    <n v="4"/>
    <n v="849264"/>
  </r>
  <r>
    <x v="2"/>
    <s v="United States of America"/>
    <s v="Apparel"/>
    <s v="Outerwear"/>
    <s v="Windrunner"/>
    <s v="Mid-Range"/>
    <n v="40694"/>
    <n v="11801260"/>
    <n v="0.68"/>
    <n v="290"/>
    <n v="3776403.1999999988"/>
    <n v="26"/>
    <n v="30683276"/>
  </r>
  <r>
    <x v="0"/>
    <s v="South Korea"/>
    <s v="Equipment"/>
    <s v="Accessories"/>
    <s v="Bags"/>
    <s v="Premium"/>
    <n v="42040"/>
    <n v="2942800"/>
    <n v="0.79"/>
    <n v="70"/>
    <n v="617987.99999999988"/>
    <n v="1"/>
    <n v="294280"/>
  </r>
  <r>
    <x v="2"/>
    <s v="South Korea"/>
    <s v="Apparel"/>
    <s v="Outerwear"/>
    <s v="Windrunner"/>
    <s v="Premium"/>
    <n v="20586"/>
    <n v="1029300"/>
    <n v="0.78"/>
    <n v="50"/>
    <n v="226446"/>
    <n v="4"/>
    <n v="411720"/>
  </r>
  <r>
    <x v="10"/>
    <s v="India"/>
    <s v="Equipment"/>
    <s v="Accessories"/>
    <s v="Hats"/>
    <s v="Budget"/>
    <n v="27074"/>
    <n v="5414800"/>
    <n v="0.86"/>
    <n v="200"/>
    <n v="758072.00000000012"/>
    <n v="2"/>
    <n v="1082960"/>
  </r>
  <r>
    <x v="10"/>
    <s v="Japan"/>
    <s v="Apparel"/>
    <s v="Outerwear"/>
    <s v="Rain Jacket"/>
    <s v="Budget"/>
    <n v="27739"/>
    <n v="1664340"/>
    <n v="0.5"/>
    <n v="60"/>
    <n v="832170"/>
    <n v="1"/>
    <n v="166434"/>
  </r>
  <r>
    <x v="8"/>
    <s v="India"/>
    <s v="Footwear"/>
    <s v="Basketball"/>
    <s v="KD Series"/>
    <s v="Mid-Range"/>
    <n v="19144"/>
    <n v="3828800"/>
    <n v="0.71"/>
    <n v="200"/>
    <n v="1110352"/>
    <n v="2"/>
    <n v="765760"/>
  </r>
  <r>
    <x v="5"/>
    <s v="United States of America"/>
    <s v="Equipment"/>
    <s v="Accessories"/>
    <s v="Bags"/>
    <s v="Budget"/>
    <n v="23104"/>
    <n v="5082880"/>
    <n v="0.85"/>
    <n v="220"/>
    <n v="762432.00000000012"/>
    <n v="10"/>
    <n v="5082880"/>
  </r>
  <r>
    <x v="6"/>
    <s v="United Kingdom"/>
    <s v="Equipment"/>
    <s v="Socks"/>
    <s v="Crew Socks"/>
    <s v="Budget"/>
    <n v="26136"/>
    <n v="4443120"/>
    <n v="0.78"/>
    <n v="170"/>
    <n v="977486.39999999991"/>
    <n v="1"/>
    <n v="444312"/>
  </r>
  <r>
    <x v="8"/>
    <s v="Japan"/>
    <s v="Apparel"/>
    <s v="Outerwear"/>
    <s v="Windrunner"/>
    <s v="Budget"/>
    <n v="31376"/>
    <n v="7844000"/>
    <n v="0.54"/>
    <n v="250"/>
    <n v="3608240"/>
    <n v="2"/>
    <n v="1568800"/>
  </r>
  <r>
    <x v="3"/>
    <s v="India"/>
    <s v="Apparel"/>
    <s v="Outerwear"/>
    <s v="Windrunner"/>
    <s v="Mid-Range"/>
    <n v="15046"/>
    <n v="3761500"/>
    <n v="0.88"/>
    <n v="250"/>
    <n v="451380"/>
    <n v="1"/>
    <n v="376150"/>
  </r>
  <r>
    <x v="6"/>
    <s v="United Kingdom"/>
    <s v="Apparel"/>
    <s v="Tops"/>
    <s v="Therma-FIT"/>
    <s v="Premium"/>
    <n v="8137"/>
    <n v="2115620"/>
    <n v="0.59"/>
    <n v="260"/>
    <n v="867404.20000000007"/>
    <n v="1"/>
    <n v="211562"/>
  </r>
  <r>
    <x v="10"/>
    <s v="United States of America"/>
    <s v="Footwear"/>
    <s v="Football"/>
    <s v="Mercurial"/>
    <s v="Premium"/>
    <n v="21248"/>
    <n v="5099520"/>
    <n v="0.53"/>
    <n v="240"/>
    <n v="2396774.3999999999"/>
    <n v="6"/>
    <n v="3059712"/>
  </r>
  <r>
    <x v="9"/>
    <s v="South Korea"/>
    <s v="Apparel"/>
    <s v="Tops"/>
    <s v="Tech Fleece"/>
    <s v="Premium"/>
    <n v="7242"/>
    <n v="506940"/>
    <n v="0.6"/>
    <n v="70"/>
    <n v="202776"/>
    <n v="2"/>
    <n v="101388"/>
  </r>
  <r>
    <x v="4"/>
    <s v="South Korea"/>
    <s v="Apparel"/>
    <s v="Performance"/>
    <s v="Dri-FIT"/>
    <s v="Premium"/>
    <n v="27633"/>
    <n v="1934310"/>
    <n v="0.63"/>
    <n v="70"/>
    <n v="715694.7"/>
    <n v="1"/>
    <n v="193431"/>
  </r>
  <r>
    <x v="11"/>
    <s v="United States of America"/>
    <s v="Footwear"/>
    <s v="Cricket"/>
    <s v="Vapor Cricket"/>
    <s v="Budget"/>
    <n v="22761"/>
    <n v="6828300"/>
    <n v="0.74"/>
    <n v="300"/>
    <n v="1775358"/>
    <n v="10"/>
    <n v="6828300"/>
  </r>
  <r>
    <x v="2"/>
    <s v="Japan"/>
    <s v="Equipment"/>
    <s v="Bags"/>
    <s v="Backpack"/>
    <s v="Mid-Range"/>
    <n v="41202"/>
    <n v="2060100"/>
    <n v="0.89"/>
    <n v="50"/>
    <n v="226611"/>
    <n v="2"/>
    <n v="412020"/>
  </r>
  <r>
    <x v="10"/>
    <s v="India"/>
    <s v="Equipment"/>
    <s v="Socks"/>
    <s v="Performance Socks"/>
    <s v="Budget"/>
    <n v="19369"/>
    <n v="5423320"/>
    <n v="0.64"/>
    <n v="280"/>
    <n v="1952395.2"/>
    <n v="2"/>
    <n v="1084664"/>
  </r>
  <r>
    <x v="2"/>
    <s v="United States of America"/>
    <s v="Apparel"/>
    <s v="Tops"/>
    <s v="Tech Fleece"/>
    <s v="Budget"/>
    <n v="28738"/>
    <n v="1436900"/>
    <n v="0.88"/>
    <n v="50"/>
    <n v="172428"/>
    <n v="26"/>
    <n v="3735940"/>
  </r>
  <r>
    <x v="5"/>
    <s v="Japan"/>
    <s v="Equipment"/>
    <s v="Socks"/>
    <s v="Crew Socks"/>
    <s v="Premium"/>
    <n v="9244"/>
    <n v="1848800"/>
    <n v="0.7"/>
    <n v="200"/>
    <n v="554640.00000000012"/>
    <n v="1"/>
    <n v="184880"/>
  </r>
  <r>
    <x v="4"/>
    <s v="South Korea"/>
    <s v="Apparel"/>
    <s v="Outerwear"/>
    <s v="Windrunner"/>
    <s v="Premium"/>
    <n v="15989"/>
    <n v="2558240"/>
    <n v="0.61"/>
    <n v="160"/>
    <n v="997713.6"/>
    <n v="1"/>
    <n v="255824"/>
  </r>
  <r>
    <x v="8"/>
    <s v="Japan"/>
    <s v="Footwear"/>
    <s v="Football"/>
    <s v="Mercurial"/>
    <s v="Budget"/>
    <n v="23927"/>
    <n v="2153430"/>
    <n v="0.54"/>
    <n v="90"/>
    <n v="990577.79999999993"/>
    <n v="2"/>
    <n v="430686"/>
  </r>
  <r>
    <x v="5"/>
    <s v="Japan"/>
    <s v="Equipment"/>
    <s v="Accessories"/>
    <s v="Hats"/>
    <s v="Premium"/>
    <n v="18952"/>
    <n v="3411360"/>
    <n v="0.78"/>
    <n v="180"/>
    <n v="750499.2"/>
    <n v="1"/>
    <n v="341136"/>
  </r>
  <r>
    <x v="2"/>
    <s v="China"/>
    <s v="Footwear"/>
    <s v="Football"/>
    <s v="Phantom Vision"/>
    <s v="Budget"/>
    <n v="6270"/>
    <n v="313500"/>
    <n v="0.67"/>
    <n v="50"/>
    <n v="103455"/>
    <n v="5"/>
    <n v="156750"/>
  </r>
  <r>
    <x v="9"/>
    <s v="India"/>
    <s v="Footwear"/>
    <s v="Cricket"/>
    <s v="Vapor Cricket"/>
    <s v="Mid-Range"/>
    <n v="29651"/>
    <n v="5337180"/>
    <n v="0.66"/>
    <n v="180"/>
    <n v="1814641.2"/>
    <n v="1"/>
    <n v="533718"/>
  </r>
  <r>
    <x v="7"/>
    <s v="Japan"/>
    <s v="Apparel"/>
    <s v="Tops"/>
    <s v="Tech Fleece"/>
    <s v="Premium"/>
    <n v="42516"/>
    <n v="8928360"/>
    <n v="0.78"/>
    <n v="210"/>
    <n v="1964239.2"/>
    <n v="3"/>
    <n v="2678508"/>
  </r>
  <r>
    <x v="1"/>
    <s v="India"/>
    <s v="Equipment"/>
    <s v="Accessories"/>
    <s v="Hats"/>
    <s v="Mid-Range"/>
    <n v="9870"/>
    <n v="987000"/>
    <n v="0.82"/>
    <n v="100"/>
    <n v="177660.00000000009"/>
    <n v="1"/>
    <n v="98700"/>
  </r>
  <r>
    <x v="10"/>
    <s v="Japan"/>
    <s v="Footwear"/>
    <s v="Football"/>
    <s v="Phantom Vision"/>
    <s v="Premium"/>
    <n v="15078"/>
    <n v="2261700"/>
    <n v="0.74"/>
    <n v="150"/>
    <n v="588042"/>
    <n v="1"/>
    <n v="226170"/>
  </r>
  <r>
    <x v="3"/>
    <s v="South Korea"/>
    <s v="Equipment"/>
    <s v="Socks"/>
    <s v="Crew Socks"/>
    <s v="Premium"/>
    <n v="26242"/>
    <n v="1312100"/>
    <n v="0.52"/>
    <n v="50"/>
    <n v="629808"/>
    <n v="5"/>
    <n v="656050"/>
  </r>
  <r>
    <x v="2"/>
    <s v="Japan"/>
    <s v="Footwear"/>
    <s v="Cricket"/>
    <s v="Vapor Cricket"/>
    <s v="Mid-Range"/>
    <n v="18133"/>
    <n v="5077240"/>
    <n v="0.68"/>
    <n v="280"/>
    <n v="1624716.8"/>
    <n v="2"/>
    <n v="101544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56D9E1-BBB1-4F13-92FB-BD67F2504345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O1:P14" firstHeaderRow="1" firstDataRow="1" firstDataCol="1"/>
  <pivotFields count="13">
    <pivotField axis="axisRow" showAll="0">
      <items count="13">
        <item x="0"/>
        <item x="6"/>
        <item x="9"/>
        <item x="5"/>
        <item x="3"/>
        <item x="8"/>
        <item x="4"/>
        <item x="10"/>
        <item x="7"/>
        <item x="1"/>
        <item x="1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Revenue_USD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C0779873-977E-4307-9A3C-8CBBA4C4BAA2}">
  <we:reference id="a2a4692c-ecd3-4c3d-bc1e-2c407a976176" version="24.3.0.0" store="EXCatalog" storeType="EXCatalog"/>
  <we:alternateReferences>
    <we:reference id="WA200000019" version="24.3.0.0" store="en-US" storeType="OMEX"/>
  </we:alternateReferences>
  <we:properties/>
  <we:bindings/>
  <we:snapshot xmlns:r="http://schemas.openxmlformats.org/officeDocument/2006/relationships"/>
</we:webextension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88"/>
  <sheetViews>
    <sheetView tabSelected="1" workbookViewId="0">
      <selection activeCell="M2" sqref="M2"/>
    </sheetView>
  </sheetViews>
  <sheetFormatPr defaultRowHeight="15" x14ac:dyDescent="0.25"/>
  <cols>
    <col min="4" max="4" width="11.140625" customWidth="1"/>
    <col min="5" max="5" width="18" bestFit="1" customWidth="1"/>
    <col min="6" max="7" width="10.5703125" bestFit="1" customWidth="1"/>
    <col min="8" max="8" width="13.7109375" bestFit="1" customWidth="1"/>
    <col min="9" max="9" width="24" bestFit="1" customWidth="1"/>
    <col min="10" max="10" width="11.5703125" bestFit="1" customWidth="1"/>
    <col min="11" max="11" width="20.140625" bestFit="1" customWidth="1"/>
    <col min="12" max="12" width="13.140625" bestFit="1" customWidth="1"/>
    <col min="13" max="13" width="22.42578125" bestFit="1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A2" t="s">
        <v>13</v>
      </c>
      <c r="B2" t="s">
        <v>14</v>
      </c>
      <c r="C2" t="s">
        <v>15</v>
      </c>
      <c r="D2" t="s">
        <v>16</v>
      </c>
      <c r="E2" t="s">
        <v>17</v>
      </c>
      <c r="F2" t="s">
        <v>18</v>
      </c>
      <c r="G2">
        <v>9842</v>
      </c>
      <c r="H2">
        <v>2066820</v>
      </c>
      <c r="I2">
        <v>0.5</v>
      </c>
      <c r="J2">
        <v>210</v>
      </c>
      <c r="K2">
        <v>1033410</v>
      </c>
      <c r="L2">
        <v>1</v>
      </c>
      <c r="M2">
        <v>206682</v>
      </c>
    </row>
    <row r="3" spans="1:13" x14ac:dyDescent="0.25">
      <c r="A3" t="s">
        <v>19</v>
      </c>
      <c r="B3" t="s">
        <v>14</v>
      </c>
      <c r="C3" t="s">
        <v>20</v>
      </c>
      <c r="D3" t="s">
        <v>21</v>
      </c>
      <c r="E3" t="s">
        <v>22</v>
      </c>
      <c r="F3" t="s">
        <v>23</v>
      </c>
      <c r="G3">
        <v>25079</v>
      </c>
      <c r="H3">
        <v>1755530</v>
      </c>
      <c r="I3">
        <v>0.9</v>
      </c>
      <c r="J3">
        <v>70</v>
      </c>
      <c r="K3">
        <v>175553</v>
      </c>
      <c r="L3">
        <v>1</v>
      </c>
      <c r="M3">
        <v>175553</v>
      </c>
    </row>
    <row r="4" spans="1:13" x14ac:dyDescent="0.25">
      <c r="A4" t="s">
        <v>24</v>
      </c>
      <c r="B4" t="s">
        <v>25</v>
      </c>
      <c r="C4" t="s">
        <v>26</v>
      </c>
      <c r="D4" t="s">
        <v>27</v>
      </c>
      <c r="E4" t="s">
        <v>28</v>
      </c>
      <c r="F4" t="s">
        <v>29</v>
      </c>
      <c r="G4">
        <v>41404</v>
      </c>
      <c r="H4">
        <v>8694840</v>
      </c>
      <c r="I4">
        <v>0.57999999999999996</v>
      </c>
      <c r="J4">
        <v>210</v>
      </c>
      <c r="K4">
        <v>3651832.8</v>
      </c>
      <c r="L4" s="6">
        <v>5</v>
      </c>
      <c r="M4">
        <v>4347420</v>
      </c>
    </row>
    <row r="5" spans="1:13" x14ac:dyDescent="0.25">
      <c r="A5" t="s">
        <v>30</v>
      </c>
      <c r="B5" t="s">
        <v>25</v>
      </c>
      <c r="C5" t="s">
        <v>15</v>
      </c>
      <c r="D5" t="s">
        <v>31</v>
      </c>
      <c r="E5" t="s">
        <v>32</v>
      </c>
      <c r="F5" t="s">
        <v>29</v>
      </c>
      <c r="G5">
        <v>33569</v>
      </c>
      <c r="H5">
        <v>5371040</v>
      </c>
      <c r="I5">
        <v>0.53</v>
      </c>
      <c r="J5">
        <v>160</v>
      </c>
      <c r="K5">
        <v>2524388.7999999998</v>
      </c>
      <c r="L5">
        <v>8</v>
      </c>
      <c r="M5">
        <v>4296832</v>
      </c>
    </row>
    <row r="6" spans="1:13" x14ac:dyDescent="0.25">
      <c r="A6" t="s">
        <v>19</v>
      </c>
      <c r="B6" t="s">
        <v>33</v>
      </c>
      <c r="C6" t="s">
        <v>20</v>
      </c>
      <c r="D6" t="s">
        <v>34</v>
      </c>
      <c r="E6" t="s">
        <v>35</v>
      </c>
      <c r="F6" t="s">
        <v>29</v>
      </c>
      <c r="G6">
        <v>39344</v>
      </c>
      <c r="H6">
        <v>5508160</v>
      </c>
      <c r="I6">
        <v>0.73</v>
      </c>
      <c r="J6">
        <v>140</v>
      </c>
      <c r="K6">
        <v>1487203.2</v>
      </c>
      <c r="L6">
        <v>1</v>
      </c>
      <c r="M6">
        <v>550816</v>
      </c>
    </row>
    <row r="7" spans="1:13" x14ac:dyDescent="0.25">
      <c r="A7" t="s">
        <v>24</v>
      </c>
      <c r="B7" t="s">
        <v>33</v>
      </c>
      <c r="C7" t="s">
        <v>26</v>
      </c>
      <c r="D7" t="s">
        <v>27</v>
      </c>
      <c r="E7" t="s">
        <v>28</v>
      </c>
      <c r="F7" t="s">
        <v>18</v>
      </c>
      <c r="G7">
        <v>30197</v>
      </c>
      <c r="H7">
        <v>6945310</v>
      </c>
      <c r="I7">
        <v>0.5</v>
      </c>
      <c r="J7">
        <v>230</v>
      </c>
      <c r="K7">
        <v>3472655</v>
      </c>
      <c r="L7" s="6">
        <v>2</v>
      </c>
      <c r="M7">
        <v>1389062</v>
      </c>
    </row>
    <row r="8" spans="1:13" x14ac:dyDescent="0.25">
      <c r="A8" t="s">
        <v>36</v>
      </c>
      <c r="B8" t="s">
        <v>25</v>
      </c>
      <c r="C8" t="s">
        <v>20</v>
      </c>
      <c r="D8" t="s">
        <v>21</v>
      </c>
      <c r="E8" t="s">
        <v>37</v>
      </c>
      <c r="F8" t="s">
        <v>23</v>
      </c>
      <c r="G8">
        <v>42814</v>
      </c>
      <c r="H8">
        <v>6422100</v>
      </c>
      <c r="I8">
        <v>0.55000000000000004</v>
      </c>
      <c r="J8">
        <v>150</v>
      </c>
      <c r="K8">
        <v>2889945</v>
      </c>
      <c r="L8">
        <v>2</v>
      </c>
      <c r="M8">
        <v>1284420</v>
      </c>
    </row>
    <row r="9" spans="1:13" x14ac:dyDescent="0.25">
      <c r="A9" t="s">
        <v>38</v>
      </c>
      <c r="B9" t="s">
        <v>25</v>
      </c>
      <c r="C9" t="s">
        <v>26</v>
      </c>
      <c r="D9" t="s">
        <v>27</v>
      </c>
      <c r="E9" t="s">
        <v>28</v>
      </c>
      <c r="F9" t="s">
        <v>23</v>
      </c>
      <c r="G9">
        <v>16489</v>
      </c>
      <c r="H9">
        <v>2473350</v>
      </c>
      <c r="I9">
        <v>0.78</v>
      </c>
      <c r="J9">
        <v>150</v>
      </c>
      <c r="K9">
        <v>544136.99999999988</v>
      </c>
      <c r="L9">
        <v>3</v>
      </c>
      <c r="M9">
        <v>742005.00000000012</v>
      </c>
    </row>
    <row r="10" spans="1:13" x14ac:dyDescent="0.25">
      <c r="A10" t="s">
        <v>39</v>
      </c>
      <c r="B10" t="s">
        <v>40</v>
      </c>
      <c r="C10" t="s">
        <v>26</v>
      </c>
      <c r="D10" t="s">
        <v>27</v>
      </c>
      <c r="E10" t="s">
        <v>28</v>
      </c>
      <c r="F10" t="s">
        <v>23</v>
      </c>
      <c r="G10">
        <v>43626</v>
      </c>
      <c r="H10">
        <v>10033980</v>
      </c>
      <c r="I10">
        <v>0.86</v>
      </c>
      <c r="J10">
        <v>230</v>
      </c>
      <c r="K10">
        <v>1404757.2</v>
      </c>
      <c r="L10">
        <v>1</v>
      </c>
      <c r="M10">
        <v>1003398</v>
      </c>
    </row>
    <row r="11" spans="1:13" x14ac:dyDescent="0.25">
      <c r="A11" t="s">
        <v>41</v>
      </c>
      <c r="B11" t="s">
        <v>25</v>
      </c>
      <c r="C11" t="s">
        <v>15</v>
      </c>
      <c r="D11" t="s">
        <v>16</v>
      </c>
      <c r="E11" t="s">
        <v>42</v>
      </c>
      <c r="F11" t="s">
        <v>23</v>
      </c>
      <c r="G11">
        <v>41006</v>
      </c>
      <c r="H11">
        <v>5330780</v>
      </c>
      <c r="I11">
        <v>0.75</v>
      </c>
      <c r="J11">
        <v>130</v>
      </c>
      <c r="K11">
        <v>1332695</v>
      </c>
      <c r="L11">
        <v>7</v>
      </c>
      <c r="M11">
        <v>3731546</v>
      </c>
    </row>
    <row r="12" spans="1:13" x14ac:dyDescent="0.25">
      <c r="A12" t="s">
        <v>43</v>
      </c>
      <c r="B12" t="s">
        <v>44</v>
      </c>
      <c r="C12" t="s">
        <v>15</v>
      </c>
      <c r="D12" t="s">
        <v>31</v>
      </c>
      <c r="E12" t="s">
        <v>32</v>
      </c>
      <c r="F12" t="s">
        <v>29</v>
      </c>
      <c r="G12">
        <v>41901</v>
      </c>
      <c r="H12">
        <v>12570300</v>
      </c>
      <c r="I12">
        <v>0.63</v>
      </c>
      <c r="J12">
        <v>300</v>
      </c>
      <c r="K12">
        <v>4651011</v>
      </c>
      <c r="L12">
        <v>2</v>
      </c>
      <c r="M12">
        <v>2514060</v>
      </c>
    </row>
    <row r="13" spans="1:13" x14ac:dyDescent="0.25">
      <c r="A13" t="s">
        <v>30</v>
      </c>
      <c r="B13" t="s">
        <v>45</v>
      </c>
      <c r="C13" t="s">
        <v>15</v>
      </c>
      <c r="D13" t="s">
        <v>31</v>
      </c>
      <c r="E13" t="s">
        <v>46</v>
      </c>
      <c r="F13" t="s">
        <v>23</v>
      </c>
      <c r="G13">
        <v>18843</v>
      </c>
      <c r="H13">
        <v>4522320</v>
      </c>
      <c r="I13">
        <v>0.59</v>
      </c>
      <c r="J13">
        <v>240</v>
      </c>
      <c r="K13">
        <v>1854151.2</v>
      </c>
      <c r="L13">
        <v>29</v>
      </c>
      <c r="M13">
        <v>13114728</v>
      </c>
    </row>
    <row r="14" spans="1:13" x14ac:dyDescent="0.25">
      <c r="A14" t="s">
        <v>24</v>
      </c>
      <c r="B14" t="s">
        <v>25</v>
      </c>
      <c r="C14" t="s">
        <v>15</v>
      </c>
      <c r="D14" t="s">
        <v>31</v>
      </c>
      <c r="E14" t="s">
        <v>32</v>
      </c>
      <c r="F14" t="s">
        <v>23</v>
      </c>
      <c r="G14">
        <v>33581</v>
      </c>
      <c r="H14">
        <v>6716200</v>
      </c>
      <c r="I14">
        <v>0.73</v>
      </c>
      <c r="J14">
        <v>200</v>
      </c>
      <c r="K14">
        <v>1813374</v>
      </c>
      <c r="L14" s="6">
        <v>5</v>
      </c>
      <c r="M14">
        <v>3358100</v>
      </c>
    </row>
    <row r="15" spans="1:13" x14ac:dyDescent="0.25">
      <c r="A15" t="s">
        <v>43</v>
      </c>
      <c r="B15" t="s">
        <v>45</v>
      </c>
      <c r="C15" t="s">
        <v>20</v>
      </c>
      <c r="D15" t="s">
        <v>21</v>
      </c>
      <c r="E15" t="s">
        <v>22</v>
      </c>
      <c r="F15" t="s">
        <v>23</v>
      </c>
      <c r="G15">
        <v>41641</v>
      </c>
      <c r="H15">
        <v>8744610</v>
      </c>
      <c r="I15">
        <v>0.61</v>
      </c>
      <c r="J15">
        <v>210</v>
      </c>
      <c r="K15">
        <v>3410397.9</v>
      </c>
      <c r="L15">
        <v>8</v>
      </c>
      <c r="M15">
        <v>6995688</v>
      </c>
    </row>
    <row r="16" spans="1:13" x14ac:dyDescent="0.25">
      <c r="A16" t="s">
        <v>38</v>
      </c>
      <c r="B16" t="s">
        <v>45</v>
      </c>
      <c r="C16" t="s">
        <v>20</v>
      </c>
      <c r="D16" t="s">
        <v>47</v>
      </c>
      <c r="E16" t="s">
        <v>48</v>
      </c>
      <c r="F16" t="s">
        <v>29</v>
      </c>
      <c r="G16">
        <v>39934</v>
      </c>
      <c r="H16">
        <v>7986800</v>
      </c>
      <c r="I16">
        <v>0.83</v>
      </c>
      <c r="J16">
        <v>200</v>
      </c>
      <c r="K16">
        <v>1357756</v>
      </c>
      <c r="L16">
        <v>10</v>
      </c>
      <c r="M16">
        <v>7986800</v>
      </c>
    </row>
    <row r="17" spans="1:13" x14ac:dyDescent="0.25">
      <c r="A17" t="s">
        <v>49</v>
      </c>
      <c r="B17" t="s">
        <v>25</v>
      </c>
      <c r="C17" t="s">
        <v>26</v>
      </c>
      <c r="D17" t="s">
        <v>50</v>
      </c>
      <c r="E17" t="s">
        <v>51</v>
      </c>
      <c r="F17" t="s">
        <v>18</v>
      </c>
      <c r="G17">
        <v>48973</v>
      </c>
      <c r="H17">
        <v>8815140</v>
      </c>
      <c r="I17">
        <v>0.81</v>
      </c>
      <c r="J17">
        <v>180</v>
      </c>
      <c r="K17">
        <v>1674876.6</v>
      </c>
      <c r="L17">
        <v>5</v>
      </c>
      <c r="M17">
        <v>4407570</v>
      </c>
    </row>
    <row r="18" spans="1:13" x14ac:dyDescent="0.25">
      <c r="A18" t="s">
        <v>52</v>
      </c>
      <c r="B18" t="s">
        <v>25</v>
      </c>
      <c r="C18" t="s">
        <v>26</v>
      </c>
      <c r="D18" t="s">
        <v>53</v>
      </c>
      <c r="E18" t="s">
        <v>54</v>
      </c>
      <c r="F18" t="s">
        <v>18</v>
      </c>
      <c r="G18">
        <v>30262</v>
      </c>
      <c r="H18">
        <v>4539300</v>
      </c>
      <c r="I18">
        <v>0.51</v>
      </c>
      <c r="J18">
        <v>150</v>
      </c>
      <c r="K18">
        <v>2224257</v>
      </c>
      <c r="L18">
        <v>5</v>
      </c>
      <c r="M18">
        <v>2269650</v>
      </c>
    </row>
    <row r="19" spans="1:13" x14ac:dyDescent="0.25">
      <c r="A19" t="s">
        <v>49</v>
      </c>
      <c r="B19" t="s">
        <v>33</v>
      </c>
      <c r="C19" t="s">
        <v>20</v>
      </c>
      <c r="D19" t="s">
        <v>47</v>
      </c>
      <c r="E19" t="s">
        <v>55</v>
      </c>
      <c r="F19" t="s">
        <v>23</v>
      </c>
      <c r="G19">
        <v>10853</v>
      </c>
      <c r="H19">
        <v>2279130</v>
      </c>
      <c r="I19">
        <v>0.74</v>
      </c>
      <c r="J19">
        <v>210</v>
      </c>
      <c r="K19">
        <v>592573.80000000005</v>
      </c>
      <c r="L19">
        <v>2</v>
      </c>
      <c r="M19">
        <v>455826</v>
      </c>
    </row>
    <row r="20" spans="1:13" x14ac:dyDescent="0.25">
      <c r="A20" t="s">
        <v>19</v>
      </c>
      <c r="B20" t="s">
        <v>45</v>
      </c>
      <c r="C20" t="s">
        <v>15</v>
      </c>
      <c r="D20" t="s">
        <v>31</v>
      </c>
      <c r="E20" t="s">
        <v>46</v>
      </c>
      <c r="F20" t="s">
        <v>29</v>
      </c>
      <c r="G20">
        <v>33059</v>
      </c>
      <c r="H20">
        <v>4297670</v>
      </c>
      <c r="I20">
        <v>0.59</v>
      </c>
      <c r="J20">
        <v>130</v>
      </c>
      <c r="K20">
        <v>1762044.7</v>
      </c>
      <c r="L20">
        <v>11</v>
      </c>
      <c r="M20">
        <v>4727437</v>
      </c>
    </row>
    <row r="21" spans="1:13" x14ac:dyDescent="0.25">
      <c r="A21" t="s">
        <v>36</v>
      </c>
      <c r="B21" t="s">
        <v>45</v>
      </c>
      <c r="C21" t="s">
        <v>20</v>
      </c>
      <c r="D21" t="s">
        <v>47</v>
      </c>
      <c r="E21" t="s">
        <v>55</v>
      </c>
      <c r="F21" t="s">
        <v>23</v>
      </c>
      <c r="G21">
        <v>16670</v>
      </c>
      <c r="H21">
        <v>4834300</v>
      </c>
      <c r="I21">
        <v>0.81</v>
      </c>
      <c r="J21">
        <v>290</v>
      </c>
      <c r="K21">
        <v>918516.99999999977</v>
      </c>
      <c r="L21">
        <v>4</v>
      </c>
      <c r="M21">
        <v>1933720</v>
      </c>
    </row>
    <row r="22" spans="1:13" x14ac:dyDescent="0.25">
      <c r="A22" t="s">
        <v>36</v>
      </c>
      <c r="B22" t="s">
        <v>25</v>
      </c>
      <c r="C22" t="s">
        <v>20</v>
      </c>
      <c r="D22" t="s">
        <v>34</v>
      </c>
      <c r="E22" t="s">
        <v>35</v>
      </c>
      <c r="F22" t="s">
        <v>29</v>
      </c>
      <c r="G22">
        <v>47805</v>
      </c>
      <c r="H22">
        <v>2390250</v>
      </c>
      <c r="I22">
        <v>0.52</v>
      </c>
      <c r="J22">
        <v>50</v>
      </c>
      <c r="K22">
        <v>1147320</v>
      </c>
      <c r="L22">
        <v>2</v>
      </c>
      <c r="M22">
        <v>478050</v>
      </c>
    </row>
    <row r="23" spans="1:13" x14ac:dyDescent="0.25">
      <c r="A23" t="s">
        <v>52</v>
      </c>
      <c r="B23" t="s">
        <v>25</v>
      </c>
      <c r="C23" t="s">
        <v>26</v>
      </c>
      <c r="D23" t="s">
        <v>27</v>
      </c>
      <c r="E23" t="s">
        <v>28</v>
      </c>
      <c r="F23" t="s">
        <v>23</v>
      </c>
      <c r="G23">
        <v>48747</v>
      </c>
      <c r="H23">
        <v>12186750</v>
      </c>
      <c r="I23">
        <v>0.77</v>
      </c>
      <c r="J23">
        <v>250</v>
      </c>
      <c r="K23">
        <v>2802952.5</v>
      </c>
      <c r="L23">
        <v>5</v>
      </c>
      <c r="M23">
        <v>6093375</v>
      </c>
    </row>
    <row r="24" spans="1:13" x14ac:dyDescent="0.25">
      <c r="A24" t="s">
        <v>49</v>
      </c>
      <c r="B24" t="s">
        <v>44</v>
      </c>
      <c r="C24" t="s">
        <v>20</v>
      </c>
      <c r="D24" t="s">
        <v>47</v>
      </c>
      <c r="E24" t="s">
        <v>55</v>
      </c>
      <c r="F24" t="s">
        <v>23</v>
      </c>
      <c r="G24">
        <v>42986</v>
      </c>
      <c r="H24">
        <v>9027060</v>
      </c>
      <c r="I24">
        <v>0.53</v>
      </c>
      <c r="J24">
        <v>210</v>
      </c>
      <c r="K24">
        <v>4242718.2</v>
      </c>
      <c r="L24">
        <v>2</v>
      </c>
      <c r="M24">
        <v>1805412</v>
      </c>
    </row>
    <row r="25" spans="1:13" x14ac:dyDescent="0.25">
      <c r="A25" t="s">
        <v>24</v>
      </c>
      <c r="B25" t="s">
        <v>45</v>
      </c>
      <c r="C25" t="s">
        <v>20</v>
      </c>
      <c r="D25" t="s">
        <v>34</v>
      </c>
      <c r="E25" t="s">
        <v>35</v>
      </c>
      <c r="F25" t="s">
        <v>18</v>
      </c>
      <c r="G25">
        <v>41744</v>
      </c>
      <c r="H25">
        <v>8348800</v>
      </c>
      <c r="I25">
        <v>0.65</v>
      </c>
      <c r="J25">
        <v>200</v>
      </c>
      <c r="K25">
        <v>2922080</v>
      </c>
      <c r="L25" s="6">
        <v>26</v>
      </c>
      <c r="M25">
        <v>21706880</v>
      </c>
    </row>
    <row r="26" spans="1:13" x14ac:dyDescent="0.25">
      <c r="A26" t="s">
        <v>13</v>
      </c>
      <c r="B26" t="s">
        <v>45</v>
      </c>
      <c r="C26" t="s">
        <v>20</v>
      </c>
      <c r="D26" t="s">
        <v>34</v>
      </c>
      <c r="E26" t="s">
        <v>35</v>
      </c>
      <c r="F26" t="s">
        <v>18</v>
      </c>
      <c r="G26">
        <v>39919</v>
      </c>
      <c r="H26">
        <v>10378940</v>
      </c>
      <c r="I26">
        <v>0.52</v>
      </c>
      <c r="J26">
        <v>260</v>
      </c>
      <c r="K26">
        <v>4981891.2</v>
      </c>
      <c r="L26">
        <v>8</v>
      </c>
      <c r="M26">
        <v>8303152</v>
      </c>
    </row>
    <row r="27" spans="1:13" x14ac:dyDescent="0.25">
      <c r="A27" t="s">
        <v>41</v>
      </c>
      <c r="B27" t="s">
        <v>33</v>
      </c>
      <c r="C27" t="s">
        <v>26</v>
      </c>
      <c r="D27" t="s">
        <v>56</v>
      </c>
      <c r="E27" t="s">
        <v>57</v>
      </c>
      <c r="F27" t="s">
        <v>18</v>
      </c>
      <c r="G27">
        <v>46314</v>
      </c>
      <c r="H27">
        <v>10652220</v>
      </c>
      <c r="I27">
        <v>0.55000000000000004</v>
      </c>
      <c r="J27">
        <v>230</v>
      </c>
      <c r="K27">
        <v>4793498.9999999991</v>
      </c>
      <c r="L27">
        <v>3</v>
      </c>
      <c r="M27">
        <v>3195666</v>
      </c>
    </row>
    <row r="28" spans="1:13" x14ac:dyDescent="0.25">
      <c r="A28" t="s">
        <v>43</v>
      </c>
      <c r="B28" t="s">
        <v>44</v>
      </c>
      <c r="C28" t="s">
        <v>15</v>
      </c>
      <c r="D28" t="s">
        <v>31</v>
      </c>
      <c r="E28" t="s">
        <v>32</v>
      </c>
      <c r="F28" t="s">
        <v>18</v>
      </c>
      <c r="G28">
        <v>16396</v>
      </c>
      <c r="H28">
        <v>3935040</v>
      </c>
      <c r="I28">
        <v>0.5</v>
      </c>
      <c r="J28">
        <v>240</v>
      </c>
      <c r="K28">
        <v>1967520</v>
      </c>
      <c r="L28">
        <v>2</v>
      </c>
      <c r="M28">
        <v>787008</v>
      </c>
    </row>
    <row r="29" spans="1:13" x14ac:dyDescent="0.25">
      <c r="A29" t="s">
        <v>41</v>
      </c>
      <c r="B29" t="s">
        <v>40</v>
      </c>
      <c r="C29" t="s">
        <v>15</v>
      </c>
      <c r="D29" t="s">
        <v>16</v>
      </c>
      <c r="E29" t="s">
        <v>17</v>
      </c>
      <c r="F29" t="s">
        <v>29</v>
      </c>
      <c r="G29">
        <v>33895</v>
      </c>
      <c r="H29">
        <v>8473750</v>
      </c>
      <c r="I29">
        <v>0.74</v>
      </c>
      <c r="J29">
        <v>250</v>
      </c>
      <c r="K29">
        <v>2203175</v>
      </c>
      <c r="L29">
        <v>1</v>
      </c>
      <c r="M29">
        <v>847375</v>
      </c>
    </row>
    <row r="30" spans="1:13" x14ac:dyDescent="0.25">
      <c r="A30" t="s">
        <v>19</v>
      </c>
      <c r="B30" t="s">
        <v>33</v>
      </c>
      <c r="C30" t="s">
        <v>15</v>
      </c>
      <c r="D30" t="s">
        <v>42</v>
      </c>
      <c r="E30" t="s">
        <v>58</v>
      </c>
      <c r="F30" t="s">
        <v>29</v>
      </c>
      <c r="G30">
        <v>31834</v>
      </c>
      <c r="H30">
        <v>7003480</v>
      </c>
      <c r="I30">
        <v>0.71</v>
      </c>
      <c r="J30">
        <v>220</v>
      </c>
      <c r="K30">
        <v>2031009.2</v>
      </c>
      <c r="L30">
        <v>1</v>
      </c>
      <c r="M30">
        <v>700348</v>
      </c>
    </row>
    <row r="31" spans="1:13" x14ac:dyDescent="0.25">
      <c r="A31" t="s">
        <v>52</v>
      </c>
      <c r="B31" t="s">
        <v>14</v>
      </c>
      <c r="C31" t="s">
        <v>20</v>
      </c>
      <c r="D31" t="s">
        <v>21</v>
      </c>
      <c r="E31" t="s">
        <v>37</v>
      </c>
      <c r="F31" t="s">
        <v>29</v>
      </c>
      <c r="G31">
        <v>29827</v>
      </c>
      <c r="H31">
        <v>1491350</v>
      </c>
      <c r="I31">
        <v>0.79</v>
      </c>
      <c r="J31">
        <v>50</v>
      </c>
      <c r="K31">
        <v>313183.49999999988</v>
      </c>
      <c r="L31">
        <v>2</v>
      </c>
      <c r="M31">
        <v>298270</v>
      </c>
    </row>
    <row r="32" spans="1:13" x14ac:dyDescent="0.25">
      <c r="A32" t="s">
        <v>41</v>
      </c>
      <c r="B32" t="s">
        <v>45</v>
      </c>
      <c r="C32" t="s">
        <v>20</v>
      </c>
      <c r="D32" t="s">
        <v>47</v>
      </c>
      <c r="E32" t="s">
        <v>55</v>
      </c>
      <c r="F32" t="s">
        <v>18</v>
      </c>
      <c r="G32">
        <v>33577</v>
      </c>
      <c r="H32">
        <v>8730020</v>
      </c>
      <c r="I32">
        <v>0.56000000000000005</v>
      </c>
      <c r="J32">
        <v>260</v>
      </c>
      <c r="K32">
        <v>3841208.7999999989</v>
      </c>
      <c r="L32">
        <v>10</v>
      </c>
      <c r="M32">
        <v>8730020</v>
      </c>
    </row>
    <row r="33" spans="1:13" x14ac:dyDescent="0.25">
      <c r="A33" t="s">
        <v>39</v>
      </c>
      <c r="B33" t="s">
        <v>44</v>
      </c>
      <c r="C33" t="s">
        <v>20</v>
      </c>
      <c r="D33" t="s">
        <v>34</v>
      </c>
      <c r="E33" t="s">
        <v>59</v>
      </c>
      <c r="F33" t="s">
        <v>23</v>
      </c>
      <c r="G33">
        <v>40762</v>
      </c>
      <c r="H33">
        <v>4076200</v>
      </c>
      <c r="I33">
        <v>0.56999999999999995</v>
      </c>
      <c r="J33">
        <v>100</v>
      </c>
      <c r="K33">
        <v>1752766</v>
      </c>
      <c r="L33">
        <v>5</v>
      </c>
      <c r="M33">
        <v>2038100</v>
      </c>
    </row>
    <row r="34" spans="1:13" x14ac:dyDescent="0.25">
      <c r="A34" t="s">
        <v>19</v>
      </c>
      <c r="B34" t="s">
        <v>33</v>
      </c>
      <c r="C34" t="s">
        <v>26</v>
      </c>
      <c r="D34" t="s">
        <v>53</v>
      </c>
      <c r="E34" t="s">
        <v>60</v>
      </c>
      <c r="F34" t="s">
        <v>18</v>
      </c>
      <c r="G34">
        <v>24432</v>
      </c>
      <c r="H34">
        <v>2687520</v>
      </c>
      <c r="I34">
        <v>0.54</v>
      </c>
      <c r="J34">
        <v>110</v>
      </c>
      <c r="K34">
        <v>1236259.2</v>
      </c>
      <c r="L34">
        <v>1</v>
      </c>
      <c r="M34">
        <v>268752</v>
      </c>
    </row>
    <row r="35" spans="1:13" x14ac:dyDescent="0.25">
      <c r="A35" t="s">
        <v>52</v>
      </c>
      <c r="B35" t="s">
        <v>14</v>
      </c>
      <c r="C35" t="s">
        <v>26</v>
      </c>
      <c r="D35" t="s">
        <v>61</v>
      </c>
      <c r="E35" t="s">
        <v>62</v>
      </c>
      <c r="F35" t="s">
        <v>18</v>
      </c>
      <c r="G35">
        <v>10546</v>
      </c>
      <c r="H35">
        <v>2636500</v>
      </c>
      <c r="I35">
        <v>0.55000000000000004</v>
      </c>
      <c r="J35">
        <v>250</v>
      </c>
      <c r="K35">
        <v>1186425</v>
      </c>
      <c r="L35">
        <v>2</v>
      </c>
      <c r="M35">
        <v>527300</v>
      </c>
    </row>
    <row r="36" spans="1:13" x14ac:dyDescent="0.25">
      <c r="A36" t="s">
        <v>13</v>
      </c>
      <c r="B36" t="s">
        <v>44</v>
      </c>
      <c r="C36" t="s">
        <v>20</v>
      </c>
      <c r="D36" t="s">
        <v>34</v>
      </c>
      <c r="E36" t="s">
        <v>59</v>
      </c>
      <c r="F36" t="s">
        <v>29</v>
      </c>
      <c r="G36">
        <v>10277</v>
      </c>
      <c r="H36">
        <v>1233240</v>
      </c>
      <c r="I36">
        <v>0.7</v>
      </c>
      <c r="J36">
        <v>120</v>
      </c>
      <c r="K36">
        <v>369972.00000000012</v>
      </c>
      <c r="L36">
        <v>1</v>
      </c>
      <c r="M36">
        <v>123324</v>
      </c>
    </row>
    <row r="37" spans="1:13" x14ac:dyDescent="0.25">
      <c r="A37" t="s">
        <v>41</v>
      </c>
      <c r="B37" t="s">
        <v>45</v>
      </c>
      <c r="C37" t="s">
        <v>26</v>
      </c>
      <c r="D37" t="s">
        <v>53</v>
      </c>
      <c r="E37" t="s">
        <v>60</v>
      </c>
      <c r="F37" t="s">
        <v>29</v>
      </c>
      <c r="G37">
        <v>26396</v>
      </c>
      <c r="H37">
        <v>6862960</v>
      </c>
      <c r="I37">
        <v>0.5</v>
      </c>
      <c r="J37">
        <v>260</v>
      </c>
      <c r="K37">
        <v>3431480</v>
      </c>
      <c r="L37">
        <v>10</v>
      </c>
      <c r="M37">
        <v>6862960</v>
      </c>
    </row>
    <row r="38" spans="1:13" x14ac:dyDescent="0.25">
      <c r="A38" t="s">
        <v>19</v>
      </c>
      <c r="B38" t="s">
        <v>45</v>
      </c>
      <c r="C38" t="s">
        <v>26</v>
      </c>
      <c r="D38" t="s">
        <v>50</v>
      </c>
      <c r="E38" t="s">
        <v>63</v>
      </c>
      <c r="F38" t="s">
        <v>29</v>
      </c>
      <c r="G38">
        <v>43122</v>
      </c>
      <c r="H38">
        <v>7330740</v>
      </c>
      <c r="I38">
        <v>0.76</v>
      </c>
      <c r="J38">
        <v>170</v>
      </c>
      <c r="K38">
        <v>1759377.6</v>
      </c>
      <c r="L38">
        <v>11</v>
      </c>
      <c r="M38">
        <v>8063814.0000000009</v>
      </c>
    </row>
    <row r="39" spans="1:13" x14ac:dyDescent="0.25">
      <c r="A39" t="s">
        <v>24</v>
      </c>
      <c r="B39" t="s">
        <v>14</v>
      </c>
      <c r="C39" t="s">
        <v>26</v>
      </c>
      <c r="D39" t="s">
        <v>61</v>
      </c>
      <c r="E39" t="s">
        <v>62</v>
      </c>
      <c r="F39" t="s">
        <v>23</v>
      </c>
      <c r="G39">
        <v>48740</v>
      </c>
      <c r="H39">
        <v>5848800</v>
      </c>
      <c r="I39">
        <v>0.83</v>
      </c>
      <c r="J39">
        <v>120</v>
      </c>
      <c r="K39">
        <v>994296.00000000023</v>
      </c>
      <c r="L39" s="6">
        <v>1</v>
      </c>
      <c r="M39">
        <v>584880</v>
      </c>
    </row>
    <row r="40" spans="1:13" x14ac:dyDescent="0.25">
      <c r="A40" t="s">
        <v>24</v>
      </c>
      <c r="B40" t="s">
        <v>25</v>
      </c>
      <c r="C40" t="s">
        <v>20</v>
      </c>
      <c r="D40" t="s">
        <v>21</v>
      </c>
      <c r="E40" t="s">
        <v>22</v>
      </c>
      <c r="F40" t="s">
        <v>29</v>
      </c>
      <c r="G40">
        <v>38854</v>
      </c>
      <c r="H40">
        <v>4662480</v>
      </c>
      <c r="I40">
        <v>0.86</v>
      </c>
      <c r="J40">
        <v>120</v>
      </c>
      <c r="K40">
        <v>652747.20000000007</v>
      </c>
      <c r="L40" s="6">
        <v>5</v>
      </c>
      <c r="M40">
        <v>2331240</v>
      </c>
    </row>
    <row r="41" spans="1:13" x14ac:dyDescent="0.25">
      <c r="A41" t="s">
        <v>49</v>
      </c>
      <c r="B41" t="s">
        <v>14</v>
      </c>
      <c r="C41" t="s">
        <v>20</v>
      </c>
      <c r="D41" t="s">
        <v>47</v>
      </c>
      <c r="E41" t="s">
        <v>55</v>
      </c>
      <c r="F41" t="s">
        <v>18</v>
      </c>
      <c r="G41">
        <v>23608</v>
      </c>
      <c r="H41">
        <v>6846320</v>
      </c>
      <c r="I41">
        <v>0.69</v>
      </c>
      <c r="J41">
        <v>290</v>
      </c>
      <c r="K41">
        <v>2122359.2000000002</v>
      </c>
      <c r="L41">
        <v>1</v>
      </c>
      <c r="M41">
        <v>684632</v>
      </c>
    </row>
    <row r="42" spans="1:13" x14ac:dyDescent="0.25">
      <c r="A42" t="s">
        <v>36</v>
      </c>
      <c r="B42" t="s">
        <v>25</v>
      </c>
      <c r="C42" t="s">
        <v>20</v>
      </c>
      <c r="D42" t="s">
        <v>47</v>
      </c>
      <c r="E42" t="s">
        <v>55</v>
      </c>
      <c r="F42" t="s">
        <v>23</v>
      </c>
      <c r="G42">
        <v>19958</v>
      </c>
      <c r="H42">
        <v>3792020</v>
      </c>
      <c r="I42">
        <v>0.78</v>
      </c>
      <c r="J42">
        <v>190</v>
      </c>
      <c r="K42">
        <v>834244.39999999991</v>
      </c>
      <c r="L42">
        <v>2</v>
      </c>
      <c r="M42">
        <v>758404</v>
      </c>
    </row>
    <row r="43" spans="1:13" x14ac:dyDescent="0.25">
      <c r="A43" t="s">
        <v>39</v>
      </c>
      <c r="B43" t="s">
        <v>33</v>
      </c>
      <c r="C43" t="s">
        <v>26</v>
      </c>
      <c r="D43" t="s">
        <v>56</v>
      </c>
      <c r="E43" t="s">
        <v>64</v>
      </c>
      <c r="F43" t="s">
        <v>23</v>
      </c>
      <c r="G43">
        <v>46508</v>
      </c>
      <c r="H43">
        <v>5580960</v>
      </c>
      <c r="I43">
        <v>0.61</v>
      </c>
      <c r="J43">
        <v>120</v>
      </c>
      <c r="K43">
        <v>2176574.4</v>
      </c>
      <c r="L43">
        <v>2</v>
      </c>
      <c r="M43">
        <v>1116192</v>
      </c>
    </row>
    <row r="44" spans="1:13" x14ac:dyDescent="0.25">
      <c r="A44" t="s">
        <v>65</v>
      </c>
      <c r="B44" t="s">
        <v>25</v>
      </c>
      <c r="C44" t="s">
        <v>15</v>
      </c>
      <c r="D44" t="s">
        <v>16</v>
      </c>
      <c r="E44" t="s">
        <v>42</v>
      </c>
      <c r="F44" t="s">
        <v>23</v>
      </c>
      <c r="G44">
        <v>42942</v>
      </c>
      <c r="H44">
        <v>6441300</v>
      </c>
      <c r="I44">
        <v>0.6</v>
      </c>
      <c r="J44">
        <v>150</v>
      </c>
      <c r="K44">
        <v>2576520</v>
      </c>
      <c r="L44">
        <v>1</v>
      </c>
      <c r="M44">
        <v>644130</v>
      </c>
    </row>
    <row r="45" spans="1:13" x14ac:dyDescent="0.25">
      <c r="A45" t="s">
        <v>30</v>
      </c>
      <c r="B45" t="s">
        <v>40</v>
      </c>
      <c r="C45" t="s">
        <v>20</v>
      </c>
      <c r="D45" t="s">
        <v>34</v>
      </c>
      <c r="E45" t="s">
        <v>59</v>
      </c>
      <c r="F45" t="s">
        <v>18</v>
      </c>
      <c r="G45">
        <v>41525</v>
      </c>
      <c r="H45">
        <v>11627000</v>
      </c>
      <c r="I45">
        <v>0.51</v>
      </c>
      <c r="J45">
        <v>280</v>
      </c>
      <c r="K45">
        <v>5697230</v>
      </c>
      <c r="L45">
        <v>2</v>
      </c>
      <c r="M45">
        <v>2325400</v>
      </c>
    </row>
    <row r="46" spans="1:13" x14ac:dyDescent="0.25">
      <c r="A46" t="s">
        <v>19</v>
      </c>
      <c r="B46" t="s">
        <v>44</v>
      </c>
      <c r="C46" t="s">
        <v>26</v>
      </c>
      <c r="D46" t="s">
        <v>27</v>
      </c>
      <c r="E46" t="s">
        <v>28</v>
      </c>
      <c r="F46" t="s">
        <v>18</v>
      </c>
      <c r="G46">
        <v>36845</v>
      </c>
      <c r="H46">
        <v>4421400</v>
      </c>
      <c r="I46">
        <v>0.72</v>
      </c>
      <c r="J46">
        <v>120</v>
      </c>
      <c r="K46">
        <v>1237992</v>
      </c>
      <c r="L46">
        <v>3</v>
      </c>
      <c r="M46">
        <v>1326420</v>
      </c>
    </row>
    <row r="47" spans="1:13" x14ac:dyDescent="0.25">
      <c r="A47" t="s">
        <v>36</v>
      </c>
      <c r="B47" t="s">
        <v>44</v>
      </c>
      <c r="C47" t="s">
        <v>26</v>
      </c>
      <c r="D47" t="s">
        <v>61</v>
      </c>
      <c r="E47" t="s">
        <v>66</v>
      </c>
      <c r="F47" t="s">
        <v>18</v>
      </c>
      <c r="G47">
        <v>19956</v>
      </c>
      <c r="H47">
        <v>3791640</v>
      </c>
      <c r="I47">
        <v>0.6</v>
      </c>
      <c r="J47">
        <v>190</v>
      </c>
      <c r="K47">
        <v>1516656</v>
      </c>
      <c r="L47">
        <v>1</v>
      </c>
      <c r="M47">
        <v>379164</v>
      </c>
    </row>
    <row r="48" spans="1:13" x14ac:dyDescent="0.25">
      <c r="A48" t="s">
        <v>38</v>
      </c>
      <c r="B48" t="s">
        <v>44</v>
      </c>
      <c r="C48" t="s">
        <v>15</v>
      </c>
      <c r="D48" t="s">
        <v>16</v>
      </c>
      <c r="E48" t="s">
        <v>42</v>
      </c>
      <c r="F48" t="s">
        <v>29</v>
      </c>
      <c r="G48">
        <v>28886</v>
      </c>
      <c r="H48">
        <v>6354920</v>
      </c>
      <c r="I48">
        <v>0.54</v>
      </c>
      <c r="J48">
        <v>220</v>
      </c>
      <c r="K48">
        <v>2923263.2</v>
      </c>
      <c r="L48">
        <v>2</v>
      </c>
      <c r="M48">
        <v>1270984</v>
      </c>
    </row>
    <row r="49" spans="1:13" x14ac:dyDescent="0.25">
      <c r="A49" t="s">
        <v>43</v>
      </c>
      <c r="B49" t="s">
        <v>33</v>
      </c>
      <c r="C49" t="s">
        <v>15</v>
      </c>
      <c r="D49" t="s">
        <v>16</v>
      </c>
      <c r="E49" t="s">
        <v>42</v>
      </c>
      <c r="F49" t="s">
        <v>29</v>
      </c>
      <c r="G49">
        <v>21063</v>
      </c>
      <c r="H49">
        <v>5476380</v>
      </c>
      <c r="I49">
        <v>0.89</v>
      </c>
      <c r="J49">
        <v>260</v>
      </c>
      <c r="K49">
        <v>602401.79999999993</v>
      </c>
      <c r="L49">
        <v>2</v>
      </c>
      <c r="M49">
        <v>1095276</v>
      </c>
    </row>
    <row r="50" spans="1:13" x14ac:dyDescent="0.25">
      <c r="A50" t="s">
        <v>19</v>
      </c>
      <c r="B50" t="s">
        <v>33</v>
      </c>
      <c r="C50" t="s">
        <v>20</v>
      </c>
      <c r="D50" t="s">
        <v>34</v>
      </c>
      <c r="E50" t="s">
        <v>35</v>
      </c>
      <c r="F50" t="s">
        <v>29</v>
      </c>
      <c r="G50">
        <v>29308</v>
      </c>
      <c r="H50">
        <v>4396200</v>
      </c>
      <c r="I50">
        <v>0.77</v>
      </c>
      <c r="J50">
        <v>150</v>
      </c>
      <c r="K50">
        <v>1011126</v>
      </c>
      <c r="L50">
        <v>1</v>
      </c>
      <c r="M50">
        <v>439620</v>
      </c>
    </row>
    <row r="51" spans="1:13" x14ac:dyDescent="0.25">
      <c r="A51" t="s">
        <v>13</v>
      </c>
      <c r="B51" t="s">
        <v>44</v>
      </c>
      <c r="C51" t="s">
        <v>15</v>
      </c>
      <c r="D51" t="s">
        <v>42</v>
      </c>
      <c r="E51" t="s">
        <v>58</v>
      </c>
      <c r="F51" t="s">
        <v>23</v>
      </c>
      <c r="G51">
        <v>43996</v>
      </c>
      <c r="H51">
        <v>7039360</v>
      </c>
      <c r="I51">
        <v>0.81</v>
      </c>
      <c r="J51">
        <v>160</v>
      </c>
      <c r="K51">
        <v>1337478.3999999999</v>
      </c>
      <c r="L51">
        <v>1</v>
      </c>
      <c r="M51">
        <v>703936</v>
      </c>
    </row>
    <row r="52" spans="1:13" x14ac:dyDescent="0.25">
      <c r="A52" t="s">
        <v>49</v>
      </c>
      <c r="B52" t="s">
        <v>14</v>
      </c>
      <c r="C52" t="s">
        <v>20</v>
      </c>
      <c r="D52" t="s">
        <v>34</v>
      </c>
      <c r="E52" t="s">
        <v>59</v>
      </c>
      <c r="F52" t="s">
        <v>18</v>
      </c>
      <c r="G52">
        <v>12796</v>
      </c>
      <c r="H52">
        <v>1663480</v>
      </c>
      <c r="I52">
        <v>0.85</v>
      </c>
      <c r="J52">
        <v>130</v>
      </c>
      <c r="K52">
        <v>249522</v>
      </c>
      <c r="L52">
        <v>1</v>
      </c>
      <c r="M52">
        <v>166348</v>
      </c>
    </row>
    <row r="53" spans="1:13" x14ac:dyDescent="0.25">
      <c r="A53" t="s">
        <v>38</v>
      </c>
      <c r="B53" t="s">
        <v>33</v>
      </c>
      <c r="C53" t="s">
        <v>15</v>
      </c>
      <c r="D53" t="s">
        <v>16</v>
      </c>
      <c r="E53" t="s">
        <v>42</v>
      </c>
      <c r="F53" t="s">
        <v>18</v>
      </c>
      <c r="G53">
        <v>14434</v>
      </c>
      <c r="H53">
        <v>4330200</v>
      </c>
      <c r="I53">
        <v>0.77</v>
      </c>
      <c r="J53">
        <v>300</v>
      </c>
      <c r="K53">
        <v>995945.99999999988</v>
      </c>
      <c r="L53">
        <v>1</v>
      </c>
      <c r="M53">
        <v>433020</v>
      </c>
    </row>
    <row r="54" spans="1:13" x14ac:dyDescent="0.25">
      <c r="A54" t="s">
        <v>49</v>
      </c>
      <c r="B54" t="s">
        <v>45</v>
      </c>
      <c r="C54" t="s">
        <v>26</v>
      </c>
      <c r="D54" t="s">
        <v>50</v>
      </c>
      <c r="E54" t="s">
        <v>63</v>
      </c>
      <c r="F54" t="s">
        <v>29</v>
      </c>
      <c r="G54">
        <v>37917</v>
      </c>
      <c r="H54">
        <v>7204230</v>
      </c>
      <c r="I54">
        <v>0.86</v>
      </c>
      <c r="J54">
        <v>190</v>
      </c>
      <c r="K54">
        <v>1008592.2</v>
      </c>
      <c r="L54">
        <v>12</v>
      </c>
      <c r="M54">
        <v>8645076.0000000019</v>
      </c>
    </row>
    <row r="55" spans="1:13" x14ac:dyDescent="0.25">
      <c r="A55" t="s">
        <v>38</v>
      </c>
      <c r="B55" t="s">
        <v>45</v>
      </c>
      <c r="C55" t="s">
        <v>20</v>
      </c>
      <c r="D55" t="s">
        <v>21</v>
      </c>
      <c r="E55" t="s">
        <v>37</v>
      </c>
      <c r="F55" t="s">
        <v>29</v>
      </c>
      <c r="G55">
        <v>31268</v>
      </c>
      <c r="H55">
        <v>2814120</v>
      </c>
      <c r="I55">
        <v>0.61</v>
      </c>
      <c r="J55">
        <v>90</v>
      </c>
      <c r="K55">
        <v>1097506.8</v>
      </c>
      <c r="L55">
        <v>10</v>
      </c>
      <c r="M55">
        <v>2814120</v>
      </c>
    </row>
    <row r="56" spans="1:13" x14ac:dyDescent="0.25">
      <c r="A56" t="s">
        <v>65</v>
      </c>
      <c r="B56" t="s">
        <v>25</v>
      </c>
      <c r="C56" t="s">
        <v>20</v>
      </c>
      <c r="D56" t="s">
        <v>47</v>
      </c>
      <c r="E56" t="s">
        <v>48</v>
      </c>
      <c r="F56" t="s">
        <v>29</v>
      </c>
      <c r="G56">
        <v>27420</v>
      </c>
      <c r="H56">
        <v>7403400</v>
      </c>
      <c r="I56">
        <v>0.5</v>
      </c>
      <c r="J56">
        <v>270</v>
      </c>
      <c r="K56">
        <v>3701700</v>
      </c>
      <c r="L56">
        <v>1</v>
      </c>
      <c r="M56">
        <v>740340</v>
      </c>
    </row>
    <row r="57" spans="1:13" x14ac:dyDescent="0.25">
      <c r="A57" t="s">
        <v>39</v>
      </c>
      <c r="B57" t="s">
        <v>44</v>
      </c>
      <c r="C57" t="s">
        <v>15</v>
      </c>
      <c r="D57" t="s">
        <v>42</v>
      </c>
      <c r="E57" t="s">
        <v>58</v>
      </c>
      <c r="F57" t="s">
        <v>18</v>
      </c>
      <c r="G57">
        <v>49926</v>
      </c>
      <c r="H57">
        <v>3494820</v>
      </c>
      <c r="I57">
        <v>0.74</v>
      </c>
      <c r="J57">
        <v>70</v>
      </c>
      <c r="K57">
        <v>908653.20000000007</v>
      </c>
      <c r="L57">
        <v>5</v>
      </c>
      <c r="M57">
        <v>1747410</v>
      </c>
    </row>
    <row r="58" spans="1:13" x14ac:dyDescent="0.25">
      <c r="A58" t="s">
        <v>52</v>
      </c>
      <c r="B58" t="s">
        <v>44</v>
      </c>
      <c r="C58" t="s">
        <v>26</v>
      </c>
      <c r="D58" t="s">
        <v>56</v>
      </c>
      <c r="E58" t="s">
        <v>67</v>
      </c>
      <c r="F58" t="s">
        <v>18</v>
      </c>
      <c r="G58">
        <v>35303</v>
      </c>
      <c r="H58">
        <v>7413630</v>
      </c>
      <c r="I58">
        <v>0.81</v>
      </c>
      <c r="J58">
        <v>210</v>
      </c>
      <c r="K58">
        <v>1408589.7</v>
      </c>
      <c r="L58">
        <v>1</v>
      </c>
      <c r="M58">
        <v>741363</v>
      </c>
    </row>
    <row r="59" spans="1:13" x14ac:dyDescent="0.25">
      <c r="A59" t="s">
        <v>13</v>
      </c>
      <c r="B59" t="s">
        <v>44</v>
      </c>
      <c r="C59" t="s">
        <v>26</v>
      </c>
      <c r="D59" t="s">
        <v>56</v>
      </c>
      <c r="E59" t="s">
        <v>67</v>
      </c>
      <c r="F59" t="s">
        <v>18</v>
      </c>
      <c r="G59">
        <v>9847</v>
      </c>
      <c r="H59">
        <v>2067870</v>
      </c>
      <c r="I59">
        <v>0.72</v>
      </c>
      <c r="J59">
        <v>210</v>
      </c>
      <c r="K59">
        <v>579003.60000000009</v>
      </c>
      <c r="L59">
        <v>1</v>
      </c>
      <c r="M59">
        <v>206787</v>
      </c>
    </row>
    <row r="60" spans="1:13" x14ac:dyDescent="0.25">
      <c r="A60" t="s">
        <v>43</v>
      </c>
      <c r="B60" t="s">
        <v>40</v>
      </c>
      <c r="C60" t="s">
        <v>20</v>
      </c>
      <c r="D60" t="s">
        <v>21</v>
      </c>
      <c r="E60" t="s">
        <v>22</v>
      </c>
      <c r="F60" t="s">
        <v>29</v>
      </c>
      <c r="G60">
        <v>21735</v>
      </c>
      <c r="H60">
        <v>3042900</v>
      </c>
      <c r="I60">
        <v>0.77</v>
      </c>
      <c r="J60">
        <v>140</v>
      </c>
      <c r="K60">
        <v>699867</v>
      </c>
      <c r="L60">
        <v>2</v>
      </c>
      <c r="M60">
        <v>608580</v>
      </c>
    </row>
    <row r="61" spans="1:13" x14ac:dyDescent="0.25">
      <c r="A61" t="s">
        <v>24</v>
      </c>
      <c r="B61" t="s">
        <v>45</v>
      </c>
      <c r="C61" t="s">
        <v>26</v>
      </c>
      <c r="D61" t="s">
        <v>27</v>
      </c>
      <c r="E61" t="s">
        <v>28</v>
      </c>
      <c r="F61" t="s">
        <v>29</v>
      </c>
      <c r="G61">
        <v>45961</v>
      </c>
      <c r="H61">
        <v>6434540</v>
      </c>
      <c r="I61">
        <v>0.57999999999999996</v>
      </c>
      <c r="J61">
        <v>140</v>
      </c>
      <c r="K61">
        <v>2702506.8</v>
      </c>
      <c r="L61" s="6">
        <v>26</v>
      </c>
      <c r="M61">
        <v>16729804</v>
      </c>
    </row>
    <row r="62" spans="1:13" x14ac:dyDescent="0.25">
      <c r="A62" t="s">
        <v>30</v>
      </c>
      <c r="B62" t="s">
        <v>44</v>
      </c>
      <c r="C62" t="s">
        <v>20</v>
      </c>
      <c r="D62" t="s">
        <v>47</v>
      </c>
      <c r="E62" t="s">
        <v>55</v>
      </c>
      <c r="F62" t="s">
        <v>23</v>
      </c>
      <c r="G62">
        <v>18692</v>
      </c>
      <c r="H62">
        <v>3364560</v>
      </c>
      <c r="I62">
        <v>0.83</v>
      </c>
      <c r="J62">
        <v>180</v>
      </c>
      <c r="K62">
        <v>571975.20000000019</v>
      </c>
      <c r="L62">
        <v>5</v>
      </c>
      <c r="M62">
        <v>1682280</v>
      </c>
    </row>
    <row r="63" spans="1:13" x14ac:dyDescent="0.25">
      <c r="A63" t="s">
        <v>19</v>
      </c>
      <c r="B63" t="s">
        <v>25</v>
      </c>
      <c r="C63" t="s">
        <v>20</v>
      </c>
      <c r="D63" t="s">
        <v>47</v>
      </c>
      <c r="E63" t="s">
        <v>55</v>
      </c>
      <c r="F63" t="s">
        <v>29</v>
      </c>
      <c r="G63">
        <v>46766</v>
      </c>
      <c r="H63">
        <v>9820860</v>
      </c>
      <c r="I63">
        <v>0.6</v>
      </c>
      <c r="J63">
        <v>210</v>
      </c>
      <c r="K63">
        <v>3928344</v>
      </c>
      <c r="L63">
        <v>9</v>
      </c>
      <c r="M63">
        <v>8838774</v>
      </c>
    </row>
    <row r="64" spans="1:13" x14ac:dyDescent="0.25">
      <c r="A64" t="s">
        <v>49</v>
      </c>
      <c r="B64" t="s">
        <v>33</v>
      </c>
      <c r="C64" t="s">
        <v>26</v>
      </c>
      <c r="D64" t="s">
        <v>50</v>
      </c>
      <c r="E64" t="s">
        <v>68</v>
      </c>
      <c r="F64" t="s">
        <v>23</v>
      </c>
      <c r="G64">
        <v>6244</v>
      </c>
      <c r="H64">
        <v>874160</v>
      </c>
      <c r="I64">
        <v>0.86</v>
      </c>
      <c r="J64">
        <v>140</v>
      </c>
      <c r="K64">
        <v>122382.39999999999</v>
      </c>
      <c r="L64">
        <v>2</v>
      </c>
      <c r="M64">
        <v>174832</v>
      </c>
    </row>
    <row r="65" spans="1:13" x14ac:dyDescent="0.25">
      <c r="A65" t="s">
        <v>39</v>
      </c>
      <c r="B65" t="s">
        <v>14</v>
      </c>
      <c r="C65" t="s">
        <v>15</v>
      </c>
      <c r="D65" t="s">
        <v>31</v>
      </c>
      <c r="E65" t="s">
        <v>32</v>
      </c>
      <c r="F65" t="s">
        <v>29</v>
      </c>
      <c r="G65">
        <v>30045</v>
      </c>
      <c r="H65">
        <v>7210800</v>
      </c>
      <c r="I65">
        <v>0.73</v>
      </c>
      <c r="J65">
        <v>240</v>
      </c>
      <c r="K65">
        <v>1946916</v>
      </c>
      <c r="L65">
        <v>1</v>
      </c>
      <c r="M65">
        <v>721080</v>
      </c>
    </row>
    <row r="66" spans="1:13" x14ac:dyDescent="0.25">
      <c r="A66" t="s">
        <v>65</v>
      </c>
      <c r="B66" t="s">
        <v>33</v>
      </c>
      <c r="C66" t="s">
        <v>26</v>
      </c>
      <c r="D66" t="s">
        <v>27</v>
      </c>
      <c r="E66" t="s">
        <v>28</v>
      </c>
      <c r="F66" t="s">
        <v>18</v>
      </c>
      <c r="G66">
        <v>29193</v>
      </c>
      <c r="H66">
        <v>5838600</v>
      </c>
      <c r="I66">
        <v>0.89</v>
      </c>
      <c r="J66">
        <v>200</v>
      </c>
      <c r="K66">
        <v>642245.99999999988</v>
      </c>
      <c r="L66">
        <v>2</v>
      </c>
      <c r="M66">
        <v>1167720</v>
      </c>
    </row>
    <row r="67" spans="1:13" x14ac:dyDescent="0.25">
      <c r="A67" t="s">
        <v>13</v>
      </c>
      <c r="B67" t="s">
        <v>25</v>
      </c>
      <c r="C67" t="s">
        <v>15</v>
      </c>
      <c r="D67" t="s">
        <v>42</v>
      </c>
      <c r="E67" t="s">
        <v>69</v>
      </c>
      <c r="F67" t="s">
        <v>18</v>
      </c>
      <c r="G67">
        <v>17746</v>
      </c>
      <c r="H67">
        <v>2839360</v>
      </c>
      <c r="I67">
        <v>0.78</v>
      </c>
      <c r="J67">
        <v>160</v>
      </c>
      <c r="K67">
        <v>624659.19999999995</v>
      </c>
      <c r="L67">
        <v>1</v>
      </c>
      <c r="M67">
        <v>283936</v>
      </c>
    </row>
    <row r="68" spans="1:13" x14ac:dyDescent="0.25">
      <c r="A68" t="s">
        <v>36</v>
      </c>
      <c r="B68" t="s">
        <v>33</v>
      </c>
      <c r="C68" t="s">
        <v>20</v>
      </c>
      <c r="D68" t="s">
        <v>34</v>
      </c>
      <c r="E68" t="s">
        <v>35</v>
      </c>
      <c r="F68" t="s">
        <v>23</v>
      </c>
      <c r="G68">
        <v>15402</v>
      </c>
      <c r="H68">
        <v>4312560</v>
      </c>
      <c r="I68">
        <v>0.85</v>
      </c>
      <c r="J68">
        <v>280</v>
      </c>
      <c r="K68">
        <v>646884.00000000012</v>
      </c>
      <c r="L68">
        <v>1</v>
      </c>
      <c r="M68">
        <v>431256</v>
      </c>
    </row>
    <row r="69" spans="1:13" x14ac:dyDescent="0.25">
      <c r="A69" t="s">
        <v>39</v>
      </c>
      <c r="B69" t="s">
        <v>45</v>
      </c>
      <c r="C69" t="s">
        <v>15</v>
      </c>
      <c r="D69" t="s">
        <v>31</v>
      </c>
      <c r="E69" t="s">
        <v>46</v>
      </c>
      <c r="F69" t="s">
        <v>23</v>
      </c>
      <c r="G69">
        <v>18455</v>
      </c>
      <c r="H69">
        <v>3321900</v>
      </c>
      <c r="I69">
        <v>0.87</v>
      </c>
      <c r="J69">
        <v>180</v>
      </c>
      <c r="K69">
        <v>431847</v>
      </c>
      <c r="L69">
        <v>10</v>
      </c>
      <c r="M69">
        <v>3321900</v>
      </c>
    </row>
    <row r="70" spans="1:13" x14ac:dyDescent="0.25">
      <c r="A70" t="s">
        <v>39</v>
      </c>
      <c r="B70" t="s">
        <v>44</v>
      </c>
      <c r="C70" t="s">
        <v>20</v>
      </c>
      <c r="D70" t="s">
        <v>21</v>
      </c>
      <c r="E70" t="s">
        <v>37</v>
      </c>
      <c r="F70" t="s">
        <v>18</v>
      </c>
      <c r="G70">
        <v>5936</v>
      </c>
      <c r="H70">
        <v>1009120</v>
      </c>
      <c r="I70">
        <v>0.73</v>
      </c>
      <c r="J70">
        <v>170</v>
      </c>
      <c r="K70">
        <v>272462.40000000002</v>
      </c>
      <c r="L70">
        <v>5</v>
      </c>
      <c r="M70">
        <v>504560</v>
      </c>
    </row>
    <row r="71" spans="1:13" x14ac:dyDescent="0.25">
      <c r="A71" t="s">
        <v>36</v>
      </c>
      <c r="B71" t="s">
        <v>44</v>
      </c>
      <c r="C71" t="s">
        <v>15</v>
      </c>
      <c r="D71" t="s">
        <v>42</v>
      </c>
      <c r="E71" t="s">
        <v>58</v>
      </c>
      <c r="F71" t="s">
        <v>18</v>
      </c>
      <c r="G71">
        <v>23385</v>
      </c>
      <c r="H71">
        <v>6781650</v>
      </c>
      <c r="I71">
        <v>0.56999999999999995</v>
      </c>
      <c r="J71">
        <v>290</v>
      </c>
      <c r="K71">
        <v>2916109.5</v>
      </c>
      <c r="L71">
        <v>1</v>
      </c>
      <c r="M71">
        <v>678165</v>
      </c>
    </row>
    <row r="72" spans="1:13" x14ac:dyDescent="0.25">
      <c r="A72" t="s">
        <v>52</v>
      </c>
      <c r="B72" t="s">
        <v>44</v>
      </c>
      <c r="C72" t="s">
        <v>15</v>
      </c>
      <c r="D72" t="s">
        <v>16</v>
      </c>
      <c r="E72" t="s">
        <v>17</v>
      </c>
      <c r="F72" t="s">
        <v>29</v>
      </c>
      <c r="G72">
        <v>10225</v>
      </c>
      <c r="H72">
        <v>2760750</v>
      </c>
      <c r="I72">
        <v>0.88</v>
      </c>
      <c r="J72">
        <v>270</v>
      </c>
      <c r="K72">
        <v>331290</v>
      </c>
      <c r="L72">
        <v>1</v>
      </c>
      <c r="M72">
        <v>276075</v>
      </c>
    </row>
    <row r="73" spans="1:13" x14ac:dyDescent="0.25">
      <c r="A73" t="s">
        <v>19</v>
      </c>
      <c r="B73" t="s">
        <v>14</v>
      </c>
      <c r="C73" t="s">
        <v>20</v>
      </c>
      <c r="D73" t="s">
        <v>47</v>
      </c>
      <c r="E73" t="s">
        <v>48</v>
      </c>
      <c r="F73" t="s">
        <v>23</v>
      </c>
      <c r="G73">
        <v>42110</v>
      </c>
      <c r="H73">
        <v>3789900</v>
      </c>
      <c r="I73">
        <v>0.78</v>
      </c>
      <c r="J73">
        <v>90</v>
      </c>
      <c r="K73">
        <v>833777.99999999988</v>
      </c>
      <c r="L73">
        <v>1</v>
      </c>
      <c r="M73">
        <v>378990</v>
      </c>
    </row>
    <row r="74" spans="1:13" x14ac:dyDescent="0.25">
      <c r="A74" t="s">
        <v>65</v>
      </c>
      <c r="B74" t="s">
        <v>33</v>
      </c>
      <c r="C74" t="s">
        <v>15</v>
      </c>
      <c r="D74" t="s">
        <v>42</v>
      </c>
      <c r="E74" t="s">
        <v>69</v>
      </c>
      <c r="F74" t="s">
        <v>29</v>
      </c>
      <c r="G74">
        <v>34384</v>
      </c>
      <c r="H74">
        <v>8939840</v>
      </c>
      <c r="I74">
        <v>0.87</v>
      </c>
      <c r="J74">
        <v>260</v>
      </c>
      <c r="K74">
        <v>1162179.2</v>
      </c>
      <c r="L74">
        <v>2</v>
      </c>
      <c r="M74">
        <v>1787968</v>
      </c>
    </row>
    <row r="75" spans="1:13" x14ac:dyDescent="0.25">
      <c r="A75" t="s">
        <v>19</v>
      </c>
      <c r="B75" t="s">
        <v>45</v>
      </c>
      <c r="C75" t="s">
        <v>15</v>
      </c>
      <c r="D75" t="s">
        <v>16</v>
      </c>
      <c r="E75" t="s">
        <v>17</v>
      </c>
      <c r="F75" t="s">
        <v>29</v>
      </c>
      <c r="G75">
        <v>43980</v>
      </c>
      <c r="H75">
        <v>9235800</v>
      </c>
      <c r="I75">
        <v>0.52</v>
      </c>
      <c r="J75">
        <v>210</v>
      </c>
      <c r="K75">
        <v>4433184</v>
      </c>
      <c r="L75">
        <v>11</v>
      </c>
      <c r="M75">
        <v>10159380</v>
      </c>
    </row>
    <row r="76" spans="1:13" x14ac:dyDescent="0.25">
      <c r="A76" t="s">
        <v>65</v>
      </c>
      <c r="B76" t="s">
        <v>45</v>
      </c>
      <c r="C76" t="s">
        <v>20</v>
      </c>
      <c r="D76" t="s">
        <v>34</v>
      </c>
      <c r="E76" t="s">
        <v>35</v>
      </c>
      <c r="F76" t="s">
        <v>29</v>
      </c>
      <c r="G76">
        <v>28721</v>
      </c>
      <c r="H76">
        <v>8329090</v>
      </c>
      <c r="I76">
        <v>0.61</v>
      </c>
      <c r="J76">
        <v>290</v>
      </c>
      <c r="K76">
        <v>3248345.1</v>
      </c>
      <c r="L76">
        <v>10</v>
      </c>
      <c r="M76">
        <v>8329090</v>
      </c>
    </row>
    <row r="77" spans="1:13" x14ac:dyDescent="0.25">
      <c r="A77" t="s">
        <v>39</v>
      </c>
      <c r="B77" t="s">
        <v>25</v>
      </c>
      <c r="C77" t="s">
        <v>26</v>
      </c>
      <c r="D77" t="s">
        <v>53</v>
      </c>
      <c r="E77" t="s">
        <v>60</v>
      </c>
      <c r="F77" t="s">
        <v>23</v>
      </c>
      <c r="G77">
        <v>37079</v>
      </c>
      <c r="H77">
        <v>8528170</v>
      </c>
      <c r="I77">
        <v>0.68</v>
      </c>
      <c r="J77">
        <v>230</v>
      </c>
      <c r="K77">
        <v>2729014.399999999</v>
      </c>
      <c r="L77">
        <v>9</v>
      </c>
      <c r="M77">
        <v>7675353</v>
      </c>
    </row>
    <row r="78" spans="1:13" x14ac:dyDescent="0.25">
      <c r="A78" t="s">
        <v>38</v>
      </c>
      <c r="B78" t="s">
        <v>44</v>
      </c>
      <c r="C78" t="s">
        <v>15</v>
      </c>
      <c r="D78" t="s">
        <v>16</v>
      </c>
      <c r="E78" t="s">
        <v>42</v>
      </c>
      <c r="F78" t="s">
        <v>29</v>
      </c>
      <c r="G78">
        <v>45351</v>
      </c>
      <c r="H78">
        <v>7256160</v>
      </c>
      <c r="I78">
        <v>0.75</v>
      </c>
      <c r="J78">
        <v>160</v>
      </c>
      <c r="K78">
        <v>1814040</v>
      </c>
      <c r="L78">
        <v>2</v>
      </c>
      <c r="M78">
        <v>1451232</v>
      </c>
    </row>
    <row r="79" spans="1:13" x14ac:dyDescent="0.25">
      <c r="A79" t="s">
        <v>39</v>
      </c>
      <c r="B79" t="s">
        <v>14</v>
      </c>
      <c r="C79" t="s">
        <v>15</v>
      </c>
      <c r="D79" t="s">
        <v>31</v>
      </c>
      <c r="E79" t="s">
        <v>46</v>
      </c>
      <c r="F79" t="s">
        <v>29</v>
      </c>
      <c r="G79">
        <v>22676</v>
      </c>
      <c r="H79">
        <v>1814080</v>
      </c>
      <c r="I79">
        <v>0.62</v>
      </c>
      <c r="J79">
        <v>80</v>
      </c>
      <c r="K79">
        <v>689350.4</v>
      </c>
      <c r="L79">
        <v>1</v>
      </c>
      <c r="M79">
        <v>181408</v>
      </c>
    </row>
    <row r="80" spans="1:13" x14ac:dyDescent="0.25">
      <c r="A80" t="s">
        <v>13</v>
      </c>
      <c r="B80" t="s">
        <v>14</v>
      </c>
      <c r="C80" t="s">
        <v>20</v>
      </c>
      <c r="D80" t="s">
        <v>47</v>
      </c>
      <c r="E80" t="s">
        <v>48</v>
      </c>
      <c r="F80" t="s">
        <v>23</v>
      </c>
      <c r="G80">
        <v>40440</v>
      </c>
      <c r="H80">
        <v>11727600</v>
      </c>
      <c r="I80">
        <v>0.7</v>
      </c>
      <c r="J80">
        <v>290</v>
      </c>
      <c r="K80">
        <v>3518280</v>
      </c>
      <c r="L80">
        <v>1</v>
      </c>
      <c r="M80">
        <v>1172760</v>
      </c>
    </row>
    <row r="81" spans="1:13" x14ac:dyDescent="0.25">
      <c r="A81" t="s">
        <v>24</v>
      </c>
      <c r="B81" t="s">
        <v>14</v>
      </c>
      <c r="C81" t="s">
        <v>20</v>
      </c>
      <c r="D81" t="s">
        <v>47</v>
      </c>
      <c r="E81" t="s">
        <v>48</v>
      </c>
      <c r="F81" t="s">
        <v>18</v>
      </c>
      <c r="G81">
        <v>46682</v>
      </c>
      <c r="H81">
        <v>12604140</v>
      </c>
      <c r="I81">
        <v>0.62</v>
      </c>
      <c r="J81">
        <v>270</v>
      </c>
      <c r="K81">
        <v>4789573.2</v>
      </c>
      <c r="L81" s="6">
        <v>1</v>
      </c>
      <c r="M81">
        <v>1260414</v>
      </c>
    </row>
    <row r="82" spans="1:13" x14ac:dyDescent="0.25">
      <c r="A82" t="s">
        <v>43</v>
      </c>
      <c r="B82" t="s">
        <v>25</v>
      </c>
      <c r="C82" t="s">
        <v>26</v>
      </c>
      <c r="D82" t="s">
        <v>53</v>
      </c>
      <c r="E82" t="s">
        <v>70</v>
      </c>
      <c r="F82" t="s">
        <v>29</v>
      </c>
      <c r="G82">
        <v>33156</v>
      </c>
      <c r="H82">
        <v>8289000</v>
      </c>
      <c r="I82">
        <v>0.73</v>
      </c>
      <c r="J82">
        <v>250</v>
      </c>
      <c r="K82">
        <v>2238030</v>
      </c>
      <c r="L82">
        <v>3</v>
      </c>
      <c r="M82">
        <v>2486700</v>
      </c>
    </row>
    <row r="83" spans="1:13" x14ac:dyDescent="0.25">
      <c r="A83" t="s">
        <v>13</v>
      </c>
      <c r="B83" t="s">
        <v>45</v>
      </c>
      <c r="C83" t="s">
        <v>26</v>
      </c>
      <c r="D83" t="s">
        <v>61</v>
      </c>
      <c r="E83" t="s">
        <v>62</v>
      </c>
      <c r="F83" t="s">
        <v>18</v>
      </c>
      <c r="G83">
        <v>40417</v>
      </c>
      <c r="H83">
        <v>5658380</v>
      </c>
      <c r="I83">
        <v>0.73</v>
      </c>
      <c r="J83">
        <v>140</v>
      </c>
      <c r="K83">
        <v>1527762.6</v>
      </c>
      <c r="L83">
        <v>8</v>
      </c>
      <c r="M83">
        <v>4526704</v>
      </c>
    </row>
    <row r="84" spans="1:13" x14ac:dyDescent="0.25">
      <c r="A84" t="s">
        <v>39</v>
      </c>
      <c r="B84" t="s">
        <v>44</v>
      </c>
      <c r="C84" t="s">
        <v>15</v>
      </c>
      <c r="D84" t="s">
        <v>42</v>
      </c>
      <c r="E84" t="s">
        <v>69</v>
      </c>
      <c r="F84" t="s">
        <v>23</v>
      </c>
      <c r="G84">
        <v>9747</v>
      </c>
      <c r="H84">
        <v>2924100</v>
      </c>
      <c r="I84">
        <v>0.55000000000000004</v>
      </c>
      <c r="J84">
        <v>300</v>
      </c>
      <c r="K84">
        <v>1315845</v>
      </c>
      <c r="L84">
        <v>5</v>
      </c>
      <c r="M84">
        <v>1462050</v>
      </c>
    </row>
    <row r="85" spans="1:13" x14ac:dyDescent="0.25">
      <c r="A85" t="s">
        <v>49</v>
      </c>
      <c r="B85" t="s">
        <v>33</v>
      </c>
      <c r="C85" t="s">
        <v>20</v>
      </c>
      <c r="D85" t="s">
        <v>47</v>
      </c>
      <c r="E85" t="s">
        <v>48</v>
      </c>
      <c r="F85" t="s">
        <v>29</v>
      </c>
      <c r="G85">
        <v>24860</v>
      </c>
      <c r="H85">
        <v>4723400</v>
      </c>
      <c r="I85">
        <v>0.63</v>
      </c>
      <c r="J85">
        <v>190</v>
      </c>
      <c r="K85">
        <v>1747658</v>
      </c>
      <c r="L85">
        <v>2</v>
      </c>
      <c r="M85">
        <v>944680</v>
      </c>
    </row>
    <row r="86" spans="1:13" x14ac:dyDescent="0.25">
      <c r="A86" t="s">
        <v>41</v>
      </c>
      <c r="B86" t="s">
        <v>44</v>
      </c>
      <c r="C86" t="s">
        <v>26</v>
      </c>
      <c r="D86" t="s">
        <v>53</v>
      </c>
      <c r="E86" t="s">
        <v>54</v>
      </c>
      <c r="F86" t="s">
        <v>29</v>
      </c>
      <c r="G86">
        <v>16375</v>
      </c>
      <c r="H86">
        <v>1637500</v>
      </c>
      <c r="I86">
        <v>0.71</v>
      </c>
      <c r="J86">
        <v>100</v>
      </c>
      <c r="K86">
        <v>474875.00000000012</v>
      </c>
      <c r="L86">
        <v>4</v>
      </c>
      <c r="M86">
        <v>655000</v>
      </c>
    </row>
    <row r="87" spans="1:13" x14ac:dyDescent="0.25">
      <c r="A87" t="s">
        <v>52</v>
      </c>
      <c r="B87" t="s">
        <v>33</v>
      </c>
      <c r="C87" t="s">
        <v>26</v>
      </c>
      <c r="D87" t="s">
        <v>61</v>
      </c>
      <c r="E87" t="s">
        <v>62</v>
      </c>
      <c r="F87" t="s">
        <v>18</v>
      </c>
      <c r="G87">
        <v>39856</v>
      </c>
      <c r="H87">
        <v>5181280</v>
      </c>
      <c r="I87">
        <v>0.9</v>
      </c>
      <c r="J87">
        <v>130</v>
      </c>
      <c r="K87">
        <v>518127.99999999988</v>
      </c>
      <c r="L87">
        <v>1</v>
      </c>
      <c r="M87">
        <v>518128</v>
      </c>
    </row>
    <row r="88" spans="1:13" x14ac:dyDescent="0.25">
      <c r="A88" t="s">
        <v>39</v>
      </c>
      <c r="B88" t="s">
        <v>40</v>
      </c>
      <c r="C88" t="s">
        <v>15</v>
      </c>
      <c r="D88" t="s">
        <v>31</v>
      </c>
      <c r="E88" t="s">
        <v>32</v>
      </c>
      <c r="F88" t="s">
        <v>23</v>
      </c>
      <c r="G88">
        <v>6899</v>
      </c>
      <c r="H88">
        <v>1172830</v>
      </c>
      <c r="I88">
        <v>0.75</v>
      </c>
      <c r="J88">
        <v>170</v>
      </c>
      <c r="K88">
        <v>293207.5</v>
      </c>
      <c r="L88">
        <v>1</v>
      </c>
      <c r="M88">
        <v>117283</v>
      </c>
    </row>
    <row r="89" spans="1:13" x14ac:dyDescent="0.25">
      <c r="A89" t="s">
        <v>30</v>
      </c>
      <c r="B89" t="s">
        <v>25</v>
      </c>
      <c r="C89" t="s">
        <v>15</v>
      </c>
      <c r="D89" t="s">
        <v>31</v>
      </c>
      <c r="E89" t="s">
        <v>32</v>
      </c>
      <c r="F89" t="s">
        <v>29</v>
      </c>
      <c r="G89">
        <v>13232</v>
      </c>
      <c r="H89">
        <v>1852480</v>
      </c>
      <c r="I89">
        <v>0.53</v>
      </c>
      <c r="J89">
        <v>140</v>
      </c>
      <c r="K89">
        <v>870665.6</v>
      </c>
      <c r="L89">
        <v>8</v>
      </c>
      <c r="M89">
        <v>1481984</v>
      </c>
    </row>
    <row r="90" spans="1:13" x14ac:dyDescent="0.25">
      <c r="A90" t="s">
        <v>13</v>
      </c>
      <c r="B90" t="s">
        <v>40</v>
      </c>
      <c r="C90" t="s">
        <v>15</v>
      </c>
      <c r="D90" t="s">
        <v>42</v>
      </c>
      <c r="E90" t="s">
        <v>69</v>
      </c>
      <c r="F90" t="s">
        <v>18</v>
      </c>
      <c r="G90">
        <v>47604</v>
      </c>
      <c r="H90">
        <v>4284360</v>
      </c>
      <c r="I90">
        <v>0.78</v>
      </c>
      <c r="J90">
        <v>90</v>
      </c>
      <c r="K90">
        <v>942559.19999999984</v>
      </c>
      <c r="L90">
        <v>1</v>
      </c>
      <c r="M90">
        <v>428436</v>
      </c>
    </row>
    <row r="91" spans="1:13" x14ac:dyDescent="0.25">
      <c r="A91" t="s">
        <v>49</v>
      </c>
      <c r="B91" t="s">
        <v>25</v>
      </c>
      <c r="C91" t="s">
        <v>15</v>
      </c>
      <c r="D91" t="s">
        <v>31</v>
      </c>
      <c r="E91" t="s">
        <v>46</v>
      </c>
      <c r="F91" t="s">
        <v>18</v>
      </c>
      <c r="G91">
        <v>37071</v>
      </c>
      <c r="H91">
        <v>10009170</v>
      </c>
      <c r="I91">
        <v>0.56999999999999995</v>
      </c>
      <c r="J91">
        <v>270</v>
      </c>
      <c r="K91">
        <v>4303943.1000000006</v>
      </c>
      <c r="L91">
        <v>5</v>
      </c>
      <c r="M91">
        <v>5004585</v>
      </c>
    </row>
    <row r="92" spans="1:13" x14ac:dyDescent="0.25">
      <c r="A92" t="s">
        <v>30</v>
      </c>
      <c r="B92" t="s">
        <v>40</v>
      </c>
      <c r="C92" t="s">
        <v>26</v>
      </c>
      <c r="D92" t="s">
        <v>56</v>
      </c>
      <c r="E92" t="s">
        <v>67</v>
      </c>
      <c r="F92" t="s">
        <v>29</v>
      </c>
      <c r="G92">
        <v>15114</v>
      </c>
      <c r="H92">
        <v>3476220</v>
      </c>
      <c r="I92">
        <v>0.6</v>
      </c>
      <c r="J92">
        <v>230</v>
      </c>
      <c r="K92">
        <v>1390488</v>
      </c>
      <c r="L92">
        <v>2</v>
      </c>
      <c r="M92">
        <v>695244</v>
      </c>
    </row>
    <row r="93" spans="1:13" x14ac:dyDescent="0.25">
      <c r="A93" t="s">
        <v>39</v>
      </c>
      <c r="B93" t="s">
        <v>40</v>
      </c>
      <c r="C93" t="s">
        <v>15</v>
      </c>
      <c r="D93" t="s">
        <v>16</v>
      </c>
      <c r="E93" t="s">
        <v>17</v>
      </c>
      <c r="F93" t="s">
        <v>29</v>
      </c>
      <c r="G93">
        <v>34848</v>
      </c>
      <c r="H93">
        <v>8363520</v>
      </c>
      <c r="I93">
        <v>0.76</v>
      </c>
      <c r="J93">
        <v>240</v>
      </c>
      <c r="K93">
        <v>2007244.8</v>
      </c>
      <c r="L93">
        <v>1</v>
      </c>
      <c r="M93">
        <v>836352</v>
      </c>
    </row>
    <row r="94" spans="1:13" x14ac:dyDescent="0.25">
      <c r="A94" t="s">
        <v>49</v>
      </c>
      <c r="B94" t="s">
        <v>25</v>
      </c>
      <c r="C94" t="s">
        <v>20</v>
      </c>
      <c r="D94" t="s">
        <v>34</v>
      </c>
      <c r="E94" t="s">
        <v>35</v>
      </c>
      <c r="F94" t="s">
        <v>23</v>
      </c>
      <c r="G94">
        <v>42072</v>
      </c>
      <c r="H94">
        <v>5890080</v>
      </c>
      <c r="I94">
        <v>0.8</v>
      </c>
      <c r="J94">
        <v>140</v>
      </c>
      <c r="K94">
        <v>1178016</v>
      </c>
      <c r="L94">
        <v>5</v>
      </c>
      <c r="M94">
        <v>2945040</v>
      </c>
    </row>
    <row r="95" spans="1:13" x14ac:dyDescent="0.25">
      <c r="A95" t="s">
        <v>24</v>
      </c>
      <c r="B95" t="s">
        <v>25</v>
      </c>
      <c r="C95" t="s">
        <v>15</v>
      </c>
      <c r="D95" t="s">
        <v>31</v>
      </c>
      <c r="E95" t="s">
        <v>32</v>
      </c>
      <c r="F95" t="s">
        <v>29</v>
      </c>
      <c r="G95">
        <v>5713</v>
      </c>
      <c r="H95">
        <v>628430</v>
      </c>
      <c r="I95">
        <v>0.82</v>
      </c>
      <c r="J95">
        <v>110</v>
      </c>
      <c r="K95">
        <v>113117.4</v>
      </c>
      <c r="L95" s="6">
        <v>5</v>
      </c>
      <c r="M95">
        <v>314215</v>
      </c>
    </row>
    <row r="96" spans="1:13" x14ac:dyDescent="0.25">
      <c r="A96" t="s">
        <v>24</v>
      </c>
      <c r="B96" t="s">
        <v>45</v>
      </c>
      <c r="C96" t="s">
        <v>15</v>
      </c>
      <c r="D96" t="s">
        <v>42</v>
      </c>
      <c r="E96" t="s">
        <v>69</v>
      </c>
      <c r="F96" t="s">
        <v>23</v>
      </c>
      <c r="G96">
        <v>45569</v>
      </c>
      <c r="H96">
        <v>11392250</v>
      </c>
      <c r="I96">
        <v>0.55000000000000004</v>
      </c>
      <c r="J96">
        <v>250</v>
      </c>
      <c r="K96">
        <v>5126512.4999999991</v>
      </c>
      <c r="L96" s="6">
        <v>26</v>
      </c>
      <c r="M96">
        <v>29619850</v>
      </c>
    </row>
    <row r="97" spans="1:13" x14ac:dyDescent="0.25">
      <c r="A97" t="s">
        <v>36</v>
      </c>
      <c r="B97" t="s">
        <v>44</v>
      </c>
      <c r="C97" t="s">
        <v>15</v>
      </c>
      <c r="D97" t="s">
        <v>42</v>
      </c>
      <c r="E97" t="s">
        <v>69</v>
      </c>
      <c r="F97" t="s">
        <v>23</v>
      </c>
      <c r="G97">
        <v>30671</v>
      </c>
      <c r="H97">
        <v>8587880</v>
      </c>
      <c r="I97">
        <v>0.5</v>
      </c>
      <c r="J97">
        <v>280</v>
      </c>
      <c r="K97">
        <v>4293940</v>
      </c>
      <c r="L97">
        <v>1</v>
      </c>
      <c r="M97">
        <v>858788</v>
      </c>
    </row>
    <row r="98" spans="1:13" x14ac:dyDescent="0.25">
      <c r="A98" t="s">
        <v>49</v>
      </c>
      <c r="B98" t="s">
        <v>45</v>
      </c>
      <c r="C98" t="s">
        <v>26</v>
      </c>
      <c r="D98" t="s">
        <v>56</v>
      </c>
      <c r="E98" t="s">
        <v>64</v>
      </c>
      <c r="F98" t="s">
        <v>23</v>
      </c>
      <c r="G98">
        <v>44415</v>
      </c>
      <c r="H98">
        <v>3997350</v>
      </c>
      <c r="I98">
        <v>0.81</v>
      </c>
      <c r="J98">
        <v>90</v>
      </c>
      <c r="K98">
        <v>759496.49999999977</v>
      </c>
      <c r="L98">
        <v>12</v>
      </c>
      <c r="M98">
        <v>4796820.0000000009</v>
      </c>
    </row>
    <row r="99" spans="1:13" x14ac:dyDescent="0.25">
      <c r="A99" t="s">
        <v>13</v>
      </c>
      <c r="B99" t="s">
        <v>33</v>
      </c>
      <c r="C99" t="s">
        <v>20</v>
      </c>
      <c r="D99" t="s">
        <v>34</v>
      </c>
      <c r="E99" t="s">
        <v>35</v>
      </c>
      <c r="F99" t="s">
        <v>23</v>
      </c>
      <c r="G99">
        <v>24773</v>
      </c>
      <c r="H99">
        <v>2229570</v>
      </c>
      <c r="I99">
        <v>0.55000000000000004</v>
      </c>
      <c r="J99">
        <v>90</v>
      </c>
      <c r="K99">
        <v>1003306.5</v>
      </c>
      <c r="L99">
        <v>2</v>
      </c>
      <c r="M99">
        <v>445914</v>
      </c>
    </row>
    <row r="100" spans="1:13" x14ac:dyDescent="0.25">
      <c r="A100" t="s">
        <v>30</v>
      </c>
      <c r="B100" t="s">
        <v>45</v>
      </c>
      <c r="C100" t="s">
        <v>26</v>
      </c>
      <c r="D100" t="s">
        <v>53</v>
      </c>
      <c r="E100" t="s">
        <v>54</v>
      </c>
      <c r="F100" t="s">
        <v>23</v>
      </c>
      <c r="G100">
        <v>26398</v>
      </c>
      <c r="H100">
        <v>3167760</v>
      </c>
      <c r="I100">
        <v>0.68</v>
      </c>
      <c r="J100">
        <v>120</v>
      </c>
      <c r="K100">
        <v>1013683.2</v>
      </c>
      <c r="L100">
        <v>29</v>
      </c>
      <c r="M100">
        <v>9186504.0000000019</v>
      </c>
    </row>
    <row r="101" spans="1:13" x14ac:dyDescent="0.25">
      <c r="A101" t="s">
        <v>52</v>
      </c>
      <c r="B101" t="s">
        <v>14</v>
      </c>
      <c r="C101" t="s">
        <v>26</v>
      </c>
      <c r="D101" t="s">
        <v>53</v>
      </c>
      <c r="E101" t="s">
        <v>54</v>
      </c>
      <c r="F101" t="s">
        <v>23</v>
      </c>
      <c r="G101">
        <v>16191</v>
      </c>
      <c r="H101">
        <v>2428650</v>
      </c>
      <c r="I101">
        <v>0.83</v>
      </c>
      <c r="J101">
        <v>150</v>
      </c>
      <c r="K101">
        <v>412870.50000000012</v>
      </c>
      <c r="L101">
        <v>2</v>
      </c>
      <c r="M101">
        <v>485730</v>
      </c>
    </row>
    <row r="102" spans="1:13" x14ac:dyDescent="0.25">
      <c r="A102" t="s">
        <v>30</v>
      </c>
      <c r="B102" t="s">
        <v>14</v>
      </c>
      <c r="C102" t="s">
        <v>15</v>
      </c>
      <c r="D102" t="s">
        <v>16</v>
      </c>
      <c r="E102" t="s">
        <v>17</v>
      </c>
      <c r="F102" t="s">
        <v>18</v>
      </c>
      <c r="G102">
        <v>11893</v>
      </c>
      <c r="H102">
        <v>2497530</v>
      </c>
      <c r="I102">
        <v>0.71</v>
      </c>
      <c r="J102">
        <v>210</v>
      </c>
      <c r="K102">
        <v>724283.70000000007</v>
      </c>
      <c r="L102">
        <v>1</v>
      </c>
      <c r="M102">
        <v>249753</v>
      </c>
    </row>
    <row r="103" spans="1:13" x14ac:dyDescent="0.25">
      <c r="A103" t="s">
        <v>13</v>
      </c>
      <c r="B103" t="s">
        <v>44</v>
      </c>
      <c r="C103" t="s">
        <v>26</v>
      </c>
      <c r="D103" t="s">
        <v>61</v>
      </c>
      <c r="E103" t="s">
        <v>62</v>
      </c>
      <c r="F103" t="s">
        <v>23</v>
      </c>
      <c r="G103">
        <v>24233</v>
      </c>
      <c r="H103">
        <v>2665630</v>
      </c>
      <c r="I103">
        <v>0.82</v>
      </c>
      <c r="J103">
        <v>110</v>
      </c>
      <c r="K103">
        <v>479813.40000000008</v>
      </c>
      <c r="L103">
        <v>1</v>
      </c>
      <c r="M103">
        <v>266563</v>
      </c>
    </row>
    <row r="104" spans="1:13" x14ac:dyDescent="0.25">
      <c r="A104" t="s">
        <v>13</v>
      </c>
      <c r="B104" t="s">
        <v>40</v>
      </c>
      <c r="C104" t="s">
        <v>15</v>
      </c>
      <c r="D104" t="s">
        <v>16</v>
      </c>
      <c r="E104" t="s">
        <v>42</v>
      </c>
      <c r="F104" t="s">
        <v>23</v>
      </c>
      <c r="G104">
        <v>42458</v>
      </c>
      <c r="H104">
        <v>5519540</v>
      </c>
      <c r="I104">
        <v>0.81</v>
      </c>
      <c r="J104">
        <v>130</v>
      </c>
      <c r="K104">
        <v>1048712.6000000001</v>
      </c>
      <c r="L104">
        <v>1</v>
      </c>
      <c r="M104">
        <v>551954</v>
      </c>
    </row>
    <row r="105" spans="1:13" x14ac:dyDescent="0.25">
      <c r="A105" t="s">
        <v>39</v>
      </c>
      <c r="B105" t="s">
        <v>45</v>
      </c>
      <c r="C105" t="s">
        <v>26</v>
      </c>
      <c r="D105" t="s">
        <v>27</v>
      </c>
      <c r="E105" t="s">
        <v>28</v>
      </c>
      <c r="F105" t="s">
        <v>29</v>
      </c>
      <c r="G105">
        <v>13064</v>
      </c>
      <c r="H105">
        <v>1437040</v>
      </c>
      <c r="I105">
        <v>0.83</v>
      </c>
      <c r="J105">
        <v>110</v>
      </c>
      <c r="K105">
        <v>244296.8</v>
      </c>
      <c r="L105">
        <v>10</v>
      </c>
      <c r="M105">
        <v>1437040</v>
      </c>
    </row>
    <row r="106" spans="1:13" x14ac:dyDescent="0.25">
      <c r="A106" t="s">
        <v>30</v>
      </c>
      <c r="B106" t="s">
        <v>44</v>
      </c>
      <c r="C106" t="s">
        <v>15</v>
      </c>
      <c r="D106" t="s">
        <v>42</v>
      </c>
      <c r="E106" t="s">
        <v>58</v>
      </c>
      <c r="F106" t="s">
        <v>29</v>
      </c>
      <c r="G106">
        <v>47626</v>
      </c>
      <c r="H106">
        <v>2381300</v>
      </c>
      <c r="I106">
        <v>0.66</v>
      </c>
      <c r="J106">
        <v>50</v>
      </c>
      <c r="K106">
        <v>809641.99999999988</v>
      </c>
      <c r="L106">
        <v>5</v>
      </c>
      <c r="M106">
        <v>1190650</v>
      </c>
    </row>
    <row r="107" spans="1:13" x14ac:dyDescent="0.25">
      <c r="A107" t="s">
        <v>43</v>
      </c>
      <c r="B107" t="s">
        <v>44</v>
      </c>
      <c r="C107" t="s">
        <v>20</v>
      </c>
      <c r="D107" t="s">
        <v>21</v>
      </c>
      <c r="E107" t="s">
        <v>22</v>
      </c>
      <c r="F107" t="s">
        <v>18</v>
      </c>
      <c r="G107">
        <v>39659</v>
      </c>
      <c r="H107">
        <v>3965900</v>
      </c>
      <c r="I107">
        <v>0.7</v>
      </c>
      <c r="J107">
        <v>100</v>
      </c>
      <c r="K107">
        <v>1189770</v>
      </c>
      <c r="L107">
        <v>2</v>
      </c>
      <c r="M107">
        <v>793180</v>
      </c>
    </row>
    <row r="108" spans="1:13" x14ac:dyDescent="0.25">
      <c r="A108" t="s">
        <v>43</v>
      </c>
      <c r="B108" t="s">
        <v>25</v>
      </c>
      <c r="C108" t="s">
        <v>20</v>
      </c>
      <c r="D108" t="s">
        <v>34</v>
      </c>
      <c r="E108" t="s">
        <v>35</v>
      </c>
      <c r="F108" t="s">
        <v>29</v>
      </c>
      <c r="G108">
        <v>24222</v>
      </c>
      <c r="H108">
        <v>6782160</v>
      </c>
      <c r="I108">
        <v>0.51</v>
      </c>
      <c r="J108">
        <v>280</v>
      </c>
      <c r="K108">
        <v>3323258.4</v>
      </c>
      <c r="L108">
        <v>3</v>
      </c>
      <c r="M108">
        <v>2034648</v>
      </c>
    </row>
    <row r="109" spans="1:13" x14ac:dyDescent="0.25">
      <c r="A109" t="s">
        <v>24</v>
      </c>
      <c r="B109" t="s">
        <v>14</v>
      </c>
      <c r="C109" t="s">
        <v>26</v>
      </c>
      <c r="D109" t="s">
        <v>50</v>
      </c>
      <c r="E109" t="s">
        <v>51</v>
      </c>
      <c r="F109" t="s">
        <v>23</v>
      </c>
      <c r="G109">
        <v>28038</v>
      </c>
      <c r="H109">
        <v>1401900</v>
      </c>
      <c r="I109">
        <v>0.63</v>
      </c>
      <c r="J109">
        <v>50</v>
      </c>
      <c r="K109">
        <v>518703</v>
      </c>
      <c r="L109" s="6">
        <v>1</v>
      </c>
      <c r="M109">
        <v>140190</v>
      </c>
    </row>
    <row r="110" spans="1:13" x14ac:dyDescent="0.25">
      <c r="A110" t="s">
        <v>19</v>
      </c>
      <c r="B110" t="s">
        <v>25</v>
      </c>
      <c r="C110" t="s">
        <v>26</v>
      </c>
      <c r="D110" t="s">
        <v>56</v>
      </c>
      <c r="E110" t="s">
        <v>57</v>
      </c>
      <c r="F110" t="s">
        <v>18</v>
      </c>
      <c r="G110">
        <v>11147</v>
      </c>
      <c r="H110">
        <v>2117930</v>
      </c>
      <c r="I110">
        <v>0.56000000000000005</v>
      </c>
      <c r="J110">
        <v>190</v>
      </c>
      <c r="K110">
        <v>931889.19999999984</v>
      </c>
      <c r="L110">
        <v>9</v>
      </c>
      <c r="M110">
        <v>1906137</v>
      </c>
    </row>
    <row r="111" spans="1:13" x14ac:dyDescent="0.25">
      <c r="A111" t="s">
        <v>13</v>
      </c>
      <c r="B111" t="s">
        <v>40</v>
      </c>
      <c r="C111" t="s">
        <v>26</v>
      </c>
      <c r="D111" t="s">
        <v>61</v>
      </c>
      <c r="E111" t="s">
        <v>62</v>
      </c>
      <c r="F111" t="s">
        <v>18</v>
      </c>
      <c r="G111">
        <v>40691</v>
      </c>
      <c r="H111">
        <v>2848370</v>
      </c>
      <c r="I111">
        <v>0.57999999999999996</v>
      </c>
      <c r="J111">
        <v>70</v>
      </c>
      <c r="K111">
        <v>1196315.3999999999</v>
      </c>
      <c r="L111">
        <v>1</v>
      </c>
      <c r="M111">
        <v>284837</v>
      </c>
    </row>
    <row r="112" spans="1:13" x14ac:dyDescent="0.25">
      <c r="A112" t="s">
        <v>13</v>
      </c>
      <c r="B112" t="s">
        <v>44</v>
      </c>
      <c r="C112" t="s">
        <v>26</v>
      </c>
      <c r="D112" t="s">
        <v>53</v>
      </c>
      <c r="E112" t="s">
        <v>60</v>
      </c>
      <c r="F112" t="s">
        <v>18</v>
      </c>
      <c r="G112">
        <v>38622</v>
      </c>
      <c r="H112">
        <v>8496840</v>
      </c>
      <c r="I112">
        <v>0.78</v>
      </c>
      <c r="J112">
        <v>220</v>
      </c>
      <c r="K112">
        <v>1869304.8</v>
      </c>
      <c r="L112">
        <v>1</v>
      </c>
      <c r="M112">
        <v>849684</v>
      </c>
    </row>
    <row r="113" spans="1:13" x14ac:dyDescent="0.25">
      <c r="A113" t="s">
        <v>41</v>
      </c>
      <c r="B113" t="s">
        <v>33</v>
      </c>
      <c r="C113" t="s">
        <v>15</v>
      </c>
      <c r="D113" t="s">
        <v>31</v>
      </c>
      <c r="E113" t="s">
        <v>32</v>
      </c>
      <c r="F113" t="s">
        <v>18</v>
      </c>
      <c r="G113">
        <v>41336</v>
      </c>
      <c r="H113">
        <v>9507280</v>
      </c>
      <c r="I113">
        <v>0.66</v>
      </c>
      <c r="J113">
        <v>230</v>
      </c>
      <c r="K113">
        <v>3232475.2</v>
      </c>
      <c r="L113">
        <v>3</v>
      </c>
      <c r="M113">
        <v>2852184</v>
      </c>
    </row>
    <row r="114" spans="1:13" x14ac:dyDescent="0.25">
      <c r="A114" t="s">
        <v>39</v>
      </c>
      <c r="B114" t="s">
        <v>45</v>
      </c>
      <c r="C114" t="s">
        <v>20</v>
      </c>
      <c r="D114" t="s">
        <v>47</v>
      </c>
      <c r="E114" t="s">
        <v>55</v>
      </c>
      <c r="F114" t="s">
        <v>29</v>
      </c>
      <c r="G114">
        <v>43953</v>
      </c>
      <c r="H114">
        <v>9669660</v>
      </c>
      <c r="I114">
        <v>0.81</v>
      </c>
      <c r="J114">
        <v>220</v>
      </c>
      <c r="K114">
        <v>1837235.399999999</v>
      </c>
      <c r="L114">
        <v>10</v>
      </c>
      <c r="M114">
        <v>9669660</v>
      </c>
    </row>
    <row r="115" spans="1:13" x14ac:dyDescent="0.25">
      <c r="A115" t="s">
        <v>36</v>
      </c>
      <c r="B115" t="s">
        <v>45</v>
      </c>
      <c r="C115" t="s">
        <v>20</v>
      </c>
      <c r="D115" t="s">
        <v>47</v>
      </c>
      <c r="E115" t="s">
        <v>48</v>
      </c>
      <c r="F115" t="s">
        <v>23</v>
      </c>
      <c r="G115">
        <v>11907</v>
      </c>
      <c r="H115">
        <v>833490</v>
      </c>
      <c r="I115">
        <v>0.75</v>
      </c>
      <c r="J115">
        <v>70</v>
      </c>
      <c r="K115">
        <v>208372.5</v>
      </c>
      <c r="L115">
        <v>4</v>
      </c>
      <c r="M115">
        <v>333396</v>
      </c>
    </row>
    <row r="116" spans="1:13" x14ac:dyDescent="0.25">
      <c r="A116" t="s">
        <v>43</v>
      </c>
      <c r="B116" t="s">
        <v>40</v>
      </c>
      <c r="C116" t="s">
        <v>20</v>
      </c>
      <c r="D116" t="s">
        <v>47</v>
      </c>
      <c r="E116" t="s">
        <v>55</v>
      </c>
      <c r="F116" t="s">
        <v>23</v>
      </c>
      <c r="G116">
        <v>15114</v>
      </c>
      <c r="H116">
        <v>2267100</v>
      </c>
      <c r="I116">
        <v>0.73</v>
      </c>
      <c r="J116">
        <v>150</v>
      </c>
      <c r="K116">
        <v>612117</v>
      </c>
      <c r="L116">
        <v>2</v>
      </c>
      <c r="M116">
        <v>453420</v>
      </c>
    </row>
    <row r="117" spans="1:13" x14ac:dyDescent="0.25">
      <c r="A117" t="s">
        <v>43</v>
      </c>
      <c r="B117" t="s">
        <v>44</v>
      </c>
      <c r="C117" t="s">
        <v>15</v>
      </c>
      <c r="D117" t="s">
        <v>42</v>
      </c>
      <c r="E117" t="s">
        <v>58</v>
      </c>
      <c r="F117" t="s">
        <v>18</v>
      </c>
      <c r="G117">
        <v>11346</v>
      </c>
      <c r="H117">
        <v>2269200</v>
      </c>
      <c r="I117">
        <v>0.64</v>
      </c>
      <c r="J117">
        <v>200</v>
      </c>
      <c r="K117">
        <v>816912</v>
      </c>
      <c r="L117">
        <v>2</v>
      </c>
      <c r="M117">
        <v>453840</v>
      </c>
    </row>
    <row r="118" spans="1:13" x14ac:dyDescent="0.25">
      <c r="A118" t="s">
        <v>30</v>
      </c>
      <c r="B118" t="s">
        <v>45</v>
      </c>
      <c r="C118" t="s">
        <v>15</v>
      </c>
      <c r="D118" t="s">
        <v>42</v>
      </c>
      <c r="E118" t="s">
        <v>69</v>
      </c>
      <c r="F118" t="s">
        <v>18</v>
      </c>
      <c r="G118">
        <v>39458</v>
      </c>
      <c r="H118">
        <v>2367480</v>
      </c>
      <c r="I118">
        <v>0.65</v>
      </c>
      <c r="J118">
        <v>60</v>
      </c>
      <c r="K118">
        <v>828618</v>
      </c>
      <c r="L118">
        <v>29</v>
      </c>
      <c r="M118">
        <v>6865692.0000000009</v>
      </c>
    </row>
    <row r="119" spans="1:13" x14ac:dyDescent="0.25">
      <c r="A119" t="s">
        <v>24</v>
      </c>
      <c r="B119" t="s">
        <v>40</v>
      </c>
      <c r="C119" t="s">
        <v>26</v>
      </c>
      <c r="D119" t="s">
        <v>50</v>
      </c>
      <c r="E119" t="s">
        <v>51</v>
      </c>
      <c r="F119" t="s">
        <v>23</v>
      </c>
      <c r="G119">
        <v>49565</v>
      </c>
      <c r="H119">
        <v>9417350</v>
      </c>
      <c r="I119">
        <v>0.9</v>
      </c>
      <c r="J119">
        <v>190</v>
      </c>
      <c r="K119">
        <v>941734.99999999977</v>
      </c>
      <c r="L119" s="6">
        <v>5</v>
      </c>
      <c r="M119">
        <v>4708675</v>
      </c>
    </row>
    <row r="120" spans="1:13" x14ac:dyDescent="0.25">
      <c r="A120" t="s">
        <v>41</v>
      </c>
      <c r="B120" t="s">
        <v>14</v>
      </c>
      <c r="C120" t="s">
        <v>15</v>
      </c>
      <c r="D120" t="s">
        <v>42</v>
      </c>
      <c r="E120" t="s">
        <v>58</v>
      </c>
      <c r="F120" t="s">
        <v>23</v>
      </c>
      <c r="G120">
        <v>31768</v>
      </c>
      <c r="H120">
        <v>2859120</v>
      </c>
      <c r="I120">
        <v>0.57999999999999996</v>
      </c>
      <c r="J120">
        <v>90</v>
      </c>
      <c r="K120">
        <v>1200830.3999999999</v>
      </c>
      <c r="L120">
        <v>1</v>
      </c>
      <c r="M120">
        <v>285912</v>
      </c>
    </row>
    <row r="121" spans="1:13" x14ac:dyDescent="0.25">
      <c r="A121" t="s">
        <v>43</v>
      </c>
      <c r="B121" t="s">
        <v>45</v>
      </c>
      <c r="C121" t="s">
        <v>15</v>
      </c>
      <c r="D121" t="s">
        <v>31</v>
      </c>
      <c r="E121" t="s">
        <v>32</v>
      </c>
      <c r="F121" t="s">
        <v>23</v>
      </c>
      <c r="G121">
        <v>20285</v>
      </c>
      <c r="H121">
        <v>3448450</v>
      </c>
      <c r="I121">
        <v>0.77</v>
      </c>
      <c r="J121">
        <v>170</v>
      </c>
      <c r="K121">
        <v>793143.49999999988</v>
      </c>
      <c r="L121">
        <v>8</v>
      </c>
      <c r="M121">
        <v>2758760</v>
      </c>
    </row>
    <row r="122" spans="1:13" x14ac:dyDescent="0.25">
      <c r="A122" t="s">
        <v>52</v>
      </c>
      <c r="B122" t="s">
        <v>45</v>
      </c>
      <c r="C122" t="s">
        <v>20</v>
      </c>
      <c r="D122" t="s">
        <v>21</v>
      </c>
      <c r="E122" t="s">
        <v>22</v>
      </c>
      <c r="F122" t="s">
        <v>29</v>
      </c>
      <c r="G122">
        <v>25560</v>
      </c>
      <c r="H122">
        <v>4345200</v>
      </c>
      <c r="I122">
        <v>0.59</v>
      </c>
      <c r="J122">
        <v>170</v>
      </c>
      <c r="K122">
        <v>1781532</v>
      </c>
      <c r="L122">
        <v>6</v>
      </c>
      <c r="M122">
        <v>2607120</v>
      </c>
    </row>
    <row r="123" spans="1:13" x14ac:dyDescent="0.25">
      <c r="A123" t="s">
        <v>13</v>
      </c>
      <c r="B123" t="s">
        <v>44</v>
      </c>
      <c r="C123" t="s">
        <v>15</v>
      </c>
      <c r="D123" t="s">
        <v>16</v>
      </c>
      <c r="E123" t="s">
        <v>17</v>
      </c>
      <c r="F123" t="s">
        <v>29</v>
      </c>
      <c r="G123">
        <v>19197</v>
      </c>
      <c r="H123">
        <v>959850</v>
      </c>
      <c r="I123">
        <v>0.56999999999999995</v>
      </c>
      <c r="J123">
        <v>50</v>
      </c>
      <c r="K123">
        <v>412735.50000000012</v>
      </c>
      <c r="L123">
        <v>1</v>
      </c>
      <c r="M123">
        <v>95985</v>
      </c>
    </row>
    <row r="124" spans="1:13" x14ac:dyDescent="0.25">
      <c r="A124" t="s">
        <v>65</v>
      </c>
      <c r="B124" t="s">
        <v>25</v>
      </c>
      <c r="C124" t="s">
        <v>15</v>
      </c>
      <c r="D124" t="s">
        <v>16</v>
      </c>
      <c r="E124" t="s">
        <v>42</v>
      </c>
      <c r="F124" t="s">
        <v>29</v>
      </c>
      <c r="G124">
        <v>42901</v>
      </c>
      <c r="H124">
        <v>9867230</v>
      </c>
      <c r="I124">
        <v>0.85</v>
      </c>
      <c r="J124">
        <v>230</v>
      </c>
      <c r="K124">
        <v>1480084.5</v>
      </c>
      <c r="L124">
        <v>1</v>
      </c>
      <c r="M124">
        <v>986723</v>
      </c>
    </row>
    <row r="125" spans="1:13" x14ac:dyDescent="0.25">
      <c r="A125" t="s">
        <v>39</v>
      </c>
      <c r="B125" t="s">
        <v>44</v>
      </c>
      <c r="C125" t="s">
        <v>15</v>
      </c>
      <c r="D125" t="s">
        <v>42</v>
      </c>
      <c r="E125" t="s">
        <v>69</v>
      </c>
      <c r="F125" t="s">
        <v>23</v>
      </c>
      <c r="G125">
        <v>39676</v>
      </c>
      <c r="H125">
        <v>11506040</v>
      </c>
      <c r="I125">
        <v>0.69</v>
      </c>
      <c r="J125">
        <v>290</v>
      </c>
      <c r="K125">
        <v>3566872.4000000008</v>
      </c>
      <c r="L125">
        <v>5</v>
      </c>
      <c r="M125">
        <v>5753020</v>
      </c>
    </row>
    <row r="126" spans="1:13" x14ac:dyDescent="0.25">
      <c r="A126" t="s">
        <v>41</v>
      </c>
      <c r="B126" t="s">
        <v>44</v>
      </c>
      <c r="C126" t="s">
        <v>26</v>
      </c>
      <c r="D126" t="s">
        <v>27</v>
      </c>
      <c r="E126" t="s">
        <v>28</v>
      </c>
      <c r="F126" t="s">
        <v>29</v>
      </c>
      <c r="G126">
        <v>29252</v>
      </c>
      <c r="H126">
        <v>8190560</v>
      </c>
      <c r="I126">
        <v>0.61</v>
      </c>
      <c r="J126">
        <v>280</v>
      </c>
      <c r="K126">
        <v>3194318.4</v>
      </c>
      <c r="L126">
        <v>4</v>
      </c>
      <c r="M126">
        <v>3276224</v>
      </c>
    </row>
    <row r="127" spans="1:13" x14ac:dyDescent="0.25">
      <c r="A127" t="s">
        <v>43</v>
      </c>
      <c r="B127" t="s">
        <v>45</v>
      </c>
      <c r="C127" t="s">
        <v>20</v>
      </c>
      <c r="D127" t="s">
        <v>47</v>
      </c>
      <c r="E127" t="s">
        <v>55</v>
      </c>
      <c r="F127" t="s">
        <v>23</v>
      </c>
      <c r="G127">
        <v>40284</v>
      </c>
      <c r="H127">
        <v>8862480</v>
      </c>
      <c r="I127">
        <v>0.56000000000000005</v>
      </c>
      <c r="J127">
        <v>220</v>
      </c>
      <c r="K127">
        <v>3899491.2</v>
      </c>
      <c r="L127">
        <v>8</v>
      </c>
      <c r="M127">
        <v>7089984</v>
      </c>
    </row>
    <row r="128" spans="1:13" x14ac:dyDescent="0.25">
      <c r="A128" t="s">
        <v>19</v>
      </c>
      <c r="B128" t="s">
        <v>44</v>
      </c>
      <c r="C128" t="s">
        <v>26</v>
      </c>
      <c r="D128" t="s">
        <v>56</v>
      </c>
      <c r="E128" t="s">
        <v>64</v>
      </c>
      <c r="F128" t="s">
        <v>23</v>
      </c>
      <c r="G128">
        <v>27232</v>
      </c>
      <c r="H128">
        <v>1361600</v>
      </c>
      <c r="I128">
        <v>0.6</v>
      </c>
      <c r="J128">
        <v>50</v>
      </c>
      <c r="K128">
        <v>544640</v>
      </c>
      <c r="L128">
        <v>3</v>
      </c>
      <c r="M128">
        <v>408480.00000000012</v>
      </c>
    </row>
    <row r="129" spans="1:13" x14ac:dyDescent="0.25">
      <c r="A129" t="s">
        <v>30</v>
      </c>
      <c r="B129" t="s">
        <v>40</v>
      </c>
      <c r="C129" t="s">
        <v>15</v>
      </c>
      <c r="D129" t="s">
        <v>16</v>
      </c>
      <c r="E129" t="s">
        <v>17</v>
      </c>
      <c r="F129" t="s">
        <v>29</v>
      </c>
      <c r="G129">
        <v>27370</v>
      </c>
      <c r="H129">
        <v>4105500</v>
      </c>
      <c r="I129">
        <v>0.77</v>
      </c>
      <c r="J129">
        <v>150</v>
      </c>
      <c r="K129">
        <v>944264.99999999988</v>
      </c>
      <c r="L129">
        <v>2</v>
      </c>
      <c r="M129">
        <v>821100</v>
      </c>
    </row>
    <row r="130" spans="1:13" x14ac:dyDescent="0.25">
      <c r="A130" t="s">
        <v>24</v>
      </c>
      <c r="B130" t="s">
        <v>25</v>
      </c>
      <c r="C130" t="s">
        <v>15</v>
      </c>
      <c r="D130" t="s">
        <v>16</v>
      </c>
      <c r="E130" t="s">
        <v>17</v>
      </c>
      <c r="F130" t="s">
        <v>29</v>
      </c>
      <c r="G130">
        <v>44238</v>
      </c>
      <c r="H130">
        <v>3539040</v>
      </c>
      <c r="I130">
        <v>0.54</v>
      </c>
      <c r="J130">
        <v>80</v>
      </c>
      <c r="K130">
        <v>1627958.4</v>
      </c>
      <c r="L130" s="6">
        <v>5</v>
      </c>
      <c r="M130">
        <v>1769520</v>
      </c>
    </row>
    <row r="131" spans="1:13" x14ac:dyDescent="0.25">
      <c r="A131" t="s">
        <v>43</v>
      </c>
      <c r="B131" t="s">
        <v>45</v>
      </c>
      <c r="C131" t="s">
        <v>20</v>
      </c>
      <c r="D131" t="s">
        <v>47</v>
      </c>
      <c r="E131" t="s">
        <v>55</v>
      </c>
      <c r="F131" t="s">
        <v>23</v>
      </c>
      <c r="G131">
        <v>45591</v>
      </c>
      <c r="H131">
        <v>13221390</v>
      </c>
      <c r="I131">
        <v>0.69</v>
      </c>
      <c r="J131">
        <v>290</v>
      </c>
      <c r="K131">
        <v>4098630.9000000008</v>
      </c>
      <c r="L131">
        <v>8</v>
      </c>
      <c r="M131">
        <v>10577112</v>
      </c>
    </row>
    <row r="132" spans="1:13" x14ac:dyDescent="0.25">
      <c r="A132" t="s">
        <v>24</v>
      </c>
      <c r="B132" t="s">
        <v>33</v>
      </c>
      <c r="C132" t="s">
        <v>26</v>
      </c>
      <c r="D132" t="s">
        <v>56</v>
      </c>
      <c r="E132" t="s">
        <v>67</v>
      </c>
      <c r="F132" t="s">
        <v>29</v>
      </c>
      <c r="G132">
        <v>27680</v>
      </c>
      <c r="H132">
        <v>8304000</v>
      </c>
      <c r="I132">
        <v>0.68</v>
      </c>
      <c r="J132">
        <v>300</v>
      </c>
      <c r="K132">
        <v>2657280</v>
      </c>
      <c r="L132" s="6">
        <v>2</v>
      </c>
      <c r="M132">
        <v>1660800</v>
      </c>
    </row>
    <row r="133" spans="1:13" x14ac:dyDescent="0.25">
      <c r="A133" t="s">
        <v>52</v>
      </c>
      <c r="B133" t="s">
        <v>44</v>
      </c>
      <c r="C133" t="s">
        <v>26</v>
      </c>
      <c r="D133" t="s">
        <v>50</v>
      </c>
      <c r="E133" t="s">
        <v>51</v>
      </c>
      <c r="F133" t="s">
        <v>29</v>
      </c>
      <c r="G133">
        <v>5580</v>
      </c>
      <c r="H133">
        <v>1339200</v>
      </c>
      <c r="I133">
        <v>0.66</v>
      </c>
      <c r="J133">
        <v>240</v>
      </c>
      <c r="K133">
        <v>455327.99999999988</v>
      </c>
      <c r="L133">
        <v>1</v>
      </c>
      <c r="M133">
        <v>133920</v>
      </c>
    </row>
    <row r="134" spans="1:13" x14ac:dyDescent="0.25">
      <c r="A134" t="s">
        <v>39</v>
      </c>
      <c r="B134" t="s">
        <v>45</v>
      </c>
      <c r="C134" t="s">
        <v>15</v>
      </c>
      <c r="D134" t="s">
        <v>16</v>
      </c>
      <c r="E134" t="s">
        <v>17</v>
      </c>
      <c r="F134" t="s">
        <v>29</v>
      </c>
      <c r="G134">
        <v>48811</v>
      </c>
      <c r="H134">
        <v>5369210</v>
      </c>
      <c r="I134">
        <v>0.83</v>
      </c>
      <c r="J134">
        <v>110</v>
      </c>
      <c r="K134">
        <v>912765.70000000019</v>
      </c>
      <c r="L134">
        <v>10</v>
      </c>
      <c r="M134">
        <v>5369210</v>
      </c>
    </row>
    <row r="135" spans="1:13" x14ac:dyDescent="0.25">
      <c r="A135" t="s">
        <v>65</v>
      </c>
      <c r="B135" t="s">
        <v>33</v>
      </c>
      <c r="C135" t="s">
        <v>15</v>
      </c>
      <c r="D135" t="s">
        <v>16</v>
      </c>
      <c r="E135" t="s">
        <v>42</v>
      </c>
      <c r="F135" t="s">
        <v>29</v>
      </c>
      <c r="G135">
        <v>30797</v>
      </c>
      <c r="H135">
        <v>5235490</v>
      </c>
      <c r="I135">
        <v>0.65</v>
      </c>
      <c r="J135">
        <v>170</v>
      </c>
      <c r="K135">
        <v>1832421.5</v>
      </c>
      <c r="L135">
        <v>2</v>
      </c>
      <c r="M135">
        <v>1047098</v>
      </c>
    </row>
    <row r="136" spans="1:13" x14ac:dyDescent="0.25">
      <c r="A136" t="s">
        <v>43</v>
      </c>
      <c r="B136" t="s">
        <v>44</v>
      </c>
      <c r="C136" t="s">
        <v>20</v>
      </c>
      <c r="D136" t="s">
        <v>47</v>
      </c>
      <c r="E136" t="s">
        <v>55</v>
      </c>
      <c r="F136" t="s">
        <v>18</v>
      </c>
      <c r="G136">
        <v>26283</v>
      </c>
      <c r="H136">
        <v>3416790</v>
      </c>
      <c r="I136">
        <v>0.53</v>
      </c>
      <c r="J136">
        <v>130</v>
      </c>
      <c r="K136">
        <v>1605891.3</v>
      </c>
      <c r="L136">
        <v>2</v>
      </c>
      <c r="M136">
        <v>683358</v>
      </c>
    </row>
    <row r="137" spans="1:13" x14ac:dyDescent="0.25">
      <c r="A137" t="s">
        <v>38</v>
      </c>
      <c r="B137" t="s">
        <v>44</v>
      </c>
      <c r="C137" t="s">
        <v>20</v>
      </c>
      <c r="D137" t="s">
        <v>47</v>
      </c>
      <c r="E137" t="s">
        <v>48</v>
      </c>
      <c r="F137" t="s">
        <v>29</v>
      </c>
      <c r="G137">
        <v>29724</v>
      </c>
      <c r="H137">
        <v>3566880</v>
      </c>
      <c r="I137">
        <v>0.62</v>
      </c>
      <c r="J137">
        <v>120</v>
      </c>
      <c r="K137">
        <v>1355414.4</v>
      </c>
      <c r="L137">
        <v>2</v>
      </c>
      <c r="M137">
        <v>713376</v>
      </c>
    </row>
    <row r="138" spans="1:13" x14ac:dyDescent="0.25">
      <c r="A138" t="s">
        <v>38</v>
      </c>
      <c r="B138" t="s">
        <v>33</v>
      </c>
      <c r="C138" t="s">
        <v>26</v>
      </c>
      <c r="D138" t="s">
        <v>56</v>
      </c>
      <c r="E138" t="s">
        <v>57</v>
      </c>
      <c r="F138" t="s">
        <v>18</v>
      </c>
      <c r="G138">
        <v>44272</v>
      </c>
      <c r="H138">
        <v>5312640</v>
      </c>
      <c r="I138">
        <v>0.54</v>
      </c>
      <c r="J138">
        <v>120</v>
      </c>
      <c r="K138">
        <v>2443814.4</v>
      </c>
      <c r="L138">
        <v>1</v>
      </c>
      <c r="M138">
        <v>531264</v>
      </c>
    </row>
    <row r="139" spans="1:13" x14ac:dyDescent="0.25">
      <c r="A139" t="s">
        <v>39</v>
      </c>
      <c r="B139" t="s">
        <v>33</v>
      </c>
      <c r="C139" t="s">
        <v>15</v>
      </c>
      <c r="D139" t="s">
        <v>16</v>
      </c>
      <c r="E139" t="s">
        <v>42</v>
      </c>
      <c r="F139" t="s">
        <v>29</v>
      </c>
      <c r="G139">
        <v>6131</v>
      </c>
      <c r="H139">
        <v>1042270</v>
      </c>
      <c r="I139">
        <v>0.76</v>
      </c>
      <c r="J139">
        <v>170</v>
      </c>
      <c r="K139">
        <v>250144.8</v>
      </c>
      <c r="L139">
        <v>2</v>
      </c>
      <c r="M139">
        <v>208454</v>
      </c>
    </row>
    <row r="140" spans="1:13" x14ac:dyDescent="0.25">
      <c r="A140" t="s">
        <v>41</v>
      </c>
      <c r="B140" t="s">
        <v>33</v>
      </c>
      <c r="C140" t="s">
        <v>26</v>
      </c>
      <c r="D140" t="s">
        <v>53</v>
      </c>
      <c r="E140" t="s">
        <v>54</v>
      </c>
      <c r="F140" t="s">
        <v>18</v>
      </c>
      <c r="G140">
        <v>37824</v>
      </c>
      <c r="H140">
        <v>6808320</v>
      </c>
      <c r="I140">
        <v>0.51</v>
      </c>
      <c r="J140">
        <v>180</v>
      </c>
      <c r="K140">
        <v>3336076.8</v>
      </c>
      <c r="L140">
        <v>3</v>
      </c>
      <c r="M140">
        <v>2042496</v>
      </c>
    </row>
    <row r="141" spans="1:13" x14ac:dyDescent="0.25">
      <c r="A141" t="s">
        <v>36</v>
      </c>
      <c r="B141" t="s">
        <v>45</v>
      </c>
      <c r="C141" t="s">
        <v>20</v>
      </c>
      <c r="D141" t="s">
        <v>34</v>
      </c>
      <c r="E141" t="s">
        <v>35</v>
      </c>
      <c r="F141" t="s">
        <v>18</v>
      </c>
      <c r="G141">
        <v>16989</v>
      </c>
      <c r="H141">
        <v>5096700</v>
      </c>
      <c r="I141">
        <v>0.83</v>
      </c>
      <c r="J141">
        <v>300</v>
      </c>
      <c r="K141">
        <v>866439.00000000023</v>
      </c>
      <c r="L141">
        <v>4</v>
      </c>
      <c r="M141">
        <v>2038680</v>
      </c>
    </row>
    <row r="142" spans="1:13" x14ac:dyDescent="0.25">
      <c r="A142" t="s">
        <v>52</v>
      </c>
      <c r="B142" t="s">
        <v>25</v>
      </c>
      <c r="C142" t="s">
        <v>20</v>
      </c>
      <c r="D142" t="s">
        <v>34</v>
      </c>
      <c r="E142" t="s">
        <v>35</v>
      </c>
      <c r="F142" t="s">
        <v>18</v>
      </c>
      <c r="G142">
        <v>37151</v>
      </c>
      <c r="H142">
        <v>7058690</v>
      </c>
      <c r="I142">
        <v>0.7</v>
      </c>
      <c r="J142">
        <v>190</v>
      </c>
      <c r="K142">
        <v>2117607</v>
      </c>
      <c r="L142">
        <v>5</v>
      </c>
      <c r="M142">
        <v>3529345</v>
      </c>
    </row>
    <row r="143" spans="1:13" x14ac:dyDescent="0.25">
      <c r="A143" t="s">
        <v>24</v>
      </c>
      <c r="B143" t="s">
        <v>44</v>
      </c>
      <c r="C143" t="s">
        <v>20</v>
      </c>
      <c r="D143" t="s">
        <v>47</v>
      </c>
      <c r="E143" t="s">
        <v>55</v>
      </c>
      <c r="F143" t="s">
        <v>18</v>
      </c>
      <c r="G143">
        <v>15325</v>
      </c>
      <c r="H143">
        <v>766250</v>
      </c>
      <c r="I143">
        <v>0.7</v>
      </c>
      <c r="J143">
        <v>50</v>
      </c>
      <c r="K143">
        <v>229875</v>
      </c>
      <c r="L143" s="6">
        <v>4</v>
      </c>
      <c r="M143">
        <v>306500</v>
      </c>
    </row>
    <row r="144" spans="1:13" x14ac:dyDescent="0.25">
      <c r="A144" t="s">
        <v>41</v>
      </c>
      <c r="B144" t="s">
        <v>25</v>
      </c>
      <c r="C144" t="s">
        <v>15</v>
      </c>
      <c r="D144" t="s">
        <v>31</v>
      </c>
      <c r="E144" t="s">
        <v>46</v>
      </c>
      <c r="F144" t="s">
        <v>18</v>
      </c>
      <c r="G144">
        <v>18610</v>
      </c>
      <c r="H144">
        <v>1488800</v>
      </c>
      <c r="I144">
        <v>0.83</v>
      </c>
      <c r="J144">
        <v>80</v>
      </c>
      <c r="K144">
        <v>253096.00000000009</v>
      </c>
      <c r="L144">
        <v>7</v>
      </c>
      <c r="M144">
        <v>1042160</v>
      </c>
    </row>
    <row r="145" spans="1:13" x14ac:dyDescent="0.25">
      <c r="A145" t="s">
        <v>38</v>
      </c>
      <c r="B145" t="s">
        <v>33</v>
      </c>
      <c r="C145" t="s">
        <v>15</v>
      </c>
      <c r="D145" t="s">
        <v>16</v>
      </c>
      <c r="E145" t="s">
        <v>17</v>
      </c>
      <c r="F145" t="s">
        <v>29</v>
      </c>
      <c r="G145">
        <v>20585</v>
      </c>
      <c r="H145">
        <v>4117000</v>
      </c>
      <c r="I145">
        <v>0.55000000000000004</v>
      </c>
      <c r="J145">
        <v>200</v>
      </c>
      <c r="K145">
        <v>1852650</v>
      </c>
      <c r="L145">
        <v>1</v>
      </c>
      <c r="M145">
        <v>411700</v>
      </c>
    </row>
    <row r="146" spans="1:13" x14ac:dyDescent="0.25">
      <c r="A146" t="s">
        <v>13</v>
      </c>
      <c r="B146" t="s">
        <v>25</v>
      </c>
      <c r="C146" t="s">
        <v>15</v>
      </c>
      <c r="D146" t="s">
        <v>16</v>
      </c>
      <c r="E146" t="s">
        <v>42</v>
      </c>
      <c r="F146" t="s">
        <v>29</v>
      </c>
      <c r="G146">
        <v>26079</v>
      </c>
      <c r="H146">
        <v>4433430</v>
      </c>
      <c r="I146">
        <v>0.57999999999999996</v>
      </c>
      <c r="J146">
        <v>170</v>
      </c>
      <c r="K146">
        <v>1862040.6</v>
      </c>
      <c r="L146">
        <v>1</v>
      </c>
      <c r="M146">
        <v>443343</v>
      </c>
    </row>
    <row r="147" spans="1:13" x14ac:dyDescent="0.25">
      <c r="A147" t="s">
        <v>38</v>
      </c>
      <c r="B147" t="s">
        <v>33</v>
      </c>
      <c r="C147" t="s">
        <v>20</v>
      </c>
      <c r="D147" t="s">
        <v>34</v>
      </c>
      <c r="E147" t="s">
        <v>35</v>
      </c>
      <c r="F147" t="s">
        <v>23</v>
      </c>
      <c r="G147">
        <v>37618</v>
      </c>
      <c r="H147">
        <v>9028320</v>
      </c>
      <c r="I147">
        <v>0.59</v>
      </c>
      <c r="J147">
        <v>240</v>
      </c>
      <c r="K147">
        <v>3701611.2</v>
      </c>
      <c r="L147">
        <v>1</v>
      </c>
      <c r="M147">
        <v>902832</v>
      </c>
    </row>
    <row r="148" spans="1:13" x14ac:dyDescent="0.25">
      <c r="A148" t="s">
        <v>24</v>
      </c>
      <c r="B148" t="s">
        <v>14</v>
      </c>
      <c r="C148" t="s">
        <v>15</v>
      </c>
      <c r="D148" t="s">
        <v>31</v>
      </c>
      <c r="E148" t="s">
        <v>46</v>
      </c>
      <c r="F148" t="s">
        <v>18</v>
      </c>
      <c r="G148">
        <v>13549</v>
      </c>
      <c r="H148">
        <v>2845290</v>
      </c>
      <c r="I148">
        <v>0.87</v>
      </c>
      <c r="J148">
        <v>210</v>
      </c>
      <c r="K148">
        <v>369887.7</v>
      </c>
      <c r="L148" s="6">
        <v>1</v>
      </c>
      <c r="M148">
        <v>284529</v>
      </c>
    </row>
    <row r="149" spans="1:13" x14ac:dyDescent="0.25">
      <c r="A149" t="s">
        <v>30</v>
      </c>
      <c r="B149" t="s">
        <v>25</v>
      </c>
      <c r="C149" t="s">
        <v>26</v>
      </c>
      <c r="D149" t="s">
        <v>27</v>
      </c>
      <c r="E149" t="s">
        <v>28</v>
      </c>
      <c r="F149" t="s">
        <v>18</v>
      </c>
      <c r="G149">
        <v>8911</v>
      </c>
      <c r="H149">
        <v>891100</v>
      </c>
      <c r="I149">
        <v>0.6</v>
      </c>
      <c r="J149">
        <v>100</v>
      </c>
      <c r="K149">
        <v>356440</v>
      </c>
      <c r="L149">
        <v>8</v>
      </c>
      <c r="M149">
        <v>712880</v>
      </c>
    </row>
    <row r="150" spans="1:13" x14ac:dyDescent="0.25">
      <c r="A150" t="s">
        <v>39</v>
      </c>
      <c r="B150" t="s">
        <v>25</v>
      </c>
      <c r="C150" t="s">
        <v>26</v>
      </c>
      <c r="D150" t="s">
        <v>50</v>
      </c>
      <c r="E150" t="s">
        <v>68</v>
      </c>
      <c r="F150" t="s">
        <v>18</v>
      </c>
      <c r="G150">
        <v>46488</v>
      </c>
      <c r="H150">
        <v>13481520</v>
      </c>
      <c r="I150">
        <v>0.65</v>
      </c>
      <c r="J150">
        <v>290</v>
      </c>
      <c r="K150">
        <v>4718532</v>
      </c>
      <c r="L150">
        <v>9</v>
      </c>
      <c r="M150">
        <v>12133368</v>
      </c>
    </row>
    <row r="151" spans="1:13" x14ac:dyDescent="0.25">
      <c r="A151" t="s">
        <v>43</v>
      </c>
      <c r="B151" t="s">
        <v>25</v>
      </c>
      <c r="C151" t="s">
        <v>26</v>
      </c>
      <c r="D151" t="s">
        <v>27</v>
      </c>
      <c r="E151" t="s">
        <v>28</v>
      </c>
      <c r="F151" t="s">
        <v>29</v>
      </c>
      <c r="G151">
        <v>26073</v>
      </c>
      <c r="H151">
        <v>6778980</v>
      </c>
      <c r="I151">
        <v>0.89</v>
      </c>
      <c r="J151">
        <v>260</v>
      </c>
      <c r="K151">
        <v>745687.79999999993</v>
      </c>
      <c r="L151">
        <v>3</v>
      </c>
      <c r="M151">
        <v>2033694</v>
      </c>
    </row>
    <row r="152" spans="1:13" x14ac:dyDescent="0.25">
      <c r="A152" t="s">
        <v>13</v>
      </c>
      <c r="B152" t="s">
        <v>25</v>
      </c>
      <c r="C152" t="s">
        <v>15</v>
      </c>
      <c r="D152" t="s">
        <v>42</v>
      </c>
      <c r="E152" t="s">
        <v>58</v>
      </c>
      <c r="F152" t="s">
        <v>29</v>
      </c>
      <c r="G152">
        <v>10167</v>
      </c>
      <c r="H152">
        <v>2033400</v>
      </c>
      <c r="I152">
        <v>0.69</v>
      </c>
      <c r="J152">
        <v>200</v>
      </c>
      <c r="K152">
        <v>630354.00000000012</v>
      </c>
      <c r="L152">
        <v>1</v>
      </c>
      <c r="M152">
        <v>203340</v>
      </c>
    </row>
    <row r="153" spans="1:13" x14ac:dyDescent="0.25">
      <c r="A153" t="s">
        <v>24</v>
      </c>
      <c r="B153" t="s">
        <v>25</v>
      </c>
      <c r="C153" t="s">
        <v>20</v>
      </c>
      <c r="D153" t="s">
        <v>47</v>
      </c>
      <c r="E153" t="s">
        <v>48</v>
      </c>
      <c r="F153" t="s">
        <v>18</v>
      </c>
      <c r="G153">
        <v>33222</v>
      </c>
      <c r="H153">
        <v>3654420</v>
      </c>
      <c r="I153">
        <v>0.56000000000000005</v>
      </c>
      <c r="J153">
        <v>110</v>
      </c>
      <c r="K153">
        <v>1607944.8</v>
      </c>
      <c r="L153" s="6">
        <v>5</v>
      </c>
      <c r="M153">
        <v>1827210</v>
      </c>
    </row>
    <row r="154" spans="1:13" x14ac:dyDescent="0.25">
      <c r="A154" t="s">
        <v>49</v>
      </c>
      <c r="B154" t="s">
        <v>25</v>
      </c>
      <c r="C154" t="s">
        <v>26</v>
      </c>
      <c r="D154" t="s">
        <v>50</v>
      </c>
      <c r="E154" t="s">
        <v>51</v>
      </c>
      <c r="F154" t="s">
        <v>18</v>
      </c>
      <c r="G154">
        <v>16995</v>
      </c>
      <c r="H154">
        <v>2549250</v>
      </c>
      <c r="I154">
        <v>0.78</v>
      </c>
      <c r="J154">
        <v>150</v>
      </c>
      <c r="K154">
        <v>560834.99999999988</v>
      </c>
      <c r="L154">
        <v>5</v>
      </c>
      <c r="M154">
        <v>1274625</v>
      </c>
    </row>
    <row r="155" spans="1:13" x14ac:dyDescent="0.25">
      <c r="A155" t="s">
        <v>30</v>
      </c>
      <c r="B155" t="s">
        <v>33</v>
      </c>
      <c r="C155" t="s">
        <v>20</v>
      </c>
      <c r="D155" t="s">
        <v>34</v>
      </c>
      <c r="E155" t="s">
        <v>59</v>
      </c>
      <c r="F155" t="s">
        <v>23</v>
      </c>
      <c r="G155">
        <v>14474</v>
      </c>
      <c r="H155">
        <v>3039540</v>
      </c>
      <c r="I155">
        <v>0.71</v>
      </c>
      <c r="J155">
        <v>210</v>
      </c>
      <c r="K155">
        <v>881466.60000000009</v>
      </c>
      <c r="L155">
        <v>4</v>
      </c>
      <c r="M155">
        <v>1215816</v>
      </c>
    </row>
    <row r="156" spans="1:13" x14ac:dyDescent="0.25">
      <c r="A156" t="s">
        <v>13</v>
      </c>
      <c r="B156" t="s">
        <v>33</v>
      </c>
      <c r="C156" t="s">
        <v>20</v>
      </c>
      <c r="D156" t="s">
        <v>21</v>
      </c>
      <c r="E156" t="s">
        <v>22</v>
      </c>
      <c r="F156" t="s">
        <v>23</v>
      </c>
      <c r="G156">
        <v>47176</v>
      </c>
      <c r="H156">
        <v>2830560</v>
      </c>
      <c r="I156">
        <v>0.83</v>
      </c>
      <c r="J156">
        <v>60</v>
      </c>
      <c r="K156">
        <v>481195.20000000013</v>
      </c>
      <c r="L156">
        <v>2</v>
      </c>
      <c r="M156">
        <v>566112</v>
      </c>
    </row>
    <row r="157" spans="1:13" x14ac:dyDescent="0.25">
      <c r="A157" t="s">
        <v>13</v>
      </c>
      <c r="B157" t="s">
        <v>40</v>
      </c>
      <c r="C157" t="s">
        <v>15</v>
      </c>
      <c r="D157" t="s">
        <v>16</v>
      </c>
      <c r="E157" t="s">
        <v>42</v>
      </c>
      <c r="F157" t="s">
        <v>23</v>
      </c>
      <c r="G157">
        <v>21835</v>
      </c>
      <c r="H157">
        <v>6550500</v>
      </c>
      <c r="I157">
        <v>0.88</v>
      </c>
      <c r="J157">
        <v>300</v>
      </c>
      <c r="K157">
        <v>786060</v>
      </c>
      <c r="L157">
        <v>1</v>
      </c>
      <c r="M157">
        <v>655050</v>
      </c>
    </row>
    <row r="158" spans="1:13" x14ac:dyDescent="0.25">
      <c r="A158" t="s">
        <v>19</v>
      </c>
      <c r="B158" t="s">
        <v>25</v>
      </c>
      <c r="C158" t="s">
        <v>26</v>
      </c>
      <c r="D158" t="s">
        <v>61</v>
      </c>
      <c r="E158" t="s">
        <v>62</v>
      </c>
      <c r="F158" t="s">
        <v>23</v>
      </c>
      <c r="G158">
        <v>21269</v>
      </c>
      <c r="H158">
        <v>6168010</v>
      </c>
      <c r="I158">
        <v>0.75</v>
      </c>
      <c r="J158">
        <v>290</v>
      </c>
      <c r="K158">
        <v>1542002.5</v>
      </c>
      <c r="L158">
        <v>9</v>
      </c>
      <c r="M158">
        <v>5551209</v>
      </c>
    </row>
    <row r="159" spans="1:13" x14ac:dyDescent="0.25">
      <c r="A159" t="s">
        <v>39</v>
      </c>
      <c r="B159" t="s">
        <v>25</v>
      </c>
      <c r="C159" t="s">
        <v>26</v>
      </c>
      <c r="D159" t="s">
        <v>61</v>
      </c>
      <c r="E159" t="s">
        <v>62</v>
      </c>
      <c r="F159" t="s">
        <v>18</v>
      </c>
      <c r="G159">
        <v>20301</v>
      </c>
      <c r="H159">
        <v>3654180</v>
      </c>
      <c r="I159">
        <v>0.5</v>
      </c>
      <c r="J159">
        <v>180</v>
      </c>
      <c r="K159">
        <v>1827090</v>
      </c>
      <c r="L159">
        <v>9</v>
      </c>
      <c r="M159">
        <v>3288762</v>
      </c>
    </row>
    <row r="160" spans="1:13" x14ac:dyDescent="0.25">
      <c r="A160" t="s">
        <v>30</v>
      </c>
      <c r="B160" t="s">
        <v>40</v>
      </c>
      <c r="C160" t="s">
        <v>15</v>
      </c>
      <c r="D160" t="s">
        <v>42</v>
      </c>
      <c r="E160" t="s">
        <v>69</v>
      </c>
      <c r="F160" t="s">
        <v>23</v>
      </c>
      <c r="G160">
        <v>18456</v>
      </c>
      <c r="H160">
        <v>2214720</v>
      </c>
      <c r="I160">
        <v>0.82</v>
      </c>
      <c r="J160">
        <v>120</v>
      </c>
      <c r="K160">
        <v>398649.60000000009</v>
      </c>
      <c r="L160">
        <v>2</v>
      </c>
      <c r="M160">
        <v>442944</v>
      </c>
    </row>
    <row r="161" spans="1:13" x14ac:dyDescent="0.25">
      <c r="A161" t="s">
        <v>24</v>
      </c>
      <c r="B161" t="s">
        <v>25</v>
      </c>
      <c r="C161" t="s">
        <v>26</v>
      </c>
      <c r="D161" t="s">
        <v>56</v>
      </c>
      <c r="E161" t="s">
        <v>67</v>
      </c>
      <c r="F161" t="s">
        <v>29</v>
      </c>
      <c r="G161">
        <v>34245</v>
      </c>
      <c r="H161">
        <v>9931050</v>
      </c>
      <c r="I161">
        <v>0.65</v>
      </c>
      <c r="J161">
        <v>290</v>
      </c>
      <c r="K161">
        <v>3475867.5</v>
      </c>
      <c r="L161" s="6">
        <v>5</v>
      </c>
      <c r="M161">
        <v>4965525</v>
      </c>
    </row>
    <row r="162" spans="1:13" x14ac:dyDescent="0.25">
      <c r="A162" t="s">
        <v>65</v>
      </c>
      <c r="B162" t="s">
        <v>25</v>
      </c>
      <c r="C162" t="s">
        <v>15</v>
      </c>
      <c r="D162" t="s">
        <v>31</v>
      </c>
      <c r="E162" t="s">
        <v>46</v>
      </c>
      <c r="F162" t="s">
        <v>29</v>
      </c>
      <c r="G162">
        <v>30282</v>
      </c>
      <c r="H162">
        <v>3633840</v>
      </c>
      <c r="I162">
        <v>0.7</v>
      </c>
      <c r="J162">
        <v>120</v>
      </c>
      <c r="K162">
        <v>1090152</v>
      </c>
      <c r="L162">
        <v>1</v>
      </c>
      <c r="M162">
        <v>363384</v>
      </c>
    </row>
    <row r="163" spans="1:13" x14ac:dyDescent="0.25">
      <c r="A163" t="s">
        <v>36</v>
      </c>
      <c r="B163" t="s">
        <v>25</v>
      </c>
      <c r="C163" t="s">
        <v>26</v>
      </c>
      <c r="D163" t="s">
        <v>53</v>
      </c>
      <c r="E163" t="s">
        <v>60</v>
      </c>
      <c r="F163" t="s">
        <v>29</v>
      </c>
      <c r="G163">
        <v>28660</v>
      </c>
      <c r="H163">
        <v>2006200</v>
      </c>
      <c r="I163">
        <v>0.8</v>
      </c>
      <c r="J163">
        <v>70</v>
      </c>
      <c r="K163">
        <v>401239.99999999988</v>
      </c>
      <c r="L163">
        <v>2</v>
      </c>
      <c r="M163">
        <v>401240</v>
      </c>
    </row>
    <row r="164" spans="1:13" x14ac:dyDescent="0.25">
      <c r="A164" t="s">
        <v>30</v>
      </c>
      <c r="B164" t="s">
        <v>25</v>
      </c>
      <c r="C164" t="s">
        <v>20</v>
      </c>
      <c r="D164" t="s">
        <v>21</v>
      </c>
      <c r="E164" t="s">
        <v>22</v>
      </c>
      <c r="F164" t="s">
        <v>18</v>
      </c>
      <c r="G164">
        <v>6123</v>
      </c>
      <c r="H164">
        <v>1775670</v>
      </c>
      <c r="I164">
        <v>0.55000000000000004</v>
      </c>
      <c r="J164">
        <v>290</v>
      </c>
      <c r="K164">
        <v>799051.49999999988</v>
      </c>
      <c r="L164">
        <v>8</v>
      </c>
      <c r="M164">
        <v>1420536</v>
      </c>
    </row>
    <row r="165" spans="1:13" x14ac:dyDescent="0.25">
      <c r="A165" t="s">
        <v>30</v>
      </c>
      <c r="B165" t="s">
        <v>14</v>
      </c>
      <c r="C165" t="s">
        <v>26</v>
      </c>
      <c r="D165" t="s">
        <v>56</v>
      </c>
      <c r="E165" t="s">
        <v>64</v>
      </c>
      <c r="F165" t="s">
        <v>23</v>
      </c>
      <c r="G165">
        <v>45334</v>
      </c>
      <c r="H165">
        <v>4080060</v>
      </c>
      <c r="I165">
        <v>0.51</v>
      </c>
      <c r="J165">
        <v>90</v>
      </c>
      <c r="K165">
        <v>1999229.4</v>
      </c>
      <c r="L165">
        <v>1</v>
      </c>
      <c r="M165">
        <v>408006</v>
      </c>
    </row>
    <row r="166" spans="1:13" x14ac:dyDescent="0.25">
      <c r="A166" t="s">
        <v>43</v>
      </c>
      <c r="B166" t="s">
        <v>33</v>
      </c>
      <c r="C166" t="s">
        <v>20</v>
      </c>
      <c r="D166" t="s">
        <v>47</v>
      </c>
      <c r="E166" t="s">
        <v>55</v>
      </c>
      <c r="F166" t="s">
        <v>18</v>
      </c>
      <c r="G166">
        <v>22636</v>
      </c>
      <c r="H166">
        <v>5885360</v>
      </c>
      <c r="I166">
        <v>0.68</v>
      </c>
      <c r="J166">
        <v>260</v>
      </c>
      <c r="K166">
        <v>1883315.2</v>
      </c>
      <c r="L166">
        <v>2</v>
      </c>
      <c r="M166">
        <v>1177072</v>
      </c>
    </row>
    <row r="167" spans="1:13" x14ac:dyDescent="0.25">
      <c r="A167" t="s">
        <v>24</v>
      </c>
      <c r="B167" t="s">
        <v>14</v>
      </c>
      <c r="C167" t="s">
        <v>15</v>
      </c>
      <c r="D167" t="s">
        <v>42</v>
      </c>
      <c r="E167" t="s">
        <v>58</v>
      </c>
      <c r="F167" t="s">
        <v>18</v>
      </c>
      <c r="G167">
        <v>24771</v>
      </c>
      <c r="H167">
        <v>5697330</v>
      </c>
      <c r="I167">
        <v>0.59</v>
      </c>
      <c r="J167">
        <v>230</v>
      </c>
      <c r="K167">
        <v>2335905.2999999998</v>
      </c>
      <c r="L167" s="6">
        <v>1</v>
      </c>
      <c r="M167">
        <v>569733</v>
      </c>
    </row>
    <row r="168" spans="1:13" x14ac:dyDescent="0.25">
      <c r="A168" t="s">
        <v>13</v>
      </c>
      <c r="B168" t="s">
        <v>25</v>
      </c>
      <c r="C168" t="s">
        <v>20</v>
      </c>
      <c r="D168" t="s">
        <v>21</v>
      </c>
      <c r="E168" t="s">
        <v>22</v>
      </c>
      <c r="F168" t="s">
        <v>29</v>
      </c>
      <c r="G168">
        <v>31290</v>
      </c>
      <c r="H168">
        <v>1564500</v>
      </c>
      <c r="I168">
        <v>0.87</v>
      </c>
      <c r="J168">
        <v>50</v>
      </c>
      <c r="K168">
        <v>203385</v>
      </c>
      <c r="L168">
        <v>1</v>
      </c>
      <c r="M168">
        <v>156450</v>
      </c>
    </row>
    <row r="169" spans="1:13" x14ac:dyDescent="0.25">
      <c r="A169" t="s">
        <v>41</v>
      </c>
      <c r="B169" t="s">
        <v>40</v>
      </c>
      <c r="C169" t="s">
        <v>15</v>
      </c>
      <c r="D169" t="s">
        <v>42</v>
      </c>
      <c r="E169" t="s">
        <v>58</v>
      </c>
      <c r="F169" t="s">
        <v>29</v>
      </c>
      <c r="G169">
        <v>30892</v>
      </c>
      <c r="H169">
        <v>1544600</v>
      </c>
      <c r="I169">
        <v>0.65</v>
      </c>
      <c r="J169">
        <v>50</v>
      </c>
      <c r="K169">
        <v>540610</v>
      </c>
      <c r="L169">
        <v>1</v>
      </c>
      <c r="M169">
        <v>154460</v>
      </c>
    </row>
    <row r="170" spans="1:13" x14ac:dyDescent="0.25">
      <c r="A170" t="s">
        <v>39</v>
      </c>
      <c r="B170" t="s">
        <v>45</v>
      </c>
      <c r="C170" t="s">
        <v>26</v>
      </c>
      <c r="D170" t="s">
        <v>50</v>
      </c>
      <c r="E170" t="s">
        <v>63</v>
      </c>
      <c r="F170" t="s">
        <v>18</v>
      </c>
      <c r="G170">
        <v>6954</v>
      </c>
      <c r="H170">
        <v>904020</v>
      </c>
      <c r="I170">
        <v>0.74</v>
      </c>
      <c r="J170">
        <v>130</v>
      </c>
      <c r="K170">
        <v>235045.2</v>
      </c>
      <c r="L170">
        <v>10</v>
      </c>
      <c r="M170">
        <v>904020</v>
      </c>
    </row>
    <row r="171" spans="1:13" x14ac:dyDescent="0.25">
      <c r="A171" t="s">
        <v>39</v>
      </c>
      <c r="B171" t="s">
        <v>45</v>
      </c>
      <c r="C171" t="s">
        <v>26</v>
      </c>
      <c r="D171" t="s">
        <v>27</v>
      </c>
      <c r="E171" t="s">
        <v>28</v>
      </c>
      <c r="F171" t="s">
        <v>23</v>
      </c>
      <c r="G171">
        <v>49549</v>
      </c>
      <c r="H171">
        <v>14864700</v>
      </c>
      <c r="I171">
        <v>0.75</v>
      </c>
      <c r="J171">
        <v>300</v>
      </c>
      <c r="K171">
        <v>3716175</v>
      </c>
      <c r="L171">
        <v>10</v>
      </c>
      <c r="M171">
        <v>14864700</v>
      </c>
    </row>
    <row r="172" spans="1:13" x14ac:dyDescent="0.25">
      <c r="A172" t="s">
        <v>43</v>
      </c>
      <c r="B172" t="s">
        <v>45</v>
      </c>
      <c r="C172" t="s">
        <v>15</v>
      </c>
      <c r="D172" t="s">
        <v>31</v>
      </c>
      <c r="E172" t="s">
        <v>46</v>
      </c>
      <c r="F172" t="s">
        <v>29</v>
      </c>
      <c r="G172">
        <v>45139</v>
      </c>
      <c r="H172">
        <v>3159730</v>
      </c>
      <c r="I172">
        <v>0.72</v>
      </c>
      <c r="J172">
        <v>70</v>
      </c>
      <c r="K172">
        <v>884724.40000000014</v>
      </c>
      <c r="L172">
        <v>8</v>
      </c>
      <c r="M172">
        <v>2527784</v>
      </c>
    </row>
    <row r="173" spans="1:13" x14ac:dyDescent="0.25">
      <c r="A173" t="s">
        <v>39</v>
      </c>
      <c r="B173" t="s">
        <v>40</v>
      </c>
      <c r="C173" t="s">
        <v>26</v>
      </c>
      <c r="D173" t="s">
        <v>61</v>
      </c>
      <c r="E173" t="s">
        <v>66</v>
      </c>
      <c r="F173" t="s">
        <v>18</v>
      </c>
      <c r="G173">
        <v>31673</v>
      </c>
      <c r="H173">
        <v>2850570</v>
      </c>
      <c r="I173">
        <v>0.74</v>
      </c>
      <c r="J173">
        <v>90</v>
      </c>
      <c r="K173">
        <v>741148.20000000007</v>
      </c>
      <c r="L173">
        <v>1</v>
      </c>
      <c r="M173">
        <v>285057</v>
      </c>
    </row>
    <row r="174" spans="1:13" x14ac:dyDescent="0.25">
      <c r="A174" t="s">
        <v>19</v>
      </c>
      <c r="B174" t="s">
        <v>25</v>
      </c>
      <c r="C174" t="s">
        <v>15</v>
      </c>
      <c r="D174" t="s">
        <v>31</v>
      </c>
      <c r="E174" t="s">
        <v>46</v>
      </c>
      <c r="F174" t="s">
        <v>29</v>
      </c>
      <c r="G174">
        <v>24125</v>
      </c>
      <c r="H174">
        <v>1206250</v>
      </c>
      <c r="I174">
        <v>0.69</v>
      </c>
      <c r="J174">
        <v>50</v>
      </c>
      <c r="K174">
        <v>373937.50000000012</v>
      </c>
      <c r="L174">
        <v>9</v>
      </c>
      <c r="M174">
        <v>1085625</v>
      </c>
    </row>
    <row r="175" spans="1:13" x14ac:dyDescent="0.25">
      <c r="A175" t="s">
        <v>30</v>
      </c>
      <c r="B175" t="s">
        <v>25</v>
      </c>
      <c r="C175" t="s">
        <v>15</v>
      </c>
      <c r="D175" t="s">
        <v>16</v>
      </c>
      <c r="E175" t="s">
        <v>17</v>
      </c>
      <c r="F175" t="s">
        <v>18</v>
      </c>
      <c r="G175">
        <v>42633</v>
      </c>
      <c r="H175">
        <v>5968620</v>
      </c>
      <c r="I175">
        <v>0.52</v>
      </c>
      <c r="J175">
        <v>140</v>
      </c>
      <c r="K175">
        <v>2864937.6</v>
      </c>
      <c r="L175">
        <v>8</v>
      </c>
      <c r="M175">
        <v>4774896</v>
      </c>
    </row>
    <row r="176" spans="1:13" x14ac:dyDescent="0.25">
      <c r="A176" t="s">
        <v>43</v>
      </c>
      <c r="B176" t="s">
        <v>44</v>
      </c>
      <c r="C176" t="s">
        <v>20</v>
      </c>
      <c r="D176" t="s">
        <v>21</v>
      </c>
      <c r="E176" t="s">
        <v>22</v>
      </c>
      <c r="F176" t="s">
        <v>18</v>
      </c>
      <c r="G176">
        <v>32581</v>
      </c>
      <c r="H176">
        <v>2280670</v>
      </c>
      <c r="I176">
        <v>0.69</v>
      </c>
      <c r="J176">
        <v>70</v>
      </c>
      <c r="K176">
        <v>707007.70000000007</v>
      </c>
      <c r="L176">
        <v>2</v>
      </c>
      <c r="M176">
        <v>456134</v>
      </c>
    </row>
    <row r="177" spans="1:13" x14ac:dyDescent="0.25">
      <c r="A177" t="s">
        <v>13</v>
      </c>
      <c r="B177" t="s">
        <v>44</v>
      </c>
      <c r="C177" t="s">
        <v>20</v>
      </c>
      <c r="D177" t="s">
        <v>34</v>
      </c>
      <c r="E177" t="s">
        <v>59</v>
      </c>
      <c r="F177" t="s">
        <v>29</v>
      </c>
      <c r="G177">
        <v>44343</v>
      </c>
      <c r="H177">
        <v>7538310</v>
      </c>
      <c r="I177">
        <v>0.75</v>
      </c>
      <c r="J177">
        <v>170</v>
      </c>
      <c r="K177">
        <v>1884577.5</v>
      </c>
      <c r="L177">
        <v>1</v>
      </c>
      <c r="M177">
        <v>753831</v>
      </c>
    </row>
    <row r="178" spans="1:13" x14ac:dyDescent="0.25">
      <c r="A178" t="s">
        <v>36</v>
      </c>
      <c r="B178" t="s">
        <v>45</v>
      </c>
      <c r="C178" t="s">
        <v>15</v>
      </c>
      <c r="D178" t="s">
        <v>42</v>
      </c>
      <c r="E178" t="s">
        <v>58</v>
      </c>
      <c r="F178" t="s">
        <v>18</v>
      </c>
      <c r="G178">
        <v>8291</v>
      </c>
      <c r="H178">
        <v>663280</v>
      </c>
      <c r="I178">
        <v>0.66</v>
      </c>
      <c r="J178">
        <v>80</v>
      </c>
      <c r="K178">
        <v>225515.2</v>
      </c>
      <c r="L178">
        <v>4</v>
      </c>
      <c r="M178">
        <v>265312</v>
      </c>
    </row>
    <row r="179" spans="1:13" x14ac:dyDescent="0.25">
      <c r="A179" t="s">
        <v>49</v>
      </c>
      <c r="B179" t="s">
        <v>14</v>
      </c>
      <c r="C179" t="s">
        <v>26</v>
      </c>
      <c r="D179" t="s">
        <v>50</v>
      </c>
      <c r="E179" t="s">
        <v>63</v>
      </c>
      <c r="F179" t="s">
        <v>18</v>
      </c>
      <c r="G179">
        <v>24788</v>
      </c>
      <c r="H179">
        <v>3718200</v>
      </c>
      <c r="I179">
        <v>0.61</v>
      </c>
      <c r="J179">
        <v>150</v>
      </c>
      <c r="K179">
        <v>1450098</v>
      </c>
      <c r="L179">
        <v>1</v>
      </c>
      <c r="M179">
        <v>371820</v>
      </c>
    </row>
    <row r="180" spans="1:13" x14ac:dyDescent="0.25">
      <c r="A180" t="s">
        <v>38</v>
      </c>
      <c r="B180" t="s">
        <v>25</v>
      </c>
      <c r="C180" t="s">
        <v>15</v>
      </c>
      <c r="D180" t="s">
        <v>16</v>
      </c>
      <c r="E180" t="s">
        <v>17</v>
      </c>
      <c r="F180" t="s">
        <v>18</v>
      </c>
      <c r="G180">
        <v>41062</v>
      </c>
      <c r="H180">
        <v>2874340</v>
      </c>
      <c r="I180">
        <v>0.66</v>
      </c>
      <c r="J180">
        <v>70</v>
      </c>
      <c r="K180">
        <v>977275.59999999986</v>
      </c>
      <c r="L180">
        <v>3</v>
      </c>
      <c r="M180">
        <v>862302.00000000012</v>
      </c>
    </row>
    <row r="181" spans="1:13" x14ac:dyDescent="0.25">
      <c r="A181" t="s">
        <v>19</v>
      </c>
      <c r="B181" t="s">
        <v>33</v>
      </c>
      <c r="C181" t="s">
        <v>20</v>
      </c>
      <c r="D181" t="s">
        <v>34</v>
      </c>
      <c r="E181" t="s">
        <v>59</v>
      </c>
      <c r="F181" t="s">
        <v>18</v>
      </c>
      <c r="G181">
        <v>25828</v>
      </c>
      <c r="H181">
        <v>2582800</v>
      </c>
      <c r="I181">
        <v>0.6</v>
      </c>
      <c r="J181">
        <v>100</v>
      </c>
      <c r="K181">
        <v>1033120</v>
      </c>
      <c r="L181">
        <v>1</v>
      </c>
      <c r="M181">
        <v>258280</v>
      </c>
    </row>
    <row r="182" spans="1:13" x14ac:dyDescent="0.25">
      <c r="A182" t="s">
        <v>30</v>
      </c>
      <c r="B182" t="s">
        <v>25</v>
      </c>
      <c r="C182" t="s">
        <v>26</v>
      </c>
      <c r="D182" t="s">
        <v>53</v>
      </c>
      <c r="E182" t="s">
        <v>70</v>
      </c>
      <c r="F182" t="s">
        <v>29</v>
      </c>
      <c r="G182">
        <v>47580</v>
      </c>
      <c r="H182">
        <v>5709600</v>
      </c>
      <c r="I182">
        <v>0.78</v>
      </c>
      <c r="J182">
        <v>120</v>
      </c>
      <c r="K182">
        <v>1256112</v>
      </c>
      <c r="L182">
        <v>8</v>
      </c>
      <c r="M182">
        <v>4567680</v>
      </c>
    </row>
    <row r="183" spans="1:13" x14ac:dyDescent="0.25">
      <c r="A183" t="s">
        <v>13</v>
      </c>
      <c r="B183" t="s">
        <v>25</v>
      </c>
      <c r="C183" t="s">
        <v>26</v>
      </c>
      <c r="D183" t="s">
        <v>50</v>
      </c>
      <c r="E183" t="s">
        <v>63</v>
      </c>
      <c r="F183" t="s">
        <v>18</v>
      </c>
      <c r="G183">
        <v>37975</v>
      </c>
      <c r="H183">
        <v>2658250</v>
      </c>
      <c r="I183">
        <v>0.53</v>
      </c>
      <c r="J183">
        <v>70</v>
      </c>
      <c r="K183">
        <v>1249377.5</v>
      </c>
      <c r="L183">
        <v>1</v>
      </c>
      <c r="M183">
        <v>265825</v>
      </c>
    </row>
    <row r="184" spans="1:13" x14ac:dyDescent="0.25">
      <c r="A184" t="s">
        <v>65</v>
      </c>
      <c r="B184" t="s">
        <v>33</v>
      </c>
      <c r="C184" t="s">
        <v>26</v>
      </c>
      <c r="D184" t="s">
        <v>50</v>
      </c>
      <c r="E184" t="s">
        <v>51</v>
      </c>
      <c r="F184" t="s">
        <v>18</v>
      </c>
      <c r="G184">
        <v>24267</v>
      </c>
      <c r="H184">
        <v>5338740</v>
      </c>
      <c r="I184">
        <v>0.57999999999999996</v>
      </c>
      <c r="J184">
        <v>220</v>
      </c>
      <c r="K184">
        <v>2242270.7999999998</v>
      </c>
      <c r="L184">
        <v>2</v>
      </c>
      <c r="M184">
        <v>1067748</v>
      </c>
    </row>
    <row r="185" spans="1:13" x14ac:dyDescent="0.25">
      <c r="A185" t="s">
        <v>41</v>
      </c>
      <c r="B185" t="s">
        <v>40</v>
      </c>
      <c r="C185" t="s">
        <v>20</v>
      </c>
      <c r="D185" t="s">
        <v>34</v>
      </c>
      <c r="E185" t="s">
        <v>35</v>
      </c>
      <c r="F185" t="s">
        <v>29</v>
      </c>
      <c r="G185">
        <v>40029</v>
      </c>
      <c r="H185">
        <v>2001450</v>
      </c>
      <c r="I185">
        <v>0.71</v>
      </c>
      <c r="J185">
        <v>50</v>
      </c>
      <c r="K185">
        <v>580420.50000000012</v>
      </c>
      <c r="L185">
        <v>1</v>
      </c>
      <c r="M185">
        <v>200145</v>
      </c>
    </row>
    <row r="186" spans="1:13" x14ac:dyDescent="0.25">
      <c r="A186" t="s">
        <v>43</v>
      </c>
      <c r="B186" t="s">
        <v>33</v>
      </c>
      <c r="C186" t="s">
        <v>26</v>
      </c>
      <c r="D186" t="s">
        <v>61</v>
      </c>
      <c r="E186" t="s">
        <v>62</v>
      </c>
      <c r="F186" t="s">
        <v>23</v>
      </c>
      <c r="G186">
        <v>33407</v>
      </c>
      <c r="H186">
        <v>4342910</v>
      </c>
      <c r="I186">
        <v>0.7</v>
      </c>
      <c r="J186">
        <v>130</v>
      </c>
      <c r="K186">
        <v>1302873</v>
      </c>
      <c r="L186">
        <v>2</v>
      </c>
      <c r="M186">
        <v>868582</v>
      </c>
    </row>
    <row r="187" spans="1:13" x14ac:dyDescent="0.25">
      <c r="A187" t="s">
        <v>41</v>
      </c>
      <c r="B187" t="s">
        <v>25</v>
      </c>
      <c r="C187" t="s">
        <v>15</v>
      </c>
      <c r="D187" t="s">
        <v>42</v>
      </c>
      <c r="E187" t="s">
        <v>58</v>
      </c>
      <c r="F187" t="s">
        <v>29</v>
      </c>
      <c r="G187">
        <v>39670</v>
      </c>
      <c r="H187">
        <v>3967000</v>
      </c>
      <c r="I187">
        <v>0.9</v>
      </c>
      <c r="J187">
        <v>100</v>
      </c>
      <c r="K187">
        <v>396699.99999999988</v>
      </c>
      <c r="L187">
        <v>7</v>
      </c>
      <c r="M187">
        <v>2776900</v>
      </c>
    </row>
    <row r="188" spans="1:13" x14ac:dyDescent="0.25">
      <c r="A188" t="s">
        <v>36</v>
      </c>
      <c r="B188" t="s">
        <v>44</v>
      </c>
      <c r="C188" t="s">
        <v>26</v>
      </c>
      <c r="D188" t="s">
        <v>50</v>
      </c>
      <c r="E188" t="s">
        <v>51</v>
      </c>
      <c r="F188" t="s">
        <v>23</v>
      </c>
      <c r="G188">
        <v>23339</v>
      </c>
      <c r="H188">
        <v>7001700</v>
      </c>
      <c r="I188">
        <v>0.84</v>
      </c>
      <c r="J188">
        <v>300</v>
      </c>
      <c r="K188">
        <v>1120272</v>
      </c>
      <c r="L188">
        <v>1</v>
      </c>
      <c r="M188">
        <v>700170</v>
      </c>
    </row>
    <row r="189" spans="1:13" x14ac:dyDescent="0.25">
      <c r="A189" t="s">
        <v>52</v>
      </c>
      <c r="B189" t="s">
        <v>14</v>
      </c>
      <c r="C189" t="s">
        <v>15</v>
      </c>
      <c r="D189" t="s">
        <v>16</v>
      </c>
      <c r="E189" t="s">
        <v>17</v>
      </c>
      <c r="F189" t="s">
        <v>18</v>
      </c>
      <c r="G189">
        <v>18192</v>
      </c>
      <c r="H189">
        <v>5093760</v>
      </c>
      <c r="I189">
        <v>0.74</v>
      </c>
      <c r="J189">
        <v>280</v>
      </c>
      <c r="K189">
        <v>1324377.6000000001</v>
      </c>
      <c r="L189">
        <v>2</v>
      </c>
      <c r="M189">
        <v>1018752</v>
      </c>
    </row>
    <row r="190" spans="1:13" x14ac:dyDescent="0.25">
      <c r="A190" t="s">
        <v>24</v>
      </c>
      <c r="B190" t="s">
        <v>33</v>
      </c>
      <c r="C190" t="s">
        <v>26</v>
      </c>
      <c r="D190" t="s">
        <v>61</v>
      </c>
      <c r="E190" t="s">
        <v>66</v>
      </c>
      <c r="F190" t="s">
        <v>18</v>
      </c>
      <c r="G190">
        <v>18898</v>
      </c>
      <c r="H190">
        <v>3968580</v>
      </c>
      <c r="I190">
        <v>0.55000000000000004</v>
      </c>
      <c r="J190">
        <v>210</v>
      </c>
      <c r="K190">
        <v>1785861</v>
      </c>
      <c r="L190" s="6">
        <v>2</v>
      </c>
      <c r="M190">
        <v>793716</v>
      </c>
    </row>
    <row r="191" spans="1:13" x14ac:dyDescent="0.25">
      <c r="A191" t="s">
        <v>13</v>
      </c>
      <c r="B191" t="s">
        <v>40</v>
      </c>
      <c r="C191" t="s">
        <v>20</v>
      </c>
      <c r="D191" t="s">
        <v>21</v>
      </c>
      <c r="E191" t="s">
        <v>22</v>
      </c>
      <c r="F191" t="s">
        <v>18</v>
      </c>
      <c r="G191">
        <v>6063</v>
      </c>
      <c r="H191">
        <v>1455120</v>
      </c>
      <c r="I191">
        <v>0.63</v>
      </c>
      <c r="J191">
        <v>240</v>
      </c>
      <c r="K191">
        <v>538394.4</v>
      </c>
      <c r="L191">
        <v>1</v>
      </c>
      <c r="M191">
        <v>145512</v>
      </c>
    </row>
    <row r="192" spans="1:13" x14ac:dyDescent="0.25">
      <c r="A192" t="s">
        <v>41</v>
      </c>
      <c r="B192" t="s">
        <v>44</v>
      </c>
      <c r="C192" t="s">
        <v>20</v>
      </c>
      <c r="D192" t="s">
        <v>21</v>
      </c>
      <c r="E192" t="s">
        <v>22</v>
      </c>
      <c r="F192" t="s">
        <v>18</v>
      </c>
      <c r="G192">
        <v>23137</v>
      </c>
      <c r="H192">
        <v>3239180</v>
      </c>
      <c r="I192">
        <v>0.54</v>
      </c>
      <c r="J192">
        <v>140</v>
      </c>
      <c r="K192">
        <v>1490022.8</v>
      </c>
      <c r="L192">
        <v>4</v>
      </c>
      <c r="M192">
        <v>1295672</v>
      </c>
    </row>
    <row r="193" spans="1:13" x14ac:dyDescent="0.25">
      <c r="A193" t="s">
        <v>65</v>
      </c>
      <c r="B193" t="s">
        <v>25</v>
      </c>
      <c r="C193" t="s">
        <v>15</v>
      </c>
      <c r="D193" t="s">
        <v>42</v>
      </c>
      <c r="E193" t="s">
        <v>69</v>
      </c>
      <c r="F193" t="s">
        <v>18</v>
      </c>
      <c r="G193">
        <v>49992</v>
      </c>
      <c r="H193">
        <v>13997760</v>
      </c>
      <c r="I193">
        <v>0.64</v>
      </c>
      <c r="J193">
        <v>280</v>
      </c>
      <c r="K193">
        <v>5039193.5999999996</v>
      </c>
      <c r="L193">
        <v>1</v>
      </c>
      <c r="M193">
        <v>1399776</v>
      </c>
    </row>
    <row r="194" spans="1:13" x14ac:dyDescent="0.25">
      <c r="A194" t="s">
        <v>43</v>
      </c>
      <c r="B194" t="s">
        <v>33</v>
      </c>
      <c r="C194" t="s">
        <v>15</v>
      </c>
      <c r="D194" t="s">
        <v>16</v>
      </c>
      <c r="E194" t="s">
        <v>42</v>
      </c>
      <c r="F194" t="s">
        <v>23</v>
      </c>
      <c r="G194">
        <v>40020</v>
      </c>
      <c r="H194">
        <v>4002000</v>
      </c>
      <c r="I194">
        <v>0.77</v>
      </c>
      <c r="J194">
        <v>100</v>
      </c>
      <c r="K194">
        <v>920459.99999999988</v>
      </c>
      <c r="L194">
        <v>2</v>
      </c>
      <c r="M194">
        <v>800400</v>
      </c>
    </row>
    <row r="195" spans="1:13" x14ac:dyDescent="0.25">
      <c r="A195" t="s">
        <v>19</v>
      </c>
      <c r="B195" t="s">
        <v>44</v>
      </c>
      <c r="C195" t="s">
        <v>26</v>
      </c>
      <c r="D195" t="s">
        <v>61</v>
      </c>
      <c r="E195" t="s">
        <v>62</v>
      </c>
      <c r="F195" t="s">
        <v>23</v>
      </c>
      <c r="G195">
        <v>30270</v>
      </c>
      <c r="H195">
        <v>1513500</v>
      </c>
      <c r="I195">
        <v>0.85</v>
      </c>
      <c r="J195">
        <v>50</v>
      </c>
      <c r="K195">
        <v>227025</v>
      </c>
      <c r="L195">
        <v>3</v>
      </c>
      <c r="M195">
        <v>454050.00000000012</v>
      </c>
    </row>
    <row r="196" spans="1:13" x14ac:dyDescent="0.25">
      <c r="A196" t="s">
        <v>41</v>
      </c>
      <c r="B196" t="s">
        <v>45</v>
      </c>
      <c r="C196" t="s">
        <v>20</v>
      </c>
      <c r="D196" t="s">
        <v>34</v>
      </c>
      <c r="E196" t="s">
        <v>59</v>
      </c>
      <c r="F196" t="s">
        <v>18</v>
      </c>
      <c r="G196">
        <v>20663</v>
      </c>
      <c r="H196">
        <v>3719340</v>
      </c>
      <c r="I196">
        <v>0.76</v>
      </c>
      <c r="J196">
        <v>180</v>
      </c>
      <c r="K196">
        <v>892641.6</v>
      </c>
      <c r="L196">
        <v>10</v>
      </c>
      <c r="M196">
        <v>3719340</v>
      </c>
    </row>
    <row r="197" spans="1:13" x14ac:dyDescent="0.25">
      <c r="A197" t="s">
        <v>24</v>
      </c>
      <c r="B197" t="s">
        <v>25</v>
      </c>
      <c r="C197" t="s">
        <v>20</v>
      </c>
      <c r="D197" t="s">
        <v>21</v>
      </c>
      <c r="E197" t="s">
        <v>37</v>
      </c>
      <c r="F197" t="s">
        <v>23</v>
      </c>
      <c r="G197">
        <v>46062</v>
      </c>
      <c r="H197">
        <v>9212400</v>
      </c>
      <c r="I197">
        <v>0.75</v>
      </c>
      <c r="J197">
        <v>200</v>
      </c>
      <c r="K197">
        <v>2303100</v>
      </c>
      <c r="L197" s="6">
        <v>5</v>
      </c>
      <c r="M197">
        <v>4606200</v>
      </c>
    </row>
    <row r="198" spans="1:13" x14ac:dyDescent="0.25">
      <c r="A198" t="s">
        <v>30</v>
      </c>
      <c r="B198" t="s">
        <v>14</v>
      </c>
      <c r="C198" t="s">
        <v>20</v>
      </c>
      <c r="D198" t="s">
        <v>21</v>
      </c>
      <c r="E198" t="s">
        <v>37</v>
      </c>
      <c r="F198" t="s">
        <v>23</v>
      </c>
      <c r="G198">
        <v>28564</v>
      </c>
      <c r="H198">
        <v>8283560</v>
      </c>
      <c r="I198">
        <v>0.61</v>
      </c>
      <c r="J198">
        <v>290</v>
      </c>
      <c r="K198">
        <v>3230588.4</v>
      </c>
      <c r="L198">
        <v>1</v>
      </c>
      <c r="M198">
        <v>828356</v>
      </c>
    </row>
    <row r="199" spans="1:13" x14ac:dyDescent="0.25">
      <c r="A199" t="s">
        <v>49</v>
      </c>
      <c r="B199" t="s">
        <v>44</v>
      </c>
      <c r="C199" t="s">
        <v>26</v>
      </c>
      <c r="D199" t="s">
        <v>50</v>
      </c>
      <c r="E199" t="s">
        <v>63</v>
      </c>
      <c r="F199" t="s">
        <v>18</v>
      </c>
      <c r="G199">
        <v>42786</v>
      </c>
      <c r="H199">
        <v>9840780</v>
      </c>
      <c r="I199">
        <v>0.79</v>
      </c>
      <c r="J199">
        <v>230</v>
      </c>
      <c r="K199">
        <v>2066563.8</v>
      </c>
      <c r="L199">
        <v>2</v>
      </c>
      <c r="M199">
        <v>1968156</v>
      </c>
    </row>
    <row r="200" spans="1:13" x14ac:dyDescent="0.25">
      <c r="A200" t="s">
        <v>24</v>
      </c>
      <c r="B200" t="s">
        <v>45</v>
      </c>
      <c r="C200" t="s">
        <v>15</v>
      </c>
      <c r="D200" t="s">
        <v>16</v>
      </c>
      <c r="E200" t="s">
        <v>42</v>
      </c>
      <c r="F200" t="s">
        <v>18</v>
      </c>
      <c r="G200">
        <v>23802</v>
      </c>
      <c r="H200">
        <v>1428120</v>
      </c>
      <c r="I200">
        <v>0.67</v>
      </c>
      <c r="J200">
        <v>60</v>
      </c>
      <c r="K200">
        <v>471279.59999999992</v>
      </c>
      <c r="L200" s="6">
        <v>26</v>
      </c>
      <c r="M200">
        <v>3713112</v>
      </c>
    </row>
    <row r="201" spans="1:13" x14ac:dyDescent="0.25">
      <c r="A201" t="s">
        <v>39</v>
      </c>
      <c r="B201" t="s">
        <v>33</v>
      </c>
      <c r="C201" t="s">
        <v>20</v>
      </c>
      <c r="D201" t="s">
        <v>21</v>
      </c>
      <c r="E201" t="s">
        <v>37</v>
      </c>
      <c r="F201" t="s">
        <v>23</v>
      </c>
      <c r="G201">
        <v>49553</v>
      </c>
      <c r="H201">
        <v>7432950</v>
      </c>
      <c r="I201">
        <v>0.52</v>
      </c>
      <c r="J201">
        <v>150</v>
      </c>
      <c r="K201">
        <v>3567816</v>
      </c>
      <c r="L201">
        <v>2</v>
      </c>
      <c r="M201">
        <v>1486590</v>
      </c>
    </row>
    <row r="202" spans="1:13" x14ac:dyDescent="0.25">
      <c r="A202" t="s">
        <v>39</v>
      </c>
      <c r="B202" t="s">
        <v>40</v>
      </c>
      <c r="C202" t="s">
        <v>15</v>
      </c>
      <c r="D202" t="s">
        <v>31</v>
      </c>
      <c r="E202" t="s">
        <v>46</v>
      </c>
      <c r="F202" t="s">
        <v>18</v>
      </c>
      <c r="G202">
        <v>16158</v>
      </c>
      <c r="H202">
        <v>3070020</v>
      </c>
      <c r="I202">
        <v>0.56999999999999995</v>
      </c>
      <c r="J202">
        <v>190</v>
      </c>
      <c r="K202">
        <v>1320108.6000000001</v>
      </c>
      <c r="L202">
        <v>1</v>
      </c>
      <c r="M202">
        <v>307002</v>
      </c>
    </row>
    <row r="203" spans="1:13" x14ac:dyDescent="0.25">
      <c r="A203" t="s">
        <v>65</v>
      </c>
      <c r="B203" t="s">
        <v>25</v>
      </c>
      <c r="C203" t="s">
        <v>26</v>
      </c>
      <c r="D203" t="s">
        <v>53</v>
      </c>
      <c r="E203" t="s">
        <v>54</v>
      </c>
      <c r="F203" t="s">
        <v>23</v>
      </c>
      <c r="G203">
        <v>49696</v>
      </c>
      <c r="H203">
        <v>12424000</v>
      </c>
      <c r="I203">
        <v>0.68</v>
      </c>
      <c r="J203">
        <v>250</v>
      </c>
      <c r="K203">
        <v>3975680</v>
      </c>
      <c r="L203">
        <v>1</v>
      </c>
      <c r="M203">
        <v>1242400</v>
      </c>
    </row>
    <row r="204" spans="1:13" x14ac:dyDescent="0.25">
      <c r="A204" t="s">
        <v>36</v>
      </c>
      <c r="B204" t="s">
        <v>25</v>
      </c>
      <c r="C204" t="s">
        <v>26</v>
      </c>
      <c r="D204" t="s">
        <v>53</v>
      </c>
      <c r="E204" t="s">
        <v>60</v>
      </c>
      <c r="F204" t="s">
        <v>23</v>
      </c>
      <c r="G204">
        <v>8970</v>
      </c>
      <c r="H204">
        <v>627900</v>
      </c>
      <c r="I204">
        <v>0.69</v>
      </c>
      <c r="J204">
        <v>70</v>
      </c>
      <c r="K204">
        <v>194649</v>
      </c>
      <c r="L204">
        <v>2</v>
      </c>
      <c r="M204">
        <v>125580</v>
      </c>
    </row>
    <row r="205" spans="1:13" x14ac:dyDescent="0.25">
      <c r="A205" t="s">
        <v>38</v>
      </c>
      <c r="B205" t="s">
        <v>25</v>
      </c>
      <c r="C205" t="s">
        <v>20</v>
      </c>
      <c r="D205" t="s">
        <v>47</v>
      </c>
      <c r="E205" t="s">
        <v>48</v>
      </c>
      <c r="F205" t="s">
        <v>29</v>
      </c>
      <c r="G205">
        <v>43178</v>
      </c>
      <c r="H205">
        <v>9499160</v>
      </c>
      <c r="I205">
        <v>0.59</v>
      </c>
      <c r="J205">
        <v>220</v>
      </c>
      <c r="K205">
        <v>3894655.6</v>
      </c>
      <c r="L205">
        <v>3</v>
      </c>
      <c r="M205">
        <v>2849748</v>
      </c>
    </row>
    <row r="206" spans="1:13" x14ac:dyDescent="0.25">
      <c r="A206" t="s">
        <v>30</v>
      </c>
      <c r="B206" t="s">
        <v>25</v>
      </c>
      <c r="C206" t="s">
        <v>26</v>
      </c>
      <c r="D206" t="s">
        <v>50</v>
      </c>
      <c r="E206" t="s">
        <v>68</v>
      </c>
      <c r="F206" t="s">
        <v>18</v>
      </c>
      <c r="G206">
        <v>6327</v>
      </c>
      <c r="H206">
        <v>316350</v>
      </c>
      <c r="I206">
        <v>0.79</v>
      </c>
      <c r="J206">
        <v>50</v>
      </c>
      <c r="K206">
        <v>66433.499999999985</v>
      </c>
      <c r="L206">
        <v>8</v>
      </c>
      <c r="M206">
        <v>253080</v>
      </c>
    </row>
    <row r="207" spans="1:13" x14ac:dyDescent="0.25">
      <c r="A207" t="s">
        <v>30</v>
      </c>
      <c r="B207" t="s">
        <v>44</v>
      </c>
      <c r="C207" t="s">
        <v>15</v>
      </c>
      <c r="D207" t="s">
        <v>31</v>
      </c>
      <c r="E207" t="s">
        <v>32</v>
      </c>
      <c r="F207" t="s">
        <v>29</v>
      </c>
      <c r="G207">
        <v>32171</v>
      </c>
      <c r="H207">
        <v>9007880</v>
      </c>
      <c r="I207">
        <v>0.75</v>
      </c>
      <c r="J207">
        <v>280</v>
      </c>
      <c r="K207">
        <v>2251970</v>
      </c>
      <c r="L207">
        <v>5</v>
      </c>
      <c r="M207">
        <v>4503940</v>
      </c>
    </row>
    <row r="208" spans="1:13" x14ac:dyDescent="0.25">
      <c r="A208" t="s">
        <v>39</v>
      </c>
      <c r="B208" t="s">
        <v>14</v>
      </c>
      <c r="C208" t="s">
        <v>26</v>
      </c>
      <c r="D208" t="s">
        <v>61</v>
      </c>
      <c r="E208" t="s">
        <v>66</v>
      </c>
      <c r="F208" t="s">
        <v>29</v>
      </c>
      <c r="G208">
        <v>20661</v>
      </c>
      <c r="H208">
        <v>2479320</v>
      </c>
      <c r="I208">
        <v>0.76</v>
      </c>
      <c r="J208">
        <v>120</v>
      </c>
      <c r="K208">
        <v>595036.79999999993</v>
      </c>
      <c r="L208">
        <v>1</v>
      </c>
      <c r="M208">
        <v>247932</v>
      </c>
    </row>
    <row r="209" spans="1:13" x14ac:dyDescent="0.25">
      <c r="A209" t="s">
        <v>36</v>
      </c>
      <c r="B209" t="s">
        <v>44</v>
      </c>
      <c r="C209" t="s">
        <v>15</v>
      </c>
      <c r="D209" t="s">
        <v>42</v>
      </c>
      <c r="E209" t="s">
        <v>69</v>
      </c>
      <c r="F209" t="s">
        <v>23</v>
      </c>
      <c r="G209">
        <v>17561</v>
      </c>
      <c r="H209">
        <v>1580490</v>
      </c>
      <c r="I209">
        <v>0.54</v>
      </c>
      <c r="J209">
        <v>90</v>
      </c>
      <c r="K209">
        <v>727025.39999999991</v>
      </c>
      <c r="L209">
        <v>1</v>
      </c>
      <c r="M209">
        <v>158049</v>
      </c>
    </row>
    <row r="210" spans="1:13" x14ac:dyDescent="0.25">
      <c r="A210" t="s">
        <v>19</v>
      </c>
      <c r="B210" t="s">
        <v>45</v>
      </c>
      <c r="C210" t="s">
        <v>15</v>
      </c>
      <c r="D210" t="s">
        <v>16</v>
      </c>
      <c r="E210" t="s">
        <v>42</v>
      </c>
      <c r="F210" t="s">
        <v>29</v>
      </c>
      <c r="G210">
        <v>44384</v>
      </c>
      <c r="H210">
        <v>2219200</v>
      </c>
      <c r="I210">
        <v>0.73</v>
      </c>
      <c r="J210">
        <v>50</v>
      </c>
      <c r="K210">
        <v>599184</v>
      </c>
      <c r="L210">
        <v>11</v>
      </c>
      <c r="M210">
        <v>2441120</v>
      </c>
    </row>
    <row r="211" spans="1:13" x14ac:dyDescent="0.25">
      <c r="A211" t="s">
        <v>13</v>
      </c>
      <c r="B211" t="s">
        <v>40</v>
      </c>
      <c r="C211" t="s">
        <v>15</v>
      </c>
      <c r="D211" t="s">
        <v>42</v>
      </c>
      <c r="E211" t="s">
        <v>69</v>
      </c>
      <c r="F211" t="s">
        <v>23</v>
      </c>
      <c r="G211">
        <v>16104</v>
      </c>
      <c r="H211">
        <v>4670160</v>
      </c>
      <c r="I211">
        <v>0.81</v>
      </c>
      <c r="J211">
        <v>290</v>
      </c>
      <c r="K211">
        <v>887330.39999999979</v>
      </c>
      <c r="L211">
        <v>1</v>
      </c>
      <c r="M211">
        <v>467016</v>
      </c>
    </row>
    <row r="212" spans="1:13" x14ac:dyDescent="0.25">
      <c r="A212" t="s">
        <v>19</v>
      </c>
      <c r="B212" t="s">
        <v>44</v>
      </c>
      <c r="C212" t="s">
        <v>15</v>
      </c>
      <c r="D212" t="s">
        <v>16</v>
      </c>
      <c r="E212" t="s">
        <v>17</v>
      </c>
      <c r="F212" t="s">
        <v>23</v>
      </c>
      <c r="G212">
        <v>9054</v>
      </c>
      <c r="H212">
        <v>1810800</v>
      </c>
      <c r="I212">
        <v>0.66</v>
      </c>
      <c r="J212">
        <v>200</v>
      </c>
      <c r="K212">
        <v>615672</v>
      </c>
      <c r="L212">
        <v>3</v>
      </c>
      <c r="M212">
        <v>543240.00000000012</v>
      </c>
    </row>
    <row r="213" spans="1:13" x14ac:dyDescent="0.25">
      <c r="A213" t="s">
        <v>19</v>
      </c>
      <c r="B213" t="s">
        <v>44</v>
      </c>
      <c r="C213" t="s">
        <v>26</v>
      </c>
      <c r="D213" t="s">
        <v>61</v>
      </c>
      <c r="E213" t="s">
        <v>62</v>
      </c>
      <c r="F213" t="s">
        <v>18</v>
      </c>
      <c r="G213">
        <v>30338</v>
      </c>
      <c r="H213">
        <v>2730420</v>
      </c>
      <c r="I213">
        <v>0.67</v>
      </c>
      <c r="J213">
        <v>90</v>
      </c>
      <c r="K213">
        <v>901038.59999999986</v>
      </c>
      <c r="L213">
        <v>3</v>
      </c>
      <c r="M213">
        <v>819126.00000000012</v>
      </c>
    </row>
    <row r="214" spans="1:13" x14ac:dyDescent="0.25">
      <c r="A214" t="s">
        <v>41</v>
      </c>
      <c r="B214" t="s">
        <v>33</v>
      </c>
      <c r="C214" t="s">
        <v>20</v>
      </c>
      <c r="D214" t="s">
        <v>21</v>
      </c>
      <c r="E214" t="s">
        <v>37</v>
      </c>
      <c r="F214" t="s">
        <v>23</v>
      </c>
      <c r="G214">
        <v>41932</v>
      </c>
      <c r="H214">
        <v>9225040</v>
      </c>
      <c r="I214">
        <v>0.85</v>
      </c>
      <c r="J214">
        <v>220</v>
      </c>
      <c r="K214">
        <v>1383756</v>
      </c>
      <c r="L214">
        <v>3</v>
      </c>
      <c r="M214">
        <v>2767512</v>
      </c>
    </row>
    <row r="215" spans="1:13" x14ac:dyDescent="0.25">
      <c r="A215" t="s">
        <v>39</v>
      </c>
      <c r="B215" t="s">
        <v>33</v>
      </c>
      <c r="C215" t="s">
        <v>20</v>
      </c>
      <c r="D215" t="s">
        <v>34</v>
      </c>
      <c r="E215" t="s">
        <v>59</v>
      </c>
      <c r="F215" t="s">
        <v>18</v>
      </c>
      <c r="G215">
        <v>31387</v>
      </c>
      <c r="H215">
        <v>1883220</v>
      </c>
      <c r="I215">
        <v>0.7</v>
      </c>
      <c r="J215">
        <v>60</v>
      </c>
      <c r="K215">
        <v>564966.00000000012</v>
      </c>
      <c r="L215">
        <v>2</v>
      </c>
      <c r="M215">
        <v>376644</v>
      </c>
    </row>
    <row r="216" spans="1:13" x14ac:dyDescent="0.25">
      <c r="A216" t="s">
        <v>30</v>
      </c>
      <c r="B216" t="s">
        <v>25</v>
      </c>
      <c r="C216" t="s">
        <v>15</v>
      </c>
      <c r="D216" t="s">
        <v>31</v>
      </c>
      <c r="E216" t="s">
        <v>32</v>
      </c>
      <c r="F216" t="s">
        <v>23</v>
      </c>
      <c r="G216">
        <v>41568</v>
      </c>
      <c r="H216">
        <v>4156800</v>
      </c>
      <c r="I216">
        <v>0.8</v>
      </c>
      <c r="J216">
        <v>100</v>
      </c>
      <c r="K216">
        <v>831359.99999999977</v>
      </c>
      <c r="L216">
        <v>8</v>
      </c>
      <c r="M216">
        <v>3325440</v>
      </c>
    </row>
    <row r="217" spans="1:13" x14ac:dyDescent="0.25">
      <c r="A217" t="s">
        <v>43</v>
      </c>
      <c r="B217" t="s">
        <v>33</v>
      </c>
      <c r="C217" t="s">
        <v>20</v>
      </c>
      <c r="D217" t="s">
        <v>34</v>
      </c>
      <c r="E217" t="s">
        <v>35</v>
      </c>
      <c r="F217" t="s">
        <v>23</v>
      </c>
      <c r="G217">
        <v>14607</v>
      </c>
      <c r="H217">
        <v>1898910</v>
      </c>
      <c r="I217">
        <v>0.65</v>
      </c>
      <c r="J217">
        <v>130</v>
      </c>
      <c r="K217">
        <v>664618.5</v>
      </c>
      <c r="L217">
        <v>2</v>
      </c>
      <c r="M217">
        <v>379782</v>
      </c>
    </row>
    <row r="218" spans="1:13" x14ac:dyDescent="0.25">
      <c r="A218" t="s">
        <v>13</v>
      </c>
      <c r="B218" t="s">
        <v>25</v>
      </c>
      <c r="C218" t="s">
        <v>26</v>
      </c>
      <c r="D218" t="s">
        <v>27</v>
      </c>
      <c r="E218" t="s">
        <v>28</v>
      </c>
      <c r="F218" t="s">
        <v>29</v>
      </c>
      <c r="G218">
        <v>40801</v>
      </c>
      <c r="H218">
        <v>7752190</v>
      </c>
      <c r="I218">
        <v>0.81</v>
      </c>
      <c r="J218">
        <v>190</v>
      </c>
      <c r="K218">
        <v>1472916.1</v>
      </c>
      <c r="L218">
        <v>1</v>
      </c>
      <c r="M218">
        <v>775219</v>
      </c>
    </row>
    <row r="219" spans="1:13" x14ac:dyDescent="0.25">
      <c r="A219" t="s">
        <v>19</v>
      </c>
      <c r="B219" t="s">
        <v>14</v>
      </c>
      <c r="C219" t="s">
        <v>15</v>
      </c>
      <c r="D219" t="s">
        <v>16</v>
      </c>
      <c r="E219" t="s">
        <v>42</v>
      </c>
      <c r="F219" t="s">
        <v>18</v>
      </c>
      <c r="G219">
        <v>6248</v>
      </c>
      <c r="H219">
        <v>1437040</v>
      </c>
      <c r="I219">
        <v>0.86</v>
      </c>
      <c r="J219">
        <v>230</v>
      </c>
      <c r="K219">
        <v>201185.6</v>
      </c>
      <c r="L219">
        <v>1</v>
      </c>
      <c r="M219">
        <v>143704</v>
      </c>
    </row>
    <row r="220" spans="1:13" x14ac:dyDescent="0.25">
      <c r="A220" t="s">
        <v>38</v>
      </c>
      <c r="B220" t="s">
        <v>45</v>
      </c>
      <c r="C220" t="s">
        <v>15</v>
      </c>
      <c r="D220" t="s">
        <v>31</v>
      </c>
      <c r="E220" t="s">
        <v>32</v>
      </c>
      <c r="F220" t="s">
        <v>29</v>
      </c>
      <c r="G220">
        <v>10939</v>
      </c>
      <c r="H220">
        <v>2406580</v>
      </c>
      <c r="I220">
        <v>0.89</v>
      </c>
      <c r="J220">
        <v>220</v>
      </c>
      <c r="K220">
        <v>264723.8</v>
      </c>
      <c r="L220">
        <v>10</v>
      </c>
      <c r="M220">
        <v>2406580</v>
      </c>
    </row>
    <row r="221" spans="1:13" x14ac:dyDescent="0.25">
      <c r="A221" t="s">
        <v>24</v>
      </c>
      <c r="B221" t="s">
        <v>33</v>
      </c>
      <c r="C221" t="s">
        <v>20</v>
      </c>
      <c r="D221" t="s">
        <v>21</v>
      </c>
      <c r="E221" t="s">
        <v>37</v>
      </c>
      <c r="F221" t="s">
        <v>29</v>
      </c>
      <c r="G221">
        <v>5564</v>
      </c>
      <c r="H221">
        <v>1613560</v>
      </c>
      <c r="I221">
        <v>0.76</v>
      </c>
      <c r="J221">
        <v>290</v>
      </c>
      <c r="K221">
        <v>387254.4</v>
      </c>
      <c r="L221" s="6">
        <v>2</v>
      </c>
      <c r="M221">
        <v>322712</v>
      </c>
    </row>
    <row r="222" spans="1:13" x14ac:dyDescent="0.25">
      <c r="A222" t="s">
        <v>39</v>
      </c>
      <c r="B222" t="s">
        <v>44</v>
      </c>
      <c r="C222" t="s">
        <v>15</v>
      </c>
      <c r="D222" t="s">
        <v>16</v>
      </c>
      <c r="E222" t="s">
        <v>17</v>
      </c>
      <c r="F222" t="s">
        <v>23</v>
      </c>
      <c r="G222">
        <v>36239</v>
      </c>
      <c r="H222">
        <v>2899120</v>
      </c>
      <c r="I222">
        <v>0.56999999999999995</v>
      </c>
      <c r="J222">
        <v>80</v>
      </c>
      <c r="K222">
        <v>1246621.6000000001</v>
      </c>
      <c r="L222">
        <v>5</v>
      </c>
      <c r="M222">
        <v>1449560</v>
      </c>
    </row>
    <row r="223" spans="1:13" x14ac:dyDescent="0.25">
      <c r="A223" t="s">
        <v>19</v>
      </c>
      <c r="B223" t="s">
        <v>33</v>
      </c>
      <c r="C223" t="s">
        <v>20</v>
      </c>
      <c r="D223" t="s">
        <v>47</v>
      </c>
      <c r="E223" t="s">
        <v>48</v>
      </c>
      <c r="F223" t="s">
        <v>29</v>
      </c>
      <c r="G223">
        <v>42937</v>
      </c>
      <c r="H223">
        <v>9875510</v>
      </c>
      <c r="I223">
        <v>0.78</v>
      </c>
      <c r="J223">
        <v>230</v>
      </c>
      <c r="K223">
        <v>2172612.2000000002</v>
      </c>
      <c r="L223">
        <v>1</v>
      </c>
      <c r="M223">
        <v>987551</v>
      </c>
    </row>
    <row r="224" spans="1:13" x14ac:dyDescent="0.25">
      <c r="A224" t="s">
        <v>52</v>
      </c>
      <c r="B224" t="s">
        <v>45</v>
      </c>
      <c r="C224" t="s">
        <v>15</v>
      </c>
      <c r="D224" t="s">
        <v>42</v>
      </c>
      <c r="E224" t="s">
        <v>69</v>
      </c>
      <c r="F224" t="s">
        <v>23</v>
      </c>
      <c r="G224">
        <v>22727</v>
      </c>
      <c r="H224">
        <v>4999940</v>
      </c>
      <c r="I224">
        <v>0.7</v>
      </c>
      <c r="J224">
        <v>220</v>
      </c>
      <c r="K224">
        <v>1499982</v>
      </c>
      <c r="L224">
        <v>6</v>
      </c>
      <c r="M224">
        <v>2999964</v>
      </c>
    </row>
    <row r="225" spans="1:13" x14ac:dyDescent="0.25">
      <c r="A225" t="s">
        <v>43</v>
      </c>
      <c r="B225" t="s">
        <v>44</v>
      </c>
      <c r="C225" t="s">
        <v>20</v>
      </c>
      <c r="D225" t="s">
        <v>21</v>
      </c>
      <c r="E225" t="s">
        <v>22</v>
      </c>
      <c r="F225" t="s">
        <v>23</v>
      </c>
      <c r="G225">
        <v>36206</v>
      </c>
      <c r="H225">
        <v>8689440</v>
      </c>
      <c r="I225">
        <v>0.88</v>
      </c>
      <c r="J225">
        <v>240</v>
      </c>
      <c r="K225">
        <v>1042732.8</v>
      </c>
      <c r="L225">
        <v>2</v>
      </c>
      <c r="M225">
        <v>1737888</v>
      </c>
    </row>
    <row r="226" spans="1:13" x14ac:dyDescent="0.25">
      <c r="A226" t="s">
        <v>41</v>
      </c>
      <c r="B226" t="s">
        <v>33</v>
      </c>
      <c r="C226" t="s">
        <v>15</v>
      </c>
      <c r="D226" t="s">
        <v>31</v>
      </c>
      <c r="E226" t="s">
        <v>46</v>
      </c>
      <c r="F226" t="s">
        <v>18</v>
      </c>
      <c r="G226">
        <v>37822</v>
      </c>
      <c r="H226">
        <v>9455500</v>
      </c>
      <c r="I226">
        <v>0.55000000000000004</v>
      </c>
      <c r="J226">
        <v>250</v>
      </c>
      <c r="K226">
        <v>4254975</v>
      </c>
      <c r="L226">
        <v>3</v>
      </c>
      <c r="M226">
        <v>2836650</v>
      </c>
    </row>
    <row r="227" spans="1:13" x14ac:dyDescent="0.25">
      <c r="A227" t="s">
        <v>13</v>
      </c>
      <c r="B227" t="s">
        <v>44</v>
      </c>
      <c r="C227" t="s">
        <v>26</v>
      </c>
      <c r="D227" t="s">
        <v>53</v>
      </c>
      <c r="E227" t="s">
        <v>54</v>
      </c>
      <c r="F227" t="s">
        <v>23</v>
      </c>
      <c r="G227">
        <v>21488</v>
      </c>
      <c r="H227">
        <v>3867840</v>
      </c>
      <c r="I227">
        <v>0.75</v>
      </c>
      <c r="J227">
        <v>180</v>
      </c>
      <c r="K227">
        <v>966960</v>
      </c>
      <c r="L227">
        <v>1</v>
      </c>
      <c r="M227">
        <v>386784</v>
      </c>
    </row>
    <row r="228" spans="1:13" x14ac:dyDescent="0.25">
      <c r="A228" t="s">
        <v>13</v>
      </c>
      <c r="B228" t="s">
        <v>25</v>
      </c>
      <c r="C228" t="s">
        <v>20</v>
      </c>
      <c r="D228" t="s">
        <v>34</v>
      </c>
      <c r="E228" t="s">
        <v>35</v>
      </c>
      <c r="F228" t="s">
        <v>23</v>
      </c>
      <c r="G228">
        <v>42388</v>
      </c>
      <c r="H228">
        <v>3814920</v>
      </c>
      <c r="I228">
        <v>0.88</v>
      </c>
      <c r="J228">
        <v>90</v>
      </c>
      <c r="K228">
        <v>457790.4</v>
      </c>
      <c r="L228">
        <v>1</v>
      </c>
      <c r="M228">
        <v>381492</v>
      </c>
    </row>
    <row r="229" spans="1:13" x14ac:dyDescent="0.25">
      <c r="A229" t="s">
        <v>49</v>
      </c>
      <c r="B229" t="s">
        <v>40</v>
      </c>
      <c r="C229" t="s">
        <v>20</v>
      </c>
      <c r="D229" t="s">
        <v>34</v>
      </c>
      <c r="E229" t="s">
        <v>35</v>
      </c>
      <c r="F229" t="s">
        <v>23</v>
      </c>
      <c r="G229">
        <v>15005</v>
      </c>
      <c r="H229">
        <v>4051350</v>
      </c>
      <c r="I229">
        <v>0.65</v>
      </c>
      <c r="J229">
        <v>270</v>
      </c>
      <c r="K229">
        <v>1417972.5</v>
      </c>
      <c r="L229">
        <v>4</v>
      </c>
      <c r="M229">
        <v>1620540</v>
      </c>
    </row>
    <row r="230" spans="1:13" x14ac:dyDescent="0.25">
      <c r="A230" t="s">
        <v>43</v>
      </c>
      <c r="B230" t="s">
        <v>33</v>
      </c>
      <c r="C230" t="s">
        <v>26</v>
      </c>
      <c r="D230" t="s">
        <v>61</v>
      </c>
      <c r="E230" t="s">
        <v>66</v>
      </c>
      <c r="F230" t="s">
        <v>18</v>
      </c>
      <c r="G230">
        <v>26728</v>
      </c>
      <c r="H230">
        <v>6949280</v>
      </c>
      <c r="I230">
        <v>0.83</v>
      </c>
      <c r="J230">
        <v>260</v>
      </c>
      <c r="K230">
        <v>1181377.6000000001</v>
      </c>
      <c r="L230">
        <v>2</v>
      </c>
      <c r="M230">
        <v>1389856</v>
      </c>
    </row>
    <row r="231" spans="1:13" x14ac:dyDescent="0.25">
      <c r="A231" t="s">
        <v>30</v>
      </c>
      <c r="B231" t="s">
        <v>40</v>
      </c>
      <c r="C231" t="s">
        <v>20</v>
      </c>
      <c r="D231" t="s">
        <v>21</v>
      </c>
      <c r="E231" t="s">
        <v>22</v>
      </c>
      <c r="F231" t="s">
        <v>18</v>
      </c>
      <c r="G231">
        <v>39375</v>
      </c>
      <c r="H231">
        <v>7875000</v>
      </c>
      <c r="I231">
        <v>0.69</v>
      </c>
      <c r="J231">
        <v>200</v>
      </c>
      <c r="K231">
        <v>2441250</v>
      </c>
      <c r="L231">
        <v>2</v>
      </c>
      <c r="M231">
        <v>1575000</v>
      </c>
    </row>
    <row r="232" spans="1:13" x14ac:dyDescent="0.25">
      <c r="A232" t="s">
        <v>39</v>
      </c>
      <c r="B232" t="s">
        <v>40</v>
      </c>
      <c r="C232" t="s">
        <v>15</v>
      </c>
      <c r="D232" t="s">
        <v>31</v>
      </c>
      <c r="E232" t="s">
        <v>46</v>
      </c>
      <c r="F232" t="s">
        <v>23</v>
      </c>
      <c r="G232">
        <v>10259</v>
      </c>
      <c r="H232">
        <v>1949210</v>
      </c>
      <c r="I232">
        <v>0.86</v>
      </c>
      <c r="J232">
        <v>190</v>
      </c>
      <c r="K232">
        <v>272889.40000000002</v>
      </c>
      <c r="L232">
        <v>1</v>
      </c>
      <c r="M232">
        <v>194921</v>
      </c>
    </row>
    <row r="233" spans="1:13" x14ac:dyDescent="0.25">
      <c r="A233" t="s">
        <v>13</v>
      </c>
      <c r="B233" t="s">
        <v>40</v>
      </c>
      <c r="C233" t="s">
        <v>26</v>
      </c>
      <c r="D233" t="s">
        <v>56</v>
      </c>
      <c r="E233" t="s">
        <v>57</v>
      </c>
      <c r="F233" t="s">
        <v>18</v>
      </c>
      <c r="G233">
        <v>48873</v>
      </c>
      <c r="H233">
        <v>4887300</v>
      </c>
      <c r="I233">
        <v>0.85</v>
      </c>
      <c r="J233">
        <v>100</v>
      </c>
      <c r="K233">
        <v>733095.00000000012</v>
      </c>
      <c r="L233">
        <v>1</v>
      </c>
      <c r="M233">
        <v>488730</v>
      </c>
    </row>
    <row r="234" spans="1:13" x14ac:dyDescent="0.25">
      <c r="A234" t="s">
        <v>39</v>
      </c>
      <c r="B234" t="s">
        <v>33</v>
      </c>
      <c r="C234" t="s">
        <v>20</v>
      </c>
      <c r="D234" t="s">
        <v>21</v>
      </c>
      <c r="E234" t="s">
        <v>37</v>
      </c>
      <c r="F234" t="s">
        <v>23</v>
      </c>
      <c r="G234">
        <v>40890</v>
      </c>
      <c r="H234">
        <v>8586900</v>
      </c>
      <c r="I234">
        <v>0.67</v>
      </c>
      <c r="J234">
        <v>210</v>
      </c>
      <c r="K234">
        <v>2833677</v>
      </c>
      <c r="L234">
        <v>2</v>
      </c>
      <c r="M234">
        <v>1717380</v>
      </c>
    </row>
    <row r="235" spans="1:13" x14ac:dyDescent="0.25">
      <c r="A235" t="s">
        <v>36</v>
      </c>
      <c r="B235" t="s">
        <v>33</v>
      </c>
      <c r="C235" t="s">
        <v>20</v>
      </c>
      <c r="D235" t="s">
        <v>34</v>
      </c>
      <c r="E235" t="s">
        <v>59</v>
      </c>
      <c r="F235" t="s">
        <v>18</v>
      </c>
      <c r="G235">
        <v>44925</v>
      </c>
      <c r="H235">
        <v>9434250</v>
      </c>
      <c r="I235">
        <v>0.86</v>
      </c>
      <c r="J235">
        <v>210</v>
      </c>
      <c r="K235">
        <v>1320795</v>
      </c>
      <c r="L235">
        <v>1</v>
      </c>
      <c r="M235">
        <v>943425</v>
      </c>
    </row>
    <row r="236" spans="1:13" x14ac:dyDescent="0.25">
      <c r="A236" t="s">
        <v>36</v>
      </c>
      <c r="B236" t="s">
        <v>45</v>
      </c>
      <c r="C236" t="s">
        <v>26</v>
      </c>
      <c r="D236" t="s">
        <v>27</v>
      </c>
      <c r="E236" t="s">
        <v>28</v>
      </c>
      <c r="F236" t="s">
        <v>23</v>
      </c>
      <c r="G236">
        <v>31559</v>
      </c>
      <c r="H236">
        <v>4102670</v>
      </c>
      <c r="I236">
        <v>0.84</v>
      </c>
      <c r="J236">
        <v>130</v>
      </c>
      <c r="K236">
        <v>656427.20000000007</v>
      </c>
      <c r="L236">
        <v>4</v>
      </c>
      <c r="M236">
        <v>1641068</v>
      </c>
    </row>
    <row r="237" spans="1:13" x14ac:dyDescent="0.25">
      <c r="A237" t="s">
        <v>19</v>
      </c>
      <c r="B237" t="s">
        <v>33</v>
      </c>
      <c r="C237" t="s">
        <v>26</v>
      </c>
      <c r="D237" t="s">
        <v>50</v>
      </c>
      <c r="E237" t="s">
        <v>68</v>
      </c>
      <c r="F237" t="s">
        <v>29</v>
      </c>
      <c r="G237">
        <v>30124</v>
      </c>
      <c r="H237">
        <v>4518600</v>
      </c>
      <c r="I237">
        <v>0.64</v>
      </c>
      <c r="J237">
        <v>150</v>
      </c>
      <c r="K237">
        <v>1626696</v>
      </c>
      <c r="L237">
        <v>1</v>
      </c>
      <c r="M237">
        <v>451860</v>
      </c>
    </row>
    <row r="238" spans="1:13" x14ac:dyDescent="0.25">
      <c r="A238" t="s">
        <v>39</v>
      </c>
      <c r="B238" t="s">
        <v>25</v>
      </c>
      <c r="C238" t="s">
        <v>15</v>
      </c>
      <c r="D238" t="s">
        <v>31</v>
      </c>
      <c r="E238" t="s">
        <v>32</v>
      </c>
      <c r="F238" t="s">
        <v>23</v>
      </c>
      <c r="G238">
        <v>9846</v>
      </c>
      <c r="H238">
        <v>1969200</v>
      </c>
      <c r="I238">
        <v>0.65</v>
      </c>
      <c r="J238">
        <v>200</v>
      </c>
      <c r="K238">
        <v>689220</v>
      </c>
      <c r="L238">
        <v>9</v>
      </c>
      <c r="M238">
        <v>1772280</v>
      </c>
    </row>
    <row r="239" spans="1:13" x14ac:dyDescent="0.25">
      <c r="A239" t="s">
        <v>36</v>
      </c>
      <c r="B239" t="s">
        <v>25</v>
      </c>
      <c r="C239" t="s">
        <v>20</v>
      </c>
      <c r="D239" t="s">
        <v>21</v>
      </c>
      <c r="E239" t="s">
        <v>22</v>
      </c>
      <c r="F239" t="s">
        <v>23</v>
      </c>
      <c r="G239">
        <v>48881</v>
      </c>
      <c r="H239">
        <v>6843340</v>
      </c>
      <c r="I239">
        <v>0.54</v>
      </c>
      <c r="J239">
        <v>140</v>
      </c>
      <c r="K239">
        <v>3147936.4</v>
      </c>
      <c r="L239">
        <v>2</v>
      </c>
      <c r="M239">
        <v>1368668</v>
      </c>
    </row>
    <row r="240" spans="1:13" x14ac:dyDescent="0.25">
      <c r="A240" t="s">
        <v>49</v>
      </c>
      <c r="B240" t="s">
        <v>44</v>
      </c>
      <c r="C240" t="s">
        <v>15</v>
      </c>
      <c r="D240" t="s">
        <v>42</v>
      </c>
      <c r="E240" t="s">
        <v>58</v>
      </c>
      <c r="F240" t="s">
        <v>18</v>
      </c>
      <c r="G240">
        <v>20261</v>
      </c>
      <c r="H240">
        <v>3444370</v>
      </c>
      <c r="I240">
        <v>0.71</v>
      </c>
      <c r="J240">
        <v>170</v>
      </c>
      <c r="K240">
        <v>998867.30000000016</v>
      </c>
      <c r="L240">
        <v>2</v>
      </c>
      <c r="M240">
        <v>688874</v>
      </c>
    </row>
    <row r="241" spans="1:13" x14ac:dyDescent="0.25">
      <c r="A241" t="s">
        <v>65</v>
      </c>
      <c r="B241" t="s">
        <v>45</v>
      </c>
      <c r="C241" t="s">
        <v>15</v>
      </c>
      <c r="D241" t="s">
        <v>31</v>
      </c>
      <c r="E241" t="s">
        <v>32</v>
      </c>
      <c r="F241" t="s">
        <v>18</v>
      </c>
      <c r="G241">
        <v>10147</v>
      </c>
      <c r="H241">
        <v>710290</v>
      </c>
      <c r="I241">
        <v>0.64</v>
      </c>
      <c r="J241">
        <v>70</v>
      </c>
      <c r="K241">
        <v>255704.4</v>
      </c>
      <c r="L241">
        <v>10</v>
      </c>
      <c r="M241">
        <v>710290</v>
      </c>
    </row>
    <row r="242" spans="1:13" x14ac:dyDescent="0.25">
      <c r="A242" t="s">
        <v>49</v>
      </c>
      <c r="B242" t="s">
        <v>40</v>
      </c>
      <c r="C242" t="s">
        <v>20</v>
      </c>
      <c r="D242" t="s">
        <v>21</v>
      </c>
      <c r="E242" t="s">
        <v>22</v>
      </c>
      <c r="F242" t="s">
        <v>23</v>
      </c>
      <c r="G242">
        <v>39623</v>
      </c>
      <c r="H242">
        <v>11886900</v>
      </c>
      <c r="I242">
        <v>0.6</v>
      </c>
      <c r="J242">
        <v>300</v>
      </c>
      <c r="K242">
        <v>4754760</v>
      </c>
      <c r="L242">
        <v>4</v>
      </c>
      <c r="M242">
        <v>4754760</v>
      </c>
    </row>
    <row r="243" spans="1:13" x14ac:dyDescent="0.25">
      <c r="A243" t="s">
        <v>24</v>
      </c>
      <c r="B243" t="s">
        <v>40</v>
      </c>
      <c r="C243" t="s">
        <v>15</v>
      </c>
      <c r="D243" t="s">
        <v>16</v>
      </c>
      <c r="E243" t="s">
        <v>42</v>
      </c>
      <c r="F243" t="s">
        <v>29</v>
      </c>
      <c r="G243">
        <v>27059</v>
      </c>
      <c r="H243">
        <v>6223570</v>
      </c>
      <c r="I243">
        <v>0.76</v>
      </c>
      <c r="J243">
        <v>230</v>
      </c>
      <c r="K243">
        <v>1493656.8</v>
      </c>
      <c r="L243" s="6">
        <v>5</v>
      </c>
      <c r="M243">
        <v>3111785</v>
      </c>
    </row>
    <row r="244" spans="1:13" x14ac:dyDescent="0.25">
      <c r="A244" t="s">
        <v>41</v>
      </c>
      <c r="B244" t="s">
        <v>14</v>
      </c>
      <c r="C244" t="s">
        <v>20</v>
      </c>
      <c r="D244" t="s">
        <v>34</v>
      </c>
      <c r="E244" t="s">
        <v>59</v>
      </c>
      <c r="F244" t="s">
        <v>29</v>
      </c>
      <c r="G244">
        <v>11727</v>
      </c>
      <c r="H244">
        <v>2110860</v>
      </c>
      <c r="I244">
        <v>0.6</v>
      </c>
      <c r="J244">
        <v>180</v>
      </c>
      <c r="K244">
        <v>844344</v>
      </c>
      <c r="L244">
        <v>1</v>
      </c>
      <c r="M244">
        <v>211086</v>
      </c>
    </row>
    <row r="245" spans="1:13" x14ac:dyDescent="0.25">
      <c r="A245" t="s">
        <v>38</v>
      </c>
      <c r="B245" t="s">
        <v>33</v>
      </c>
      <c r="C245" t="s">
        <v>26</v>
      </c>
      <c r="D245" t="s">
        <v>50</v>
      </c>
      <c r="E245" t="s">
        <v>51</v>
      </c>
      <c r="F245" t="s">
        <v>18</v>
      </c>
      <c r="G245">
        <v>27736</v>
      </c>
      <c r="H245">
        <v>4160400</v>
      </c>
      <c r="I245">
        <v>0.73</v>
      </c>
      <c r="J245">
        <v>150</v>
      </c>
      <c r="K245">
        <v>1123308</v>
      </c>
      <c r="L245">
        <v>1</v>
      </c>
      <c r="M245">
        <v>416040</v>
      </c>
    </row>
    <row r="246" spans="1:13" x14ac:dyDescent="0.25">
      <c r="A246" t="s">
        <v>13</v>
      </c>
      <c r="B246" t="s">
        <v>14</v>
      </c>
      <c r="C246" t="s">
        <v>20</v>
      </c>
      <c r="D246" t="s">
        <v>21</v>
      </c>
      <c r="E246" t="s">
        <v>22</v>
      </c>
      <c r="F246" t="s">
        <v>18</v>
      </c>
      <c r="G246">
        <v>10527</v>
      </c>
      <c r="H246">
        <v>2947560</v>
      </c>
      <c r="I246">
        <v>0.65</v>
      </c>
      <c r="J246">
        <v>280</v>
      </c>
      <c r="K246">
        <v>1031646</v>
      </c>
      <c r="L246">
        <v>1</v>
      </c>
      <c r="M246">
        <v>294756</v>
      </c>
    </row>
    <row r="247" spans="1:13" x14ac:dyDescent="0.25">
      <c r="A247" t="s">
        <v>65</v>
      </c>
      <c r="B247" t="s">
        <v>33</v>
      </c>
      <c r="C247" t="s">
        <v>20</v>
      </c>
      <c r="D247" t="s">
        <v>47</v>
      </c>
      <c r="E247" t="s">
        <v>48</v>
      </c>
      <c r="F247" t="s">
        <v>29</v>
      </c>
      <c r="G247">
        <v>44606</v>
      </c>
      <c r="H247">
        <v>8475140</v>
      </c>
      <c r="I247">
        <v>0.72</v>
      </c>
      <c r="J247">
        <v>190</v>
      </c>
      <c r="K247">
        <v>2373039.2000000002</v>
      </c>
      <c r="L247">
        <v>2</v>
      </c>
      <c r="M247">
        <v>1695028</v>
      </c>
    </row>
    <row r="248" spans="1:13" x14ac:dyDescent="0.25">
      <c r="A248" t="s">
        <v>24</v>
      </c>
      <c r="B248" t="s">
        <v>33</v>
      </c>
      <c r="C248" t="s">
        <v>26</v>
      </c>
      <c r="D248" t="s">
        <v>56</v>
      </c>
      <c r="E248" t="s">
        <v>64</v>
      </c>
      <c r="F248" t="s">
        <v>23</v>
      </c>
      <c r="G248">
        <v>42082</v>
      </c>
      <c r="H248">
        <v>5049840</v>
      </c>
      <c r="I248">
        <v>0.72</v>
      </c>
      <c r="J248">
        <v>120</v>
      </c>
      <c r="K248">
        <v>1413955.2</v>
      </c>
      <c r="L248" s="6">
        <v>2</v>
      </c>
      <c r="M248">
        <v>1009968</v>
      </c>
    </row>
    <row r="249" spans="1:13" x14ac:dyDescent="0.25">
      <c r="A249" t="s">
        <v>43</v>
      </c>
      <c r="B249" t="s">
        <v>44</v>
      </c>
      <c r="C249" t="s">
        <v>15</v>
      </c>
      <c r="D249" t="s">
        <v>31</v>
      </c>
      <c r="E249" t="s">
        <v>32</v>
      </c>
      <c r="F249" t="s">
        <v>23</v>
      </c>
      <c r="G249">
        <v>36864</v>
      </c>
      <c r="H249">
        <v>3317760</v>
      </c>
      <c r="I249">
        <v>0.69</v>
      </c>
      <c r="J249">
        <v>90</v>
      </c>
      <c r="K249">
        <v>1028505.6</v>
      </c>
      <c r="L249">
        <v>2</v>
      </c>
      <c r="M249">
        <v>663552</v>
      </c>
    </row>
    <row r="250" spans="1:13" x14ac:dyDescent="0.25">
      <c r="A250" t="s">
        <v>43</v>
      </c>
      <c r="B250" t="s">
        <v>33</v>
      </c>
      <c r="C250" t="s">
        <v>15</v>
      </c>
      <c r="D250" t="s">
        <v>31</v>
      </c>
      <c r="E250" t="s">
        <v>32</v>
      </c>
      <c r="F250" t="s">
        <v>29</v>
      </c>
      <c r="G250">
        <v>19496</v>
      </c>
      <c r="H250">
        <v>3509280</v>
      </c>
      <c r="I250">
        <v>0.83</v>
      </c>
      <c r="J250">
        <v>180</v>
      </c>
      <c r="K250">
        <v>596577.60000000009</v>
      </c>
      <c r="L250">
        <v>2</v>
      </c>
      <c r="M250">
        <v>701856</v>
      </c>
    </row>
    <row r="251" spans="1:13" x14ac:dyDescent="0.25">
      <c r="A251" t="s">
        <v>39</v>
      </c>
      <c r="B251" t="s">
        <v>33</v>
      </c>
      <c r="C251" t="s">
        <v>20</v>
      </c>
      <c r="D251" t="s">
        <v>21</v>
      </c>
      <c r="E251" t="s">
        <v>22</v>
      </c>
      <c r="F251" t="s">
        <v>18</v>
      </c>
      <c r="G251">
        <v>7242</v>
      </c>
      <c r="H251">
        <v>1375980</v>
      </c>
      <c r="I251">
        <v>0.69</v>
      </c>
      <c r="J251">
        <v>190</v>
      </c>
      <c r="K251">
        <v>426553.8</v>
      </c>
      <c r="L251">
        <v>2</v>
      </c>
      <c r="M251">
        <v>275196</v>
      </c>
    </row>
    <row r="252" spans="1:13" x14ac:dyDescent="0.25">
      <c r="A252" t="s">
        <v>30</v>
      </c>
      <c r="B252" t="s">
        <v>14</v>
      </c>
      <c r="C252" t="s">
        <v>26</v>
      </c>
      <c r="D252" t="s">
        <v>56</v>
      </c>
      <c r="E252" t="s">
        <v>67</v>
      </c>
      <c r="F252" t="s">
        <v>18</v>
      </c>
      <c r="G252">
        <v>30014</v>
      </c>
      <c r="H252">
        <v>6002800</v>
      </c>
      <c r="I252">
        <v>0.74</v>
      </c>
      <c r="J252">
        <v>200</v>
      </c>
      <c r="K252">
        <v>1560728</v>
      </c>
      <c r="L252">
        <v>1</v>
      </c>
      <c r="M252">
        <v>600280</v>
      </c>
    </row>
    <row r="253" spans="1:13" x14ac:dyDescent="0.25">
      <c r="A253" t="s">
        <v>30</v>
      </c>
      <c r="B253" t="s">
        <v>45</v>
      </c>
      <c r="C253" t="s">
        <v>15</v>
      </c>
      <c r="D253" t="s">
        <v>16</v>
      </c>
      <c r="E253" t="s">
        <v>17</v>
      </c>
      <c r="F253" t="s">
        <v>29</v>
      </c>
      <c r="G253">
        <v>40125</v>
      </c>
      <c r="H253">
        <v>12037500</v>
      </c>
      <c r="I253">
        <v>0.89</v>
      </c>
      <c r="J253">
        <v>300</v>
      </c>
      <c r="K253">
        <v>1324125</v>
      </c>
      <c r="L253">
        <v>29</v>
      </c>
      <c r="M253">
        <v>34908750.000000007</v>
      </c>
    </row>
    <row r="254" spans="1:13" x14ac:dyDescent="0.25">
      <c r="A254" t="s">
        <v>39</v>
      </c>
      <c r="B254" t="s">
        <v>14</v>
      </c>
      <c r="C254" t="s">
        <v>20</v>
      </c>
      <c r="D254" t="s">
        <v>21</v>
      </c>
      <c r="E254" t="s">
        <v>22</v>
      </c>
      <c r="F254" t="s">
        <v>23</v>
      </c>
      <c r="G254">
        <v>43169</v>
      </c>
      <c r="H254">
        <v>2590140</v>
      </c>
      <c r="I254">
        <v>0.88</v>
      </c>
      <c r="J254">
        <v>60</v>
      </c>
      <c r="K254">
        <v>310816.8</v>
      </c>
      <c r="L254">
        <v>1</v>
      </c>
      <c r="M254">
        <v>259014</v>
      </c>
    </row>
    <row r="255" spans="1:13" x14ac:dyDescent="0.25">
      <c r="A255" t="s">
        <v>52</v>
      </c>
      <c r="B255" t="s">
        <v>45</v>
      </c>
      <c r="C255" t="s">
        <v>26</v>
      </c>
      <c r="D255" t="s">
        <v>53</v>
      </c>
      <c r="E255" t="s">
        <v>54</v>
      </c>
      <c r="F255" t="s">
        <v>18</v>
      </c>
      <c r="G255">
        <v>22851</v>
      </c>
      <c r="H255">
        <v>3199140</v>
      </c>
      <c r="I255">
        <v>0.5</v>
      </c>
      <c r="J255">
        <v>140</v>
      </c>
      <c r="K255">
        <v>1599570</v>
      </c>
      <c r="L255">
        <v>6</v>
      </c>
      <c r="M255">
        <v>1919484</v>
      </c>
    </row>
    <row r="256" spans="1:13" x14ac:dyDescent="0.25">
      <c r="A256" t="s">
        <v>49</v>
      </c>
      <c r="B256" t="s">
        <v>14</v>
      </c>
      <c r="C256" t="s">
        <v>26</v>
      </c>
      <c r="D256" t="s">
        <v>56</v>
      </c>
      <c r="E256" t="s">
        <v>67</v>
      </c>
      <c r="F256" t="s">
        <v>18</v>
      </c>
      <c r="G256">
        <v>6731</v>
      </c>
      <c r="H256">
        <v>403860</v>
      </c>
      <c r="I256">
        <v>0.85</v>
      </c>
      <c r="J256">
        <v>60</v>
      </c>
      <c r="K256">
        <v>60579.000000000007</v>
      </c>
      <c r="L256">
        <v>1</v>
      </c>
      <c r="M256">
        <v>40386</v>
      </c>
    </row>
    <row r="257" spans="1:13" x14ac:dyDescent="0.25">
      <c r="A257" t="s">
        <v>38</v>
      </c>
      <c r="B257" t="s">
        <v>33</v>
      </c>
      <c r="C257" t="s">
        <v>15</v>
      </c>
      <c r="D257" t="s">
        <v>42</v>
      </c>
      <c r="E257" t="s">
        <v>69</v>
      </c>
      <c r="F257" t="s">
        <v>18</v>
      </c>
      <c r="G257">
        <v>45787</v>
      </c>
      <c r="H257">
        <v>5952310</v>
      </c>
      <c r="I257">
        <v>0.73</v>
      </c>
      <c r="J257">
        <v>130</v>
      </c>
      <c r="K257">
        <v>1607123.7</v>
      </c>
      <c r="L257">
        <v>1</v>
      </c>
      <c r="M257">
        <v>595231</v>
      </c>
    </row>
    <row r="258" spans="1:13" x14ac:dyDescent="0.25">
      <c r="A258" t="s">
        <v>49</v>
      </c>
      <c r="B258" t="s">
        <v>40</v>
      </c>
      <c r="C258" t="s">
        <v>20</v>
      </c>
      <c r="D258" t="s">
        <v>34</v>
      </c>
      <c r="E258" t="s">
        <v>59</v>
      </c>
      <c r="F258" t="s">
        <v>29</v>
      </c>
      <c r="G258">
        <v>17179</v>
      </c>
      <c r="H258">
        <v>4638330</v>
      </c>
      <c r="I258">
        <v>0.78</v>
      </c>
      <c r="J258">
        <v>270</v>
      </c>
      <c r="K258">
        <v>1020432.6</v>
      </c>
      <c r="L258">
        <v>4</v>
      </c>
      <c r="M258">
        <v>1855332</v>
      </c>
    </row>
    <row r="259" spans="1:13" x14ac:dyDescent="0.25">
      <c r="A259" t="s">
        <v>43</v>
      </c>
      <c r="B259" t="s">
        <v>40</v>
      </c>
      <c r="C259" t="s">
        <v>15</v>
      </c>
      <c r="D259" t="s">
        <v>42</v>
      </c>
      <c r="E259" t="s">
        <v>58</v>
      </c>
      <c r="F259" t="s">
        <v>18</v>
      </c>
      <c r="G259">
        <v>28407</v>
      </c>
      <c r="H259">
        <v>1988490</v>
      </c>
      <c r="I259">
        <v>0.71</v>
      </c>
      <c r="J259">
        <v>70</v>
      </c>
      <c r="K259">
        <v>576662.10000000009</v>
      </c>
      <c r="L259">
        <v>2</v>
      </c>
      <c r="M259">
        <v>397698</v>
      </c>
    </row>
    <row r="260" spans="1:13" x14ac:dyDescent="0.25">
      <c r="A260" t="s">
        <v>36</v>
      </c>
      <c r="B260" t="s">
        <v>33</v>
      </c>
      <c r="C260" t="s">
        <v>26</v>
      </c>
      <c r="D260" t="s">
        <v>56</v>
      </c>
      <c r="E260" t="s">
        <v>64</v>
      </c>
      <c r="F260" t="s">
        <v>29</v>
      </c>
      <c r="G260">
        <v>23375</v>
      </c>
      <c r="H260">
        <v>5610000</v>
      </c>
      <c r="I260">
        <v>0.64</v>
      </c>
      <c r="J260">
        <v>240</v>
      </c>
      <c r="K260">
        <v>2019600</v>
      </c>
      <c r="L260">
        <v>1</v>
      </c>
      <c r="M260">
        <v>561000</v>
      </c>
    </row>
    <row r="261" spans="1:13" x14ac:dyDescent="0.25">
      <c r="A261" t="s">
        <v>39</v>
      </c>
      <c r="B261" t="s">
        <v>33</v>
      </c>
      <c r="C261" t="s">
        <v>26</v>
      </c>
      <c r="D261" t="s">
        <v>53</v>
      </c>
      <c r="E261" t="s">
        <v>54</v>
      </c>
      <c r="F261" t="s">
        <v>29</v>
      </c>
      <c r="G261">
        <v>39495</v>
      </c>
      <c r="H261">
        <v>7504050</v>
      </c>
      <c r="I261">
        <v>0.53</v>
      </c>
      <c r="J261">
        <v>190</v>
      </c>
      <c r="K261">
        <v>3526903.5</v>
      </c>
      <c r="L261">
        <v>2</v>
      </c>
      <c r="M261">
        <v>1500810</v>
      </c>
    </row>
    <row r="262" spans="1:13" x14ac:dyDescent="0.25">
      <c r="A262" t="s">
        <v>43</v>
      </c>
      <c r="B262" t="s">
        <v>45</v>
      </c>
      <c r="C262" t="s">
        <v>15</v>
      </c>
      <c r="D262" t="s">
        <v>16</v>
      </c>
      <c r="E262" t="s">
        <v>42</v>
      </c>
      <c r="F262" t="s">
        <v>23</v>
      </c>
      <c r="G262">
        <v>11095</v>
      </c>
      <c r="H262">
        <v>1886150</v>
      </c>
      <c r="I262">
        <v>0.55000000000000004</v>
      </c>
      <c r="J262">
        <v>170</v>
      </c>
      <c r="K262">
        <v>848767.49999999988</v>
      </c>
      <c r="L262">
        <v>8</v>
      </c>
      <c r="M262">
        <v>1508920</v>
      </c>
    </row>
    <row r="263" spans="1:13" x14ac:dyDescent="0.25">
      <c r="A263" t="s">
        <v>52</v>
      </c>
      <c r="B263" t="s">
        <v>25</v>
      </c>
      <c r="C263" t="s">
        <v>20</v>
      </c>
      <c r="D263" t="s">
        <v>34</v>
      </c>
      <c r="E263" t="s">
        <v>35</v>
      </c>
      <c r="F263" t="s">
        <v>18</v>
      </c>
      <c r="G263">
        <v>7317</v>
      </c>
      <c r="H263">
        <v>585360</v>
      </c>
      <c r="I263">
        <v>0.87</v>
      </c>
      <c r="J263">
        <v>80</v>
      </c>
      <c r="K263">
        <v>76096.800000000003</v>
      </c>
      <c r="L263">
        <v>5</v>
      </c>
      <c r="M263">
        <v>292680</v>
      </c>
    </row>
    <row r="264" spans="1:13" x14ac:dyDescent="0.25">
      <c r="A264" t="s">
        <v>30</v>
      </c>
      <c r="B264" t="s">
        <v>25</v>
      </c>
      <c r="C264" t="s">
        <v>20</v>
      </c>
      <c r="D264" t="s">
        <v>21</v>
      </c>
      <c r="E264" t="s">
        <v>22</v>
      </c>
      <c r="F264" t="s">
        <v>29</v>
      </c>
      <c r="G264">
        <v>6153</v>
      </c>
      <c r="H264">
        <v>676830</v>
      </c>
      <c r="I264">
        <v>0.7</v>
      </c>
      <c r="J264">
        <v>110</v>
      </c>
      <c r="K264">
        <v>203049</v>
      </c>
      <c r="L264">
        <v>8</v>
      </c>
      <c r="M264">
        <v>541464</v>
      </c>
    </row>
    <row r="265" spans="1:13" x14ac:dyDescent="0.25">
      <c r="A265" t="s">
        <v>41</v>
      </c>
      <c r="B265" t="s">
        <v>44</v>
      </c>
      <c r="C265" t="s">
        <v>15</v>
      </c>
      <c r="D265" t="s">
        <v>16</v>
      </c>
      <c r="E265" t="s">
        <v>17</v>
      </c>
      <c r="F265" t="s">
        <v>18</v>
      </c>
      <c r="G265">
        <v>25161</v>
      </c>
      <c r="H265">
        <v>4277370</v>
      </c>
      <c r="I265">
        <v>0.73</v>
      </c>
      <c r="J265">
        <v>170</v>
      </c>
      <c r="K265">
        <v>1154889.8999999999</v>
      </c>
      <c r="L265">
        <v>4</v>
      </c>
      <c r="M265">
        <v>1710948</v>
      </c>
    </row>
    <row r="266" spans="1:13" x14ac:dyDescent="0.25">
      <c r="A266" t="s">
        <v>41</v>
      </c>
      <c r="B266" t="s">
        <v>40</v>
      </c>
      <c r="C266" t="s">
        <v>20</v>
      </c>
      <c r="D266" t="s">
        <v>34</v>
      </c>
      <c r="E266" t="s">
        <v>35</v>
      </c>
      <c r="F266" t="s">
        <v>29</v>
      </c>
      <c r="G266">
        <v>24247</v>
      </c>
      <c r="H266">
        <v>1212350</v>
      </c>
      <c r="I266">
        <v>0.6</v>
      </c>
      <c r="J266">
        <v>50</v>
      </c>
      <c r="K266">
        <v>484940</v>
      </c>
      <c r="L266">
        <v>1</v>
      </c>
      <c r="M266">
        <v>121235</v>
      </c>
    </row>
    <row r="267" spans="1:13" x14ac:dyDescent="0.25">
      <c r="A267" t="s">
        <v>36</v>
      </c>
      <c r="B267" t="s">
        <v>33</v>
      </c>
      <c r="C267" t="s">
        <v>26</v>
      </c>
      <c r="D267" t="s">
        <v>50</v>
      </c>
      <c r="E267" t="s">
        <v>51</v>
      </c>
      <c r="F267" t="s">
        <v>29</v>
      </c>
      <c r="G267">
        <v>32062</v>
      </c>
      <c r="H267">
        <v>4809300</v>
      </c>
      <c r="I267">
        <v>0.52</v>
      </c>
      <c r="J267">
        <v>150</v>
      </c>
      <c r="K267">
        <v>2308464</v>
      </c>
      <c r="L267">
        <v>1</v>
      </c>
      <c r="M267">
        <v>480930</v>
      </c>
    </row>
    <row r="268" spans="1:13" x14ac:dyDescent="0.25">
      <c r="A268" t="s">
        <v>24</v>
      </c>
      <c r="B268" t="s">
        <v>25</v>
      </c>
      <c r="C268" t="s">
        <v>15</v>
      </c>
      <c r="D268" t="s">
        <v>16</v>
      </c>
      <c r="E268" t="s">
        <v>42</v>
      </c>
      <c r="F268" t="s">
        <v>23</v>
      </c>
      <c r="G268">
        <v>5748</v>
      </c>
      <c r="H268">
        <v>287400</v>
      </c>
      <c r="I268">
        <v>0.77</v>
      </c>
      <c r="J268">
        <v>50</v>
      </c>
      <c r="K268">
        <v>66102</v>
      </c>
      <c r="L268" s="6">
        <v>5</v>
      </c>
      <c r="M268">
        <v>143700</v>
      </c>
    </row>
    <row r="269" spans="1:13" x14ac:dyDescent="0.25">
      <c r="A269" t="s">
        <v>36</v>
      </c>
      <c r="B269" t="s">
        <v>45</v>
      </c>
      <c r="C269" t="s">
        <v>15</v>
      </c>
      <c r="D269" t="s">
        <v>16</v>
      </c>
      <c r="E269" t="s">
        <v>17</v>
      </c>
      <c r="F269" t="s">
        <v>29</v>
      </c>
      <c r="G269">
        <v>35610</v>
      </c>
      <c r="H269">
        <v>8190300</v>
      </c>
      <c r="I269">
        <v>0.82</v>
      </c>
      <c r="J269">
        <v>230</v>
      </c>
      <c r="K269">
        <v>1474254</v>
      </c>
      <c r="L269">
        <v>4</v>
      </c>
      <c r="M269">
        <v>3276120</v>
      </c>
    </row>
    <row r="270" spans="1:13" x14ac:dyDescent="0.25">
      <c r="A270" t="s">
        <v>39</v>
      </c>
      <c r="B270" t="s">
        <v>14</v>
      </c>
      <c r="C270" t="s">
        <v>20</v>
      </c>
      <c r="D270" t="s">
        <v>21</v>
      </c>
      <c r="E270" t="s">
        <v>22</v>
      </c>
      <c r="F270" t="s">
        <v>29</v>
      </c>
      <c r="G270">
        <v>39308</v>
      </c>
      <c r="H270">
        <v>10613160</v>
      </c>
      <c r="I270">
        <v>0.82</v>
      </c>
      <c r="J270">
        <v>270</v>
      </c>
      <c r="K270">
        <v>1910368.800000001</v>
      </c>
      <c r="L270">
        <v>1</v>
      </c>
      <c r="M270">
        <v>1061316</v>
      </c>
    </row>
    <row r="271" spans="1:13" x14ac:dyDescent="0.25">
      <c r="A271" t="s">
        <v>49</v>
      </c>
      <c r="B271" t="s">
        <v>45</v>
      </c>
      <c r="C271" t="s">
        <v>20</v>
      </c>
      <c r="D271" t="s">
        <v>34</v>
      </c>
      <c r="E271" t="s">
        <v>59</v>
      </c>
      <c r="F271" t="s">
        <v>23</v>
      </c>
      <c r="G271">
        <v>14492</v>
      </c>
      <c r="H271">
        <v>724600</v>
      </c>
      <c r="I271">
        <v>0.85</v>
      </c>
      <c r="J271">
        <v>50</v>
      </c>
      <c r="K271">
        <v>108690</v>
      </c>
      <c r="L271">
        <v>12</v>
      </c>
      <c r="M271">
        <v>869520.00000000012</v>
      </c>
    </row>
    <row r="272" spans="1:13" x14ac:dyDescent="0.25">
      <c r="A272" t="s">
        <v>41</v>
      </c>
      <c r="B272" t="s">
        <v>14</v>
      </c>
      <c r="C272" t="s">
        <v>20</v>
      </c>
      <c r="D272" t="s">
        <v>34</v>
      </c>
      <c r="E272" t="s">
        <v>59</v>
      </c>
      <c r="F272" t="s">
        <v>18</v>
      </c>
      <c r="G272">
        <v>22409</v>
      </c>
      <c r="H272">
        <v>2240900</v>
      </c>
      <c r="I272">
        <v>0.88</v>
      </c>
      <c r="J272">
        <v>100</v>
      </c>
      <c r="K272">
        <v>268908</v>
      </c>
      <c r="L272">
        <v>1</v>
      </c>
      <c r="M272">
        <v>224090</v>
      </c>
    </row>
    <row r="273" spans="1:13" x14ac:dyDescent="0.25">
      <c r="A273" t="s">
        <v>24</v>
      </c>
      <c r="B273" t="s">
        <v>40</v>
      </c>
      <c r="C273" t="s">
        <v>15</v>
      </c>
      <c r="D273" t="s">
        <v>42</v>
      </c>
      <c r="E273" t="s">
        <v>58</v>
      </c>
      <c r="F273" t="s">
        <v>23</v>
      </c>
      <c r="G273">
        <v>47159</v>
      </c>
      <c r="H273">
        <v>8488620</v>
      </c>
      <c r="I273">
        <v>0.63</v>
      </c>
      <c r="J273">
        <v>180</v>
      </c>
      <c r="K273">
        <v>3140789.4</v>
      </c>
      <c r="L273" s="6">
        <v>5</v>
      </c>
      <c r="M273">
        <v>4244310</v>
      </c>
    </row>
    <row r="274" spans="1:13" x14ac:dyDescent="0.25">
      <c r="A274" t="s">
        <v>43</v>
      </c>
      <c r="B274" t="s">
        <v>44</v>
      </c>
      <c r="C274" t="s">
        <v>26</v>
      </c>
      <c r="D274" t="s">
        <v>53</v>
      </c>
      <c r="E274" t="s">
        <v>54</v>
      </c>
      <c r="F274" t="s">
        <v>18</v>
      </c>
      <c r="G274">
        <v>15441</v>
      </c>
      <c r="H274">
        <v>1389690</v>
      </c>
      <c r="I274">
        <v>0.69</v>
      </c>
      <c r="J274">
        <v>90</v>
      </c>
      <c r="K274">
        <v>430803.90000000008</v>
      </c>
      <c r="L274">
        <v>2</v>
      </c>
      <c r="M274">
        <v>277938</v>
      </c>
    </row>
    <row r="275" spans="1:13" x14ac:dyDescent="0.25">
      <c r="A275" t="s">
        <v>19</v>
      </c>
      <c r="B275" t="s">
        <v>45</v>
      </c>
      <c r="C275" t="s">
        <v>15</v>
      </c>
      <c r="D275" t="s">
        <v>31</v>
      </c>
      <c r="E275" t="s">
        <v>46</v>
      </c>
      <c r="F275" t="s">
        <v>23</v>
      </c>
      <c r="G275">
        <v>22124</v>
      </c>
      <c r="H275">
        <v>4203560</v>
      </c>
      <c r="I275">
        <v>0.66</v>
      </c>
      <c r="J275">
        <v>190</v>
      </c>
      <c r="K275">
        <v>1429210.4</v>
      </c>
      <c r="L275">
        <v>11</v>
      </c>
      <c r="M275">
        <v>4623916</v>
      </c>
    </row>
    <row r="276" spans="1:13" x14ac:dyDescent="0.25">
      <c r="A276" t="s">
        <v>52</v>
      </c>
      <c r="B276" t="s">
        <v>44</v>
      </c>
      <c r="C276" t="s">
        <v>20</v>
      </c>
      <c r="D276" t="s">
        <v>21</v>
      </c>
      <c r="E276" t="s">
        <v>37</v>
      </c>
      <c r="F276" t="s">
        <v>23</v>
      </c>
      <c r="G276">
        <v>31132</v>
      </c>
      <c r="H276">
        <v>9339600</v>
      </c>
      <c r="I276">
        <v>0.72</v>
      </c>
      <c r="J276">
        <v>300</v>
      </c>
      <c r="K276">
        <v>2615088</v>
      </c>
      <c r="L276">
        <v>1</v>
      </c>
      <c r="M276">
        <v>933960</v>
      </c>
    </row>
    <row r="277" spans="1:13" x14ac:dyDescent="0.25">
      <c r="A277" t="s">
        <v>52</v>
      </c>
      <c r="B277" t="s">
        <v>25</v>
      </c>
      <c r="C277" t="s">
        <v>20</v>
      </c>
      <c r="D277" t="s">
        <v>34</v>
      </c>
      <c r="E277" t="s">
        <v>59</v>
      </c>
      <c r="F277" t="s">
        <v>29</v>
      </c>
      <c r="G277">
        <v>33233</v>
      </c>
      <c r="H277">
        <v>1993980</v>
      </c>
      <c r="I277">
        <v>0.79</v>
      </c>
      <c r="J277">
        <v>60</v>
      </c>
      <c r="K277">
        <v>418735.79999999987</v>
      </c>
      <c r="L277">
        <v>5</v>
      </c>
      <c r="M277">
        <v>996990</v>
      </c>
    </row>
    <row r="278" spans="1:13" x14ac:dyDescent="0.25">
      <c r="A278" t="s">
        <v>49</v>
      </c>
      <c r="B278" t="s">
        <v>33</v>
      </c>
      <c r="C278" t="s">
        <v>26</v>
      </c>
      <c r="D278" t="s">
        <v>61</v>
      </c>
      <c r="E278" t="s">
        <v>66</v>
      </c>
      <c r="F278" t="s">
        <v>18</v>
      </c>
      <c r="G278">
        <v>37977</v>
      </c>
      <c r="H278">
        <v>5316780</v>
      </c>
      <c r="I278">
        <v>0.63</v>
      </c>
      <c r="J278">
        <v>140</v>
      </c>
      <c r="K278">
        <v>1967208.6</v>
      </c>
      <c r="L278">
        <v>2</v>
      </c>
      <c r="M278">
        <v>1063356</v>
      </c>
    </row>
    <row r="279" spans="1:13" x14ac:dyDescent="0.25">
      <c r="A279" t="s">
        <v>38</v>
      </c>
      <c r="B279" t="s">
        <v>25</v>
      </c>
      <c r="C279" t="s">
        <v>15</v>
      </c>
      <c r="D279" t="s">
        <v>42</v>
      </c>
      <c r="E279" t="s">
        <v>58</v>
      </c>
      <c r="F279" t="s">
        <v>29</v>
      </c>
      <c r="G279">
        <v>23761</v>
      </c>
      <c r="H279">
        <v>4276980</v>
      </c>
      <c r="I279">
        <v>0.57999999999999996</v>
      </c>
      <c r="J279">
        <v>180</v>
      </c>
      <c r="K279">
        <v>1796331.6</v>
      </c>
      <c r="L279">
        <v>3</v>
      </c>
      <c r="M279">
        <v>1283094</v>
      </c>
    </row>
    <row r="280" spans="1:13" x14ac:dyDescent="0.25">
      <c r="A280" t="s">
        <v>24</v>
      </c>
      <c r="B280" t="s">
        <v>33</v>
      </c>
      <c r="C280" t="s">
        <v>26</v>
      </c>
      <c r="D280" t="s">
        <v>27</v>
      </c>
      <c r="E280" t="s">
        <v>28</v>
      </c>
      <c r="F280" t="s">
        <v>29</v>
      </c>
      <c r="G280">
        <v>6901</v>
      </c>
      <c r="H280">
        <v>1311190</v>
      </c>
      <c r="I280">
        <v>0.85</v>
      </c>
      <c r="J280">
        <v>190</v>
      </c>
      <c r="K280">
        <v>196678.5</v>
      </c>
      <c r="L280" s="6">
        <v>2</v>
      </c>
      <c r="M280">
        <v>262238</v>
      </c>
    </row>
    <row r="281" spans="1:13" x14ac:dyDescent="0.25">
      <c r="A281" t="s">
        <v>43</v>
      </c>
      <c r="B281" t="s">
        <v>25</v>
      </c>
      <c r="C281" t="s">
        <v>15</v>
      </c>
      <c r="D281" t="s">
        <v>31</v>
      </c>
      <c r="E281" t="s">
        <v>32</v>
      </c>
      <c r="F281" t="s">
        <v>29</v>
      </c>
      <c r="G281">
        <v>14683</v>
      </c>
      <c r="H281">
        <v>1321470</v>
      </c>
      <c r="I281">
        <v>0.77</v>
      </c>
      <c r="J281">
        <v>90</v>
      </c>
      <c r="K281">
        <v>303938.09999999998</v>
      </c>
      <c r="L281">
        <v>3</v>
      </c>
      <c r="M281">
        <v>396441.00000000012</v>
      </c>
    </row>
    <row r="282" spans="1:13" x14ac:dyDescent="0.25">
      <c r="A282" t="s">
        <v>43</v>
      </c>
      <c r="B282" t="s">
        <v>33</v>
      </c>
      <c r="C282" t="s">
        <v>20</v>
      </c>
      <c r="D282" t="s">
        <v>34</v>
      </c>
      <c r="E282" t="s">
        <v>35</v>
      </c>
      <c r="F282" t="s">
        <v>23</v>
      </c>
      <c r="G282">
        <v>46881</v>
      </c>
      <c r="H282">
        <v>9376200</v>
      </c>
      <c r="I282">
        <v>0.61</v>
      </c>
      <c r="J282">
        <v>200</v>
      </c>
      <c r="K282">
        <v>3656718</v>
      </c>
      <c r="L282">
        <v>2</v>
      </c>
      <c r="M282">
        <v>1875240</v>
      </c>
    </row>
    <row r="283" spans="1:13" x14ac:dyDescent="0.25">
      <c r="A283" t="s">
        <v>19</v>
      </c>
      <c r="B283" t="s">
        <v>25</v>
      </c>
      <c r="C283" t="s">
        <v>15</v>
      </c>
      <c r="D283" t="s">
        <v>31</v>
      </c>
      <c r="E283" t="s">
        <v>46</v>
      </c>
      <c r="F283" t="s">
        <v>18</v>
      </c>
      <c r="G283">
        <v>10283</v>
      </c>
      <c r="H283">
        <v>1748110</v>
      </c>
      <c r="I283">
        <v>0.9</v>
      </c>
      <c r="J283">
        <v>170</v>
      </c>
      <c r="K283">
        <v>174811</v>
      </c>
      <c r="L283">
        <v>9</v>
      </c>
      <c r="M283">
        <v>1573299</v>
      </c>
    </row>
    <row r="284" spans="1:13" x14ac:dyDescent="0.25">
      <c r="A284" t="s">
        <v>30</v>
      </c>
      <c r="B284" t="s">
        <v>40</v>
      </c>
      <c r="C284" t="s">
        <v>20</v>
      </c>
      <c r="D284" t="s">
        <v>47</v>
      </c>
      <c r="E284" t="s">
        <v>48</v>
      </c>
      <c r="F284" t="s">
        <v>29</v>
      </c>
      <c r="G284">
        <v>42546</v>
      </c>
      <c r="H284">
        <v>12338340</v>
      </c>
      <c r="I284">
        <v>0.82</v>
      </c>
      <c r="J284">
        <v>290</v>
      </c>
      <c r="K284">
        <v>2220901.2000000011</v>
      </c>
      <c r="L284">
        <v>2</v>
      </c>
      <c r="M284">
        <v>2467668</v>
      </c>
    </row>
    <row r="285" spans="1:13" x14ac:dyDescent="0.25">
      <c r="A285" t="s">
        <v>13</v>
      </c>
      <c r="B285" t="s">
        <v>14</v>
      </c>
      <c r="C285" t="s">
        <v>26</v>
      </c>
      <c r="D285" t="s">
        <v>27</v>
      </c>
      <c r="E285" t="s">
        <v>28</v>
      </c>
      <c r="F285" t="s">
        <v>29</v>
      </c>
      <c r="G285">
        <v>9058</v>
      </c>
      <c r="H285">
        <v>1992760</v>
      </c>
      <c r="I285">
        <v>0.67</v>
      </c>
      <c r="J285">
        <v>220</v>
      </c>
      <c r="K285">
        <v>657610.79999999993</v>
      </c>
      <c r="L285">
        <v>1</v>
      </c>
      <c r="M285">
        <v>199276</v>
      </c>
    </row>
    <row r="286" spans="1:13" x14ac:dyDescent="0.25">
      <c r="A286" t="s">
        <v>30</v>
      </c>
      <c r="B286" t="s">
        <v>40</v>
      </c>
      <c r="C286" t="s">
        <v>26</v>
      </c>
      <c r="D286" t="s">
        <v>50</v>
      </c>
      <c r="E286" t="s">
        <v>51</v>
      </c>
      <c r="F286" t="s">
        <v>29</v>
      </c>
      <c r="G286">
        <v>18939</v>
      </c>
      <c r="H286">
        <v>4355970</v>
      </c>
      <c r="I286">
        <v>0.78</v>
      </c>
      <c r="J286">
        <v>230</v>
      </c>
      <c r="K286">
        <v>958313.39999999991</v>
      </c>
      <c r="L286">
        <v>2</v>
      </c>
      <c r="M286">
        <v>871194</v>
      </c>
    </row>
    <row r="287" spans="1:13" x14ac:dyDescent="0.25">
      <c r="A287" t="s">
        <v>39</v>
      </c>
      <c r="B287" t="s">
        <v>45</v>
      </c>
      <c r="C287" t="s">
        <v>20</v>
      </c>
      <c r="D287" t="s">
        <v>47</v>
      </c>
      <c r="E287" t="s">
        <v>48</v>
      </c>
      <c r="F287" t="s">
        <v>23</v>
      </c>
      <c r="G287">
        <v>49117</v>
      </c>
      <c r="H287">
        <v>12279250</v>
      </c>
      <c r="I287">
        <v>0.77</v>
      </c>
      <c r="J287">
        <v>250</v>
      </c>
      <c r="K287">
        <v>2824227.5</v>
      </c>
      <c r="L287">
        <v>10</v>
      </c>
      <c r="M287">
        <v>12279250</v>
      </c>
    </row>
    <row r="288" spans="1:13" x14ac:dyDescent="0.25">
      <c r="A288" t="s">
        <v>41</v>
      </c>
      <c r="B288" t="s">
        <v>25</v>
      </c>
      <c r="C288" t="s">
        <v>26</v>
      </c>
      <c r="D288" t="s">
        <v>53</v>
      </c>
      <c r="E288" t="s">
        <v>60</v>
      </c>
      <c r="F288" t="s">
        <v>23</v>
      </c>
      <c r="G288">
        <v>22363</v>
      </c>
      <c r="H288">
        <v>2236300</v>
      </c>
      <c r="I288">
        <v>0.56000000000000005</v>
      </c>
      <c r="J288">
        <v>100</v>
      </c>
      <c r="K288">
        <v>983971.99999999988</v>
      </c>
      <c r="L288">
        <v>7</v>
      </c>
      <c r="M288">
        <v>1565410</v>
      </c>
    </row>
    <row r="289" spans="1:13" x14ac:dyDescent="0.25">
      <c r="A289" t="s">
        <v>19</v>
      </c>
      <c r="B289" t="s">
        <v>25</v>
      </c>
      <c r="C289" t="s">
        <v>20</v>
      </c>
      <c r="D289" t="s">
        <v>21</v>
      </c>
      <c r="E289" t="s">
        <v>37</v>
      </c>
      <c r="F289" t="s">
        <v>29</v>
      </c>
      <c r="G289">
        <v>36093</v>
      </c>
      <c r="H289">
        <v>3248370</v>
      </c>
      <c r="I289">
        <v>0.8</v>
      </c>
      <c r="J289">
        <v>90</v>
      </c>
      <c r="K289">
        <v>649673.99999999988</v>
      </c>
      <c r="L289">
        <v>9</v>
      </c>
      <c r="M289">
        <v>2923533</v>
      </c>
    </row>
    <row r="290" spans="1:13" x14ac:dyDescent="0.25">
      <c r="A290" t="s">
        <v>24</v>
      </c>
      <c r="B290" t="s">
        <v>40</v>
      </c>
      <c r="C290" t="s">
        <v>20</v>
      </c>
      <c r="D290" t="s">
        <v>21</v>
      </c>
      <c r="E290" t="s">
        <v>37</v>
      </c>
      <c r="F290" t="s">
        <v>23</v>
      </c>
      <c r="G290">
        <v>29938</v>
      </c>
      <c r="H290">
        <v>4191320</v>
      </c>
      <c r="I290">
        <v>0.82</v>
      </c>
      <c r="J290">
        <v>140</v>
      </c>
      <c r="K290">
        <v>754437.60000000021</v>
      </c>
      <c r="L290" s="6">
        <v>5</v>
      </c>
      <c r="M290">
        <v>2095660</v>
      </c>
    </row>
    <row r="291" spans="1:13" x14ac:dyDescent="0.25">
      <c r="A291" t="s">
        <v>24</v>
      </c>
      <c r="B291" t="s">
        <v>14</v>
      </c>
      <c r="C291" t="s">
        <v>26</v>
      </c>
      <c r="D291" t="s">
        <v>61</v>
      </c>
      <c r="E291" t="s">
        <v>66</v>
      </c>
      <c r="F291" t="s">
        <v>18</v>
      </c>
      <c r="G291">
        <v>29603</v>
      </c>
      <c r="H291">
        <v>3552360</v>
      </c>
      <c r="I291">
        <v>0.86</v>
      </c>
      <c r="J291">
        <v>120</v>
      </c>
      <c r="K291">
        <v>497330.4</v>
      </c>
      <c r="L291" s="6">
        <v>1</v>
      </c>
      <c r="M291">
        <v>355236</v>
      </c>
    </row>
    <row r="292" spans="1:13" x14ac:dyDescent="0.25">
      <c r="A292" t="s">
        <v>36</v>
      </c>
      <c r="B292" t="s">
        <v>44</v>
      </c>
      <c r="C292" t="s">
        <v>15</v>
      </c>
      <c r="D292" t="s">
        <v>31</v>
      </c>
      <c r="E292" t="s">
        <v>46</v>
      </c>
      <c r="F292" t="s">
        <v>29</v>
      </c>
      <c r="G292">
        <v>27507</v>
      </c>
      <c r="H292">
        <v>5226330</v>
      </c>
      <c r="I292">
        <v>0.81</v>
      </c>
      <c r="J292">
        <v>190</v>
      </c>
      <c r="K292">
        <v>993002.69999999972</v>
      </c>
      <c r="L292">
        <v>1</v>
      </c>
      <c r="M292">
        <v>522633</v>
      </c>
    </row>
    <row r="293" spans="1:13" x14ac:dyDescent="0.25">
      <c r="A293" t="s">
        <v>39</v>
      </c>
      <c r="B293" t="s">
        <v>40</v>
      </c>
      <c r="C293" t="s">
        <v>26</v>
      </c>
      <c r="D293" t="s">
        <v>50</v>
      </c>
      <c r="E293" t="s">
        <v>63</v>
      </c>
      <c r="F293" t="s">
        <v>18</v>
      </c>
      <c r="G293">
        <v>46945</v>
      </c>
      <c r="H293">
        <v>2347250</v>
      </c>
      <c r="I293">
        <v>0.53</v>
      </c>
      <c r="J293">
        <v>50</v>
      </c>
      <c r="K293">
        <v>1103207.5</v>
      </c>
      <c r="L293">
        <v>1</v>
      </c>
      <c r="M293">
        <v>234725</v>
      </c>
    </row>
    <row r="294" spans="1:13" x14ac:dyDescent="0.25">
      <c r="A294" t="s">
        <v>24</v>
      </c>
      <c r="B294" t="s">
        <v>40</v>
      </c>
      <c r="C294" t="s">
        <v>15</v>
      </c>
      <c r="D294" t="s">
        <v>16</v>
      </c>
      <c r="E294" t="s">
        <v>17</v>
      </c>
      <c r="F294" t="s">
        <v>23</v>
      </c>
      <c r="G294">
        <v>32757</v>
      </c>
      <c r="H294">
        <v>3603270</v>
      </c>
      <c r="I294">
        <v>0.73</v>
      </c>
      <c r="J294">
        <v>110</v>
      </c>
      <c r="K294">
        <v>972882.9</v>
      </c>
      <c r="L294" s="6">
        <v>5</v>
      </c>
      <c r="M294">
        <v>1801635</v>
      </c>
    </row>
    <row r="295" spans="1:13" x14ac:dyDescent="0.25">
      <c r="A295" t="s">
        <v>30</v>
      </c>
      <c r="B295" t="s">
        <v>25</v>
      </c>
      <c r="C295" t="s">
        <v>15</v>
      </c>
      <c r="D295" t="s">
        <v>42</v>
      </c>
      <c r="E295" t="s">
        <v>69</v>
      </c>
      <c r="F295" t="s">
        <v>18</v>
      </c>
      <c r="G295">
        <v>38906</v>
      </c>
      <c r="H295">
        <v>7392140</v>
      </c>
      <c r="I295">
        <v>0.68</v>
      </c>
      <c r="J295">
        <v>190</v>
      </c>
      <c r="K295">
        <v>2365484.7999999998</v>
      </c>
      <c r="L295">
        <v>8</v>
      </c>
      <c r="M295">
        <v>5913712</v>
      </c>
    </row>
    <row r="296" spans="1:13" x14ac:dyDescent="0.25">
      <c r="A296" t="s">
        <v>39</v>
      </c>
      <c r="B296" t="s">
        <v>45</v>
      </c>
      <c r="C296" t="s">
        <v>15</v>
      </c>
      <c r="D296" t="s">
        <v>16</v>
      </c>
      <c r="E296" t="s">
        <v>42</v>
      </c>
      <c r="F296" t="s">
        <v>23</v>
      </c>
      <c r="G296">
        <v>30682</v>
      </c>
      <c r="H296">
        <v>4909120</v>
      </c>
      <c r="I296">
        <v>0.61</v>
      </c>
      <c r="J296">
        <v>160</v>
      </c>
      <c r="K296">
        <v>1914556.8</v>
      </c>
      <c r="L296">
        <v>10</v>
      </c>
      <c r="M296">
        <v>4909120</v>
      </c>
    </row>
    <row r="297" spans="1:13" x14ac:dyDescent="0.25">
      <c r="A297" t="s">
        <v>30</v>
      </c>
      <c r="B297" t="s">
        <v>33</v>
      </c>
      <c r="C297" t="s">
        <v>20</v>
      </c>
      <c r="D297" t="s">
        <v>47</v>
      </c>
      <c r="E297" t="s">
        <v>55</v>
      </c>
      <c r="F297" t="s">
        <v>18</v>
      </c>
      <c r="G297">
        <v>15518</v>
      </c>
      <c r="H297">
        <v>4500220</v>
      </c>
      <c r="I297">
        <v>0.9</v>
      </c>
      <c r="J297">
        <v>290</v>
      </c>
      <c r="K297">
        <v>450021.99999999988</v>
      </c>
      <c r="L297">
        <v>4</v>
      </c>
      <c r="M297">
        <v>1800088</v>
      </c>
    </row>
    <row r="298" spans="1:13" x14ac:dyDescent="0.25">
      <c r="A298" t="s">
        <v>43</v>
      </c>
      <c r="B298" t="s">
        <v>14</v>
      </c>
      <c r="C298" t="s">
        <v>26</v>
      </c>
      <c r="D298" t="s">
        <v>27</v>
      </c>
      <c r="E298" t="s">
        <v>28</v>
      </c>
      <c r="F298" t="s">
        <v>29</v>
      </c>
      <c r="G298">
        <v>22074</v>
      </c>
      <c r="H298">
        <v>1986660</v>
      </c>
      <c r="I298">
        <v>0.87</v>
      </c>
      <c r="J298">
        <v>90</v>
      </c>
      <c r="K298">
        <v>258265.8</v>
      </c>
      <c r="L298">
        <v>2</v>
      </c>
      <c r="M298">
        <v>397332</v>
      </c>
    </row>
    <row r="299" spans="1:13" x14ac:dyDescent="0.25">
      <c r="A299" t="s">
        <v>65</v>
      </c>
      <c r="B299" t="s">
        <v>45</v>
      </c>
      <c r="C299" t="s">
        <v>15</v>
      </c>
      <c r="D299" t="s">
        <v>16</v>
      </c>
      <c r="E299" t="s">
        <v>42</v>
      </c>
      <c r="F299" t="s">
        <v>29</v>
      </c>
      <c r="G299">
        <v>38234</v>
      </c>
      <c r="H299">
        <v>9176160</v>
      </c>
      <c r="I299">
        <v>0.89</v>
      </c>
      <c r="J299">
        <v>240</v>
      </c>
      <c r="K299">
        <v>1009377.6</v>
      </c>
      <c r="L299">
        <v>10</v>
      </c>
      <c r="M299">
        <v>9176160</v>
      </c>
    </row>
    <row r="300" spans="1:13" x14ac:dyDescent="0.25">
      <c r="A300" t="s">
        <v>24</v>
      </c>
      <c r="B300" t="s">
        <v>25</v>
      </c>
      <c r="C300" t="s">
        <v>20</v>
      </c>
      <c r="D300" t="s">
        <v>34</v>
      </c>
      <c r="E300" t="s">
        <v>35</v>
      </c>
      <c r="F300" t="s">
        <v>29</v>
      </c>
      <c r="G300">
        <v>32321</v>
      </c>
      <c r="H300">
        <v>1616050</v>
      </c>
      <c r="I300">
        <v>0.6</v>
      </c>
      <c r="J300">
        <v>50</v>
      </c>
      <c r="K300">
        <v>646420</v>
      </c>
      <c r="L300" s="6">
        <v>5</v>
      </c>
      <c r="M300">
        <v>808025</v>
      </c>
    </row>
    <row r="301" spans="1:13" x14ac:dyDescent="0.25">
      <c r="A301" t="s">
        <v>19</v>
      </c>
      <c r="B301" t="s">
        <v>33</v>
      </c>
      <c r="C301" t="s">
        <v>26</v>
      </c>
      <c r="D301" t="s">
        <v>56</v>
      </c>
      <c r="E301" t="s">
        <v>64</v>
      </c>
      <c r="F301" t="s">
        <v>29</v>
      </c>
      <c r="G301">
        <v>33902</v>
      </c>
      <c r="H301">
        <v>4746280</v>
      </c>
      <c r="I301">
        <v>0.85</v>
      </c>
      <c r="J301">
        <v>140</v>
      </c>
      <c r="K301">
        <v>711942.00000000012</v>
      </c>
      <c r="L301">
        <v>1</v>
      </c>
      <c r="M301">
        <v>474628</v>
      </c>
    </row>
    <row r="302" spans="1:13" x14ac:dyDescent="0.25">
      <c r="A302" t="s">
        <v>24</v>
      </c>
      <c r="B302" t="s">
        <v>33</v>
      </c>
      <c r="C302" t="s">
        <v>20</v>
      </c>
      <c r="D302" t="s">
        <v>34</v>
      </c>
      <c r="E302" t="s">
        <v>35</v>
      </c>
      <c r="F302" t="s">
        <v>18</v>
      </c>
      <c r="G302">
        <v>32475</v>
      </c>
      <c r="H302">
        <v>1948500</v>
      </c>
      <c r="I302">
        <v>0.65</v>
      </c>
      <c r="J302">
        <v>60</v>
      </c>
      <c r="K302">
        <v>681975</v>
      </c>
      <c r="L302" s="6">
        <v>2</v>
      </c>
      <c r="M302">
        <v>389700</v>
      </c>
    </row>
    <row r="303" spans="1:13" x14ac:dyDescent="0.25">
      <c r="A303" t="s">
        <v>43</v>
      </c>
      <c r="B303" t="s">
        <v>40</v>
      </c>
      <c r="C303" t="s">
        <v>20</v>
      </c>
      <c r="D303" t="s">
        <v>47</v>
      </c>
      <c r="E303" t="s">
        <v>55</v>
      </c>
      <c r="F303" t="s">
        <v>29</v>
      </c>
      <c r="G303">
        <v>8847</v>
      </c>
      <c r="H303">
        <v>707760</v>
      </c>
      <c r="I303">
        <v>0.89</v>
      </c>
      <c r="J303">
        <v>80</v>
      </c>
      <c r="K303">
        <v>77853.599999999991</v>
      </c>
      <c r="L303">
        <v>2</v>
      </c>
      <c r="M303">
        <v>141552</v>
      </c>
    </row>
    <row r="304" spans="1:13" x14ac:dyDescent="0.25">
      <c r="A304" t="s">
        <v>41</v>
      </c>
      <c r="B304" t="s">
        <v>40</v>
      </c>
      <c r="C304" t="s">
        <v>20</v>
      </c>
      <c r="D304" t="s">
        <v>34</v>
      </c>
      <c r="E304" t="s">
        <v>35</v>
      </c>
      <c r="F304" t="s">
        <v>29</v>
      </c>
      <c r="G304">
        <v>19422</v>
      </c>
      <c r="H304">
        <v>1747980</v>
      </c>
      <c r="I304">
        <v>0.67</v>
      </c>
      <c r="J304">
        <v>90</v>
      </c>
      <c r="K304">
        <v>576833.39999999991</v>
      </c>
      <c r="L304">
        <v>1</v>
      </c>
      <c r="M304">
        <v>174798</v>
      </c>
    </row>
    <row r="305" spans="1:13" x14ac:dyDescent="0.25">
      <c r="A305" t="s">
        <v>39</v>
      </c>
      <c r="B305" t="s">
        <v>25</v>
      </c>
      <c r="C305" t="s">
        <v>15</v>
      </c>
      <c r="D305" t="s">
        <v>42</v>
      </c>
      <c r="E305" t="s">
        <v>69</v>
      </c>
      <c r="F305" t="s">
        <v>23</v>
      </c>
      <c r="G305">
        <v>40582</v>
      </c>
      <c r="H305">
        <v>2434920</v>
      </c>
      <c r="I305">
        <v>0.71</v>
      </c>
      <c r="J305">
        <v>60</v>
      </c>
      <c r="K305">
        <v>706126.8</v>
      </c>
      <c r="L305">
        <v>9</v>
      </c>
      <c r="M305">
        <v>2191428</v>
      </c>
    </row>
    <row r="306" spans="1:13" x14ac:dyDescent="0.25">
      <c r="A306" t="s">
        <v>13</v>
      </c>
      <c r="B306" t="s">
        <v>44</v>
      </c>
      <c r="C306" t="s">
        <v>15</v>
      </c>
      <c r="D306" t="s">
        <v>31</v>
      </c>
      <c r="E306" t="s">
        <v>32</v>
      </c>
      <c r="F306" t="s">
        <v>29</v>
      </c>
      <c r="G306">
        <v>26112</v>
      </c>
      <c r="H306">
        <v>2350080</v>
      </c>
      <c r="I306">
        <v>0.74</v>
      </c>
      <c r="J306">
        <v>90</v>
      </c>
      <c r="K306">
        <v>611020.80000000005</v>
      </c>
      <c r="L306">
        <v>1</v>
      </c>
      <c r="M306">
        <v>235008</v>
      </c>
    </row>
    <row r="307" spans="1:13" x14ac:dyDescent="0.25">
      <c r="A307" t="s">
        <v>39</v>
      </c>
      <c r="B307" t="s">
        <v>25</v>
      </c>
      <c r="C307" t="s">
        <v>15</v>
      </c>
      <c r="D307" t="s">
        <v>31</v>
      </c>
      <c r="E307" t="s">
        <v>46</v>
      </c>
      <c r="F307" t="s">
        <v>29</v>
      </c>
      <c r="G307">
        <v>19653</v>
      </c>
      <c r="H307">
        <v>5109780</v>
      </c>
      <c r="I307">
        <v>0.62</v>
      </c>
      <c r="J307">
        <v>260</v>
      </c>
      <c r="K307">
        <v>1941716.4</v>
      </c>
      <c r="L307">
        <v>9</v>
      </c>
      <c r="M307">
        <v>4598802</v>
      </c>
    </row>
    <row r="308" spans="1:13" x14ac:dyDescent="0.25">
      <c r="A308" t="s">
        <v>19</v>
      </c>
      <c r="B308" t="s">
        <v>25</v>
      </c>
      <c r="C308" t="s">
        <v>26</v>
      </c>
      <c r="D308" t="s">
        <v>61</v>
      </c>
      <c r="E308" t="s">
        <v>66</v>
      </c>
      <c r="F308" t="s">
        <v>29</v>
      </c>
      <c r="G308">
        <v>6574</v>
      </c>
      <c r="H308">
        <v>1314800</v>
      </c>
      <c r="I308">
        <v>0.68</v>
      </c>
      <c r="J308">
        <v>200</v>
      </c>
      <c r="K308">
        <v>420735.99999999988</v>
      </c>
      <c r="L308">
        <v>9</v>
      </c>
      <c r="M308">
        <v>1183320</v>
      </c>
    </row>
    <row r="309" spans="1:13" x14ac:dyDescent="0.25">
      <c r="A309" t="s">
        <v>24</v>
      </c>
      <c r="B309" t="s">
        <v>44</v>
      </c>
      <c r="C309" t="s">
        <v>20</v>
      </c>
      <c r="D309" t="s">
        <v>21</v>
      </c>
      <c r="E309" t="s">
        <v>37</v>
      </c>
      <c r="F309" t="s">
        <v>18</v>
      </c>
      <c r="G309">
        <v>49440</v>
      </c>
      <c r="H309">
        <v>7910400</v>
      </c>
      <c r="I309">
        <v>0.51</v>
      </c>
      <c r="J309">
        <v>160</v>
      </c>
      <c r="K309">
        <v>3876096</v>
      </c>
      <c r="L309" s="6">
        <v>4</v>
      </c>
      <c r="M309">
        <v>3164160</v>
      </c>
    </row>
    <row r="310" spans="1:13" x14ac:dyDescent="0.25">
      <c r="A310" t="s">
        <v>52</v>
      </c>
      <c r="B310" t="s">
        <v>44</v>
      </c>
      <c r="C310" t="s">
        <v>20</v>
      </c>
      <c r="D310" t="s">
        <v>34</v>
      </c>
      <c r="E310" t="s">
        <v>35</v>
      </c>
      <c r="F310" t="s">
        <v>18</v>
      </c>
      <c r="G310">
        <v>27540</v>
      </c>
      <c r="H310">
        <v>4681800</v>
      </c>
      <c r="I310">
        <v>0.56999999999999995</v>
      </c>
      <c r="J310">
        <v>170</v>
      </c>
      <c r="K310">
        <v>2013174</v>
      </c>
      <c r="L310">
        <v>1</v>
      </c>
      <c r="M310">
        <v>468180</v>
      </c>
    </row>
    <row r="311" spans="1:13" x14ac:dyDescent="0.25">
      <c r="A311" t="s">
        <v>52</v>
      </c>
      <c r="B311" t="s">
        <v>14</v>
      </c>
      <c r="C311" t="s">
        <v>15</v>
      </c>
      <c r="D311" t="s">
        <v>16</v>
      </c>
      <c r="E311" t="s">
        <v>17</v>
      </c>
      <c r="F311" t="s">
        <v>18</v>
      </c>
      <c r="G311">
        <v>14433</v>
      </c>
      <c r="H311">
        <v>3896910</v>
      </c>
      <c r="I311">
        <v>0.76</v>
      </c>
      <c r="J311">
        <v>270</v>
      </c>
      <c r="K311">
        <v>935258.4</v>
      </c>
      <c r="L311">
        <v>2</v>
      </c>
      <c r="M311">
        <v>779382</v>
      </c>
    </row>
    <row r="312" spans="1:13" x14ac:dyDescent="0.25">
      <c r="A312" t="s">
        <v>19</v>
      </c>
      <c r="B312" t="s">
        <v>45</v>
      </c>
      <c r="C312" t="s">
        <v>26</v>
      </c>
      <c r="D312" t="s">
        <v>50</v>
      </c>
      <c r="E312" t="s">
        <v>51</v>
      </c>
      <c r="F312" t="s">
        <v>18</v>
      </c>
      <c r="G312">
        <v>14744</v>
      </c>
      <c r="H312">
        <v>4275760</v>
      </c>
      <c r="I312">
        <v>0.54</v>
      </c>
      <c r="J312">
        <v>290</v>
      </c>
      <c r="K312">
        <v>1966849.6</v>
      </c>
      <c r="L312">
        <v>11</v>
      </c>
      <c r="M312">
        <v>4703336</v>
      </c>
    </row>
    <row r="313" spans="1:13" x14ac:dyDescent="0.25">
      <c r="A313" t="s">
        <v>24</v>
      </c>
      <c r="B313" t="s">
        <v>14</v>
      </c>
      <c r="C313" t="s">
        <v>26</v>
      </c>
      <c r="D313" t="s">
        <v>27</v>
      </c>
      <c r="E313" t="s">
        <v>28</v>
      </c>
      <c r="F313" t="s">
        <v>18</v>
      </c>
      <c r="G313">
        <v>14969</v>
      </c>
      <c r="H313">
        <v>1945970</v>
      </c>
      <c r="I313">
        <v>0.69</v>
      </c>
      <c r="J313">
        <v>130</v>
      </c>
      <c r="K313">
        <v>603250.70000000007</v>
      </c>
      <c r="L313" s="6">
        <v>1</v>
      </c>
      <c r="M313">
        <v>194597</v>
      </c>
    </row>
    <row r="314" spans="1:13" x14ac:dyDescent="0.25">
      <c r="A314" t="s">
        <v>65</v>
      </c>
      <c r="B314" t="s">
        <v>45</v>
      </c>
      <c r="C314" t="s">
        <v>20</v>
      </c>
      <c r="D314" t="s">
        <v>34</v>
      </c>
      <c r="E314" t="s">
        <v>59</v>
      </c>
      <c r="F314" t="s">
        <v>23</v>
      </c>
      <c r="G314">
        <v>41786</v>
      </c>
      <c r="H314">
        <v>9192920</v>
      </c>
      <c r="I314">
        <v>0.55000000000000004</v>
      </c>
      <c r="J314">
        <v>220</v>
      </c>
      <c r="K314">
        <v>4136814</v>
      </c>
      <c r="L314">
        <v>10</v>
      </c>
      <c r="M314">
        <v>9192920</v>
      </c>
    </row>
    <row r="315" spans="1:13" x14ac:dyDescent="0.25">
      <c r="A315" t="s">
        <v>24</v>
      </c>
      <c r="B315" t="s">
        <v>14</v>
      </c>
      <c r="C315" t="s">
        <v>26</v>
      </c>
      <c r="D315" t="s">
        <v>27</v>
      </c>
      <c r="E315" t="s">
        <v>28</v>
      </c>
      <c r="F315" t="s">
        <v>18</v>
      </c>
      <c r="G315">
        <v>44252</v>
      </c>
      <c r="H315">
        <v>6195280</v>
      </c>
      <c r="I315">
        <v>0.62</v>
      </c>
      <c r="J315">
        <v>140</v>
      </c>
      <c r="K315">
        <v>2354206.4</v>
      </c>
      <c r="L315" s="6">
        <v>1</v>
      </c>
      <c r="M315">
        <v>619528</v>
      </c>
    </row>
    <row r="316" spans="1:13" x14ac:dyDescent="0.25">
      <c r="A316" t="s">
        <v>13</v>
      </c>
      <c r="B316" t="s">
        <v>25</v>
      </c>
      <c r="C316" t="s">
        <v>20</v>
      </c>
      <c r="D316" t="s">
        <v>47</v>
      </c>
      <c r="E316" t="s">
        <v>48</v>
      </c>
      <c r="F316" t="s">
        <v>23</v>
      </c>
      <c r="G316">
        <v>20117</v>
      </c>
      <c r="H316">
        <v>4828080</v>
      </c>
      <c r="I316">
        <v>0.75</v>
      </c>
      <c r="J316">
        <v>240</v>
      </c>
      <c r="K316">
        <v>1207020</v>
      </c>
      <c r="L316">
        <v>1</v>
      </c>
      <c r="M316">
        <v>482808</v>
      </c>
    </row>
    <row r="317" spans="1:13" x14ac:dyDescent="0.25">
      <c r="A317" t="s">
        <v>24</v>
      </c>
      <c r="B317" t="s">
        <v>14</v>
      </c>
      <c r="C317" t="s">
        <v>20</v>
      </c>
      <c r="D317" t="s">
        <v>34</v>
      </c>
      <c r="E317" t="s">
        <v>35</v>
      </c>
      <c r="F317" t="s">
        <v>23</v>
      </c>
      <c r="G317">
        <v>40025</v>
      </c>
      <c r="H317">
        <v>4402750</v>
      </c>
      <c r="I317">
        <v>0.85</v>
      </c>
      <c r="J317">
        <v>110</v>
      </c>
      <c r="K317">
        <v>660412.50000000012</v>
      </c>
      <c r="L317" s="6">
        <v>1</v>
      </c>
      <c r="M317">
        <v>440275</v>
      </c>
    </row>
    <row r="318" spans="1:13" x14ac:dyDescent="0.25">
      <c r="A318" t="s">
        <v>41</v>
      </c>
      <c r="B318" t="s">
        <v>44</v>
      </c>
      <c r="C318" t="s">
        <v>26</v>
      </c>
      <c r="D318" t="s">
        <v>61</v>
      </c>
      <c r="E318" t="s">
        <v>62</v>
      </c>
      <c r="F318" t="s">
        <v>23</v>
      </c>
      <c r="G318">
        <v>43362</v>
      </c>
      <c r="H318">
        <v>12574980</v>
      </c>
      <c r="I318">
        <v>0.73</v>
      </c>
      <c r="J318">
        <v>290</v>
      </c>
      <c r="K318">
        <v>3395244.6</v>
      </c>
      <c r="L318">
        <v>4</v>
      </c>
      <c r="M318">
        <v>5029992</v>
      </c>
    </row>
    <row r="319" spans="1:13" x14ac:dyDescent="0.25">
      <c r="A319" t="s">
        <v>36</v>
      </c>
      <c r="B319" t="s">
        <v>25</v>
      </c>
      <c r="C319" t="s">
        <v>15</v>
      </c>
      <c r="D319" t="s">
        <v>42</v>
      </c>
      <c r="E319" t="s">
        <v>69</v>
      </c>
      <c r="F319" t="s">
        <v>23</v>
      </c>
      <c r="G319">
        <v>33968</v>
      </c>
      <c r="H319">
        <v>10190400</v>
      </c>
      <c r="I319">
        <v>0.83</v>
      </c>
      <c r="J319">
        <v>300</v>
      </c>
      <c r="K319">
        <v>1732368</v>
      </c>
      <c r="L319">
        <v>2</v>
      </c>
      <c r="M319">
        <v>2038080</v>
      </c>
    </row>
    <row r="320" spans="1:13" x14ac:dyDescent="0.25">
      <c r="A320" t="s">
        <v>49</v>
      </c>
      <c r="B320" t="s">
        <v>45</v>
      </c>
      <c r="C320" t="s">
        <v>20</v>
      </c>
      <c r="D320" t="s">
        <v>47</v>
      </c>
      <c r="E320" t="s">
        <v>55</v>
      </c>
      <c r="F320" t="s">
        <v>18</v>
      </c>
      <c r="G320">
        <v>45678</v>
      </c>
      <c r="H320">
        <v>9135600</v>
      </c>
      <c r="I320">
        <v>0.56000000000000005</v>
      </c>
      <c r="J320">
        <v>200</v>
      </c>
      <c r="K320">
        <v>4019664</v>
      </c>
      <c r="L320">
        <v>12</v>
      </c>
      <c r="M320">
        <v>10962720</v>
      </c>
    </row>
    <row r="321" spans="1:13" x14ac:dyDescent="0.25">
      <c r="A321" t="s">
        <v>19</v>
      </c>
      <c r="B321" t="s">
        <v>45</v>
      </c>
      <c r="C321" t="s">
        <v>20</v>
      </c>
      <c r="D321" t="s">
        <v>47</v>
      </c>
      <c r="E321" t="s">
        <v>48</v>
      </c>
      <c r="F321" t="s">
        <v>23</v>
      </c>
      <c r="G321">
        <v>9049</v>
      </c>
      <c r="H321">
        <v>814410</v>
      </c>
      <c r="I321">
        <v>0.76</v>
      </c>
      <c r="J321">
        <v>90</v>
      </c>
      <c r="K321">
        <v>195458.4</v>
      </c>
      <c r="L321">
        <v>11</v>
      </c>
      <c r="M321">
        <v>895851.00000000012</v>
      </c>
    </row>
    <row r="322" spans="1:13" x14ac:dyDescent="0.25">
      <c r="A322" t="s">
        <v>41</v>
      </c>
      <c r="B322" t="s">
        <v>25</v>
      </c>
      <c r="C322" t="s">
        <v>26</v>
      </c>
      <c r="D322" t="s">
        <v>50</v>
      </c>
      <c r="E322" t="s">
        <v>63</v>
      </c>
      <c r="F322" t="s">
        <v>18</v>
      </c>
      <c r="G322">
        <v>25365</v>
      </c>
      <c r="H322">
        <v>2790150</v>
      </c>
      <c r="I322">
        <v>0.79</v>
      </c>
      <c r="J322">
        <v>110</v>
      </c>
      <c r="K322">
        <v>585931.49999999988</v>
      </c>
      <c r="L322">
        <v>7</v>
      </c>
      <c r="M322">
        <v>1953105</v>
      </c>
    </row>
    <row r="323" spans="1:13" x14ac:dyDescent="0.25">
      <c r="A323" t="s">
        <v>52</v>
      </c>
      <c r="B323" t="s">
        <v>14</v>
      </c>
      <c r="C323" t="s">
        <v>15</v>
      </c>
      <c r="D323" t="s">
        <v>31</v>
      </c>
      <c r="E323" t="s">
        <v>46</v>
      </c>
      <c r="F323" t="s">
        <v>23</v>
      </c>
      <c r="G323">
        <v>33377</v>
      </c>
      <c r="H323">
        <v>9679330</v>
      </c>
      <c r="I323">
        <v>0.76</v>
      </c>
      <c r="J323">
        <v>290</v>
      </c>
      <c r="K323">
        <v>2323039.2000000002</v>
      </c>
      <c r="L323">
        <v>2</v>
      </c>
      <c r="M323">
        <v>1935866</v>
      </c>
    </row>
    <row r="324" spans="1:13" x14ac:dyDescent="0.25">
      <c r="A324" t="s">
        <v>38</v>
      </c>
      <c r="B324" t="s">
        <v>33</v>
      </c>
      <c r="C324" t="s">
        <v>20</v>
      </c>
      <c r="D324" t="s">
        <v>47</v>
      </c>
      <c r="E324" t="s">
        <v>55</v>
      </c>
      <c r="F324" t="s">
        <v>18</v>
      </c>
      <c r="G324">
        <v>28314</v>
      </c>
      <c r="H324">
        <v>5945940</v>
      </c>
      <c r="I324">
        <v>0.62</v>
      </c>
      <c r="J324">
        <v>210</v>
      </c>
      <c r="K324">
        <v>2259457.2000000002</v>
      </c>
      <c r="L324">
        <v>1</v>
      </c>
      <c r="M324">
        <v>594594</v>
      </c>
    </row>
    <row r="325" spans="1:13" x14ac:dyDescent="0.25">
      <c r="A325" t="s">
        <v>43</v>
      </c>
      <c r="B325" t="s">
        <v>44</v>
      </c>
      <c r="C325" t="s">
        <v>20</v>
      </c>
      <c r="D325" t="s">
        <v>34</v>
      </c>
      <c r="E325" t="s">
        <v>35</v>
      </c>
      <c r="F325" t="s">
        <v>29</v>
      </c>
      <c r="G325">
        <v>37643</v>
      </c>
      <c r="H325">
        <v>10916470</v>
      </c>
      <c r="I325">
        <v>0.75</v>
      </c>
      <c r="J325">
        <v>290</v>
      </c>
      <c r="K325">
        <v>2729117.5</v>
      </c>
      <c r="L325">
        <v>2</v>
      </c>
      <c r="M325">
        <v>2183294</v>
      </c>
    </row>
    <row r="326" spans="1:13" x14ac:dyDescent="0.25">
      <c r="A326" t="s">
        <v>24</v>
      </c>
      <c r="B326" t="s">
        <v>14</v>
      </c>
      <c r="C326" t="s">
        <v>26</v>
      </c>
      <c r="D326" t="s">
        <v>61</v>
      </c>
      <c r="E326" t="s">
        <v>62</v>
      </c>
      <c r="F326" t="s">
        <v>23</v>
      </c>
      <c r="G326">
        <v>27618</v>
      </c>
      <c r="H326">
        <v>4971240</v>
      </c>
      <c r="I326">
        <v>0.86</v>
      </c>
      <c r="J326">
        <v>180</v>
      </c>
      <c r="K326">
        <v>695973.60000000009</v>
      </c>
      <c r="L326" s="6">
        <v>1</v>
      </c>
      <c r="M326">
        <v>497124</v>
      </c>
    </row>
    <row r="327" spans="1:13" x14ac:dyDescent="0.25">
      <c r="A327" t="s">
        <v>43</v>
      </c>
      <c r="B327" t="s">
        <v>33</v>
      </c>
      <c r="C327" t="s">
        <v>26</v>
      </c>
      <c r="D327" t="s">
        <v>27</v>
      </c>
      <c r="E327" t="s">
        <v>28</v>
      </c>
      <c r="F327" t="s">
        <v>18</v>
      </c>
      <c r="G327">
        <v>37621</v>
      </c>
      <c r="H327">
        <v>1881050</v>
      </c>
      <c r="I327">
        <v>0.72</v>
      </c>
      <c r="J327">
        <v>50</v>
      </c>
      <c r="K327">
        <v>526694</v>
      </c>
      <c r="L327">
        <v>2</v>
      </c>
      <c r="M327">
        <v>376210</v>
      </c>
    </row>
    <row r="328" spans="1:13" x14ac:dyDescent="0.25">
      <c r="A328" t="s">
        <v>41</v>
      </c>
      <c r="B328" t="s">
        <v>25</v>
      </c>
      <c r="C328" t="s">
        <v>20</v>
      </c>
      <c r="D328" t="s">
        <v>34</v>
      </c>
      <c r="E328" t="s">
        <v>59</v>
      </c>
      <c r="F328" t="s">
        <v>29</v>
      </c>
      <c r="G328">
        <v>25267</v>
      </c>
      <c r="H328">
        <v>2526700</v>
      </c>
      <c r="I328">
        <v>0.79</v>
      </c>
      <c r="J328">
        <v>100</v>
      </c>
      <c r="K328">
        <v>530606.99999999988</v>
      </c>
      <c r="L328">
        <v>7</v>
      </c>
      <c r="M328">
        <v>1768690</v>
      </c>
    </row>
    <row r="329" spans="1:13" x14ac:dyDescent="0.25">
      <c r="A329" t="s">
        <v>36</v>
      </c>
      <c r="B329" t="s">
        <v>33</v>
      </c>
      <c r="C329" t="s">
        <v>20</v>
      </c>
      <c r="D329" t="s">
        <v>34</v>
      </c>
      <c r="E329" t="s">
        <v>59</v>
      </c>
      <c r="F329" t="s">
        <v>23</v>
      </c>
      <c r="G329">
        <v>16592</v>
      </c>
      <c r="H329">
        <v>4148000</v>
      </c>
      <c r="I329">
        <v>0.75</v>
      </c>
      <c r="J329">
        <v>250</v>
      </c>
      <c r="K329">
        <v>1037000</v>
      </c>
      <c r="L329">
        <v>1</v>
      </c>
      <c r="M329">
        <v>414800</v>
      </c>
    </row>
    <row r="330" spans="1:13" x14ac:dyDescent="0.25">
      <c r="A330" t="s">
        <v>65</v>
      </c>
      <c r="B330" t="s">
        <v>45</v>
      </c>
      <c r="C330" t="s">
        <v>20</v>
      </c>
      <c r="D330" t="s">
        <v>47</v>
      </c>
      <c r="E330" t="s">
        <v>48</v>
      </c>
      <c r="F330" t="s">
        <v>23</v>
      </c>
      <c r="G330">
        <v>49607</v>
      </c>
      <c r="H330">
        <v>7937120</v>
      </c>
      <c r="I330">
        <v>0.66</v>
      </c>
      <c r="J330">
        <v>160</v>
      </c>
      <c r="K330">
        <v>2698620.8</v>
      </c>
      <c r="L330">
        <v>10</v>
      </c>
      <c r="M330">
        <v>7937120</v>
      </c>
    </row>
    <row r="331" spans="1:13" x14ac:dyDescent="0.25">
      <c r="A331" t="s">
        <v>39</v>
      </c>
      <c r="B331" t="s">
        <v>40</v>
      </c>
      <c r="C331" t="s">
        <v>20</v>
      </c>
      <c r="D331" t="s">
        <v>34</v>
      </c>
      <c r="E331" t="s">
        <v>35</v>
      </c>
      <c r="F331" t="s">
        <v>18</v>
      </c>
      <c r="G331">
        <v>43928</v>
      </c>
      <c r="H331">
        <v>5710640</v>
      </c>
      <c r="I331">
        <v>0.77</v>
      </c>
      <c r="J331">
        <v>130</v>
      </c>
      <c r="K331">
        <v>1313447.2</v>
      </c>
      <c r="L331">
        <v>1</v>
      </c>
      <c r="M331">
        <v>571064</v>
      </c>
    </row>
    <row r="332" spans="1:13" x14ac:dyDescent="0.25">
      <c r="A332" t="s">
        <v>41</v>
      </c>
      <c r="B332" t="s">
        <v>40</v>
      </c>
      <c r="C332" t="s">
        <v>26</v>
      </c>
      <c r="D332" t="s">
        <v>56</v>
      </c>
      <c r="E332" t="s">
        <v>64</v>
      </c>
      <c r="F332" t="s">
        <v>18</v>
      </c>
      <c r="G332">
        <v>37183</v>
      </c>
      <c r="H332">
        <v>8923920</v>
      </c>
      <c r="I332">
        <v>0.62</v>
      </c>
      <c r="J332">
        <v>240</v>
      </c>
      <c r="K332">
        <v>3391089.6</v>
      </c>
      <c r="L332">
        <v>1</v>
      </c>
      <c r="M332">
        <v>892392</v>
      </c>
    </row>
    <row r="333" spans="1:13" x14ac:dyDescent="0.25">
      <c r="A333" t="s">
        <v>49</v>
      </c>
      <c r="B333" t="s">
        <v>40</v>
      </c>
      <c r="C333" t="s">
        <v>26</v>
      </c>
      <c r="D333" t="s">
        <v>27</v>
      </c>
      <c r="E333" t="s">
        <v>28</v>
      </c>
      <c r="F333" t="s">
        <v>29</v>
      </c>
      <c r="G333">
        <v>39686</v>
      </c>
      <c r="H333">
        <v>7937200</v>
      </c>
      <c r="I333">
        <v>0.74</v>
      </c>
      <c r="J333">
        <v>200</v>
      </c>
      <c r="K333">
        <v>2063672</v>
      </c>
      <c r="L333">
        <v>4</v>
      </c>
      <c r="M333">
        <v>3174880</v>
      </c>
    </row>
    <row r="334" spans="1:13" x14ac:dyDescent="0.25">
      <c r="A334" t="s">
        <v>65</v>
      </c>
      <c r="B334" t="s">
        <v>25</v>
      </c>
      <c r="C334" t="s">
        <v>20</v>
      </c>
      <c r="D334" t="s">
        <v>47</v>
      </c>
      <c r="E334" t="s">
        <v>48</v>
      </c>
      <c r="F334" t="s">
        <v>18</v>
      </c>
      <c r="G334">
        <v>47036</v>
      </c>
      <c r="H334">
        <v>7525760</v>
      </c>
      <c r="I334">
        <v>0.9</v>
      </c>
      <c r="J334">
        <v>160</v>
      </c>
      <c r="K334">
        <v>752575.99999999988</v>
      </c>
      <c r="L334">
        <v>1</v>
      </c>
      <c r="M334">
        <v>752576</v>
      </c>
    </row>
    <row r="335" spans="1:13" x14ac:dyDescent="0.25">
      <c r="A335" t="s">
        <v>65</v>
      </c>
      <c r="B335" t="s">
        <v>33</v>
      </c>
      <c r="C335" t="s">
        <v>26</v>
      </c>
      <c r="D335" t="s">
        <v>61</v>
      </c>
      <c r="E335" t="s">
        <v>66</v>
      </c>
      <c r="F335" t="s">
        <v>23</v>
      </c>
      <c r="G335">
        <v>37697</v>
      </c>
      <c r="H335">
        <v>10932130</v>
      </c>
      <c r="I335">
        <v>0.56000000000000005</v>
      </c>
      <c r="J335">
        <v>290</v>
      </c>
      <c r="K335">
        <v>4810137.1999999993</v>
      </c>
      <c r="L335">
        <v>2</v>
      </c>
      <c r="M335">
        <v>2186426</v>
      </c>
    </row>
    <row r="336" spans="1:13" x14ac:dyDescent="0.25">
      <c r="A336" t="s">
        <v>52</v>
      </c>
      <c r="B336" t="s">
        <v>45</v>
      </c>
      <c r="C336" t="s">
        <v>15</v>
      </c>
      <c r="D336" t="s">
        <v>16</v>
      </c>
      <c r="E336" t="s">
        <v>17</v>
      </c>
      <c r="F336" t="s">
        <v>29</v>
      </c>
      <c r="G336">
        <v>16469</v>
      </c>
      <c r="H336">
        <v>1646900</v>
      </c>
      <c r="I336">
        <v>0.54</v>
      </c>
      <c r="J336">
        <v>100</v>
      </c>
      <c r="K336">
        <v>757573.99999999988</v>
      </c>
      <c r="L336">
        <v>6</v>
      </c>
      <c r="M336">
        <v>988140.00000000012</v>
      </c>
    </row>
    <row r="337" spans="1:13" x14ac:dyDescent="0.25">
      <c r="A337" t="s">
        <v>43</v>
      </c>
      <c r="B337" t="s">
        <v>33</v>
      </c>
      <c r="C337" t="s">
        <v>15</v>
      </c>
      <c r="D337" t="s">
        <v>16</v>
      </c>
      <c r="E337" t="s">
        <v>42</v>
      </c>
      <c r="F337" t="s">
        <v>29</v>
      </c>
      <c r="G337">
        <v>47008</v>
      </c>
      <c r="H337">
        <v>8931520</v>
      </c>
      <c r="I337">
        <v>0.82</v>
      </c>
      <c r="J337">
        <v>190</v>
      </c>
      <c r="K337">
        <v>1607673.6</v>
      </c>
      <c r="L337">
        <v>2</v>
      </c>
      <c r="M337">
        <v>1786304</v>
      </c>
    </row>
    <row r="338" spans="1:13" x14ac:dyDescent="0.25">
      <c r="A338" t="s">
        <v>36</v>
      </c>
      <c r="B338" t="s">
        <v>45</v>
      </c>
      <c r="C338" t="s">
        <v>20</v>
      </c>
      <c r="D338" t="s">
        <v>47</v>
      </c>
      <c r="E338" t="s">
        <v>55</v>
      </c>
      <c r="F338" t="s">
        <v>23</v>
      </c>
      <c r="G338">
        <v>45702</v>
      </c>
      <c r="H338">
        <v>10054440</v>
      </c>
      <c r="I338">
        <v>0.85</v>
      </c>
      <c r="J338">
        <v>220</v>
      </c>
      <c r="K338">
        <v>1508166</v>
      </c>
      <c r="L338">
        <v>4</v>
      </c>
      <c r="M338">
        <v>4021776</v>
      </c>
    </row>
    <row r="339" spans="1:13" x14ac:dyDescent="0.25">
      <c r="A339" t="s">
        <v>39</v>
      </c>
      <c r="B339" t="s">
        <v>14</v>
      </c>
      <c r="C339" t="s">
        <v>20</v>
      </c>
      <c r="D339" t="s">
        <v>34</v>
      </c>
      <c r="E339" t="s">
        <v>59</v>
      </c>
      <c r="F339" t="s">
        <v>29</v>
      </c>
      <c r="G339">
        <v>20724</v>
      </c>
      <c r="H339">
        <v>5802720</v>
      </c>
      <c r="I339">
        <v>0.86</v>
      </c>
      <c r="J339">
        <v>280</v>
      </c>
      <c r="K339">
        <v>812380.8</v>
      </c>
      <c r="L339">
        <v>1</v>
      </c>
      <c r="M339">
        <v>580272</v>
      </c>
    </row>
    <row r="340" spans="1:13" x14ac:dyDescent="0.25">
      <c r="A340" t="s">
        <v>52</v>
      </c>
      <c r="B340" t="s">
        <v>33</v>
      </c>
      <c r="C340" t="s">
        <v>15</v>
      </c>
      <c r="D340" t="s">
        <v>31</v>
      </c>
      <c r="E340" t="s">
        <v>32</v>
      </c>
      <c r="F340" t="s">
        <v>23</v>
      </c>
      <c r="G340">
        <v>20899</v>
      </c>
      <c r="H340">
        <v>3970810</v>
      </c>
      <c r="I340">
        <v>0.88</v>
      </c>
      <c r="J340">
        <v>190</v>
      </c>
      <c r="K340">
        <v>476497.2</v>
      </c>
      <c r="L340">
        <v>1</v>
      </c>
      <c r="M340">
        <v>397081</v>
      </c>
    </row>
    <row r="341" spans="1:13" x14ac:dyDescent="0.25">
      <c r="A341" t="s">
        <v>41</v>
      </c>
      <c r="B341" t="s">
        <v>25</v>
      </c>
      <c r="C341" t="s">
        <v>15</v>
      </c>
      <c r="D341" t="s">
        <v>16</v>
      </c>
      <c r="E341" t="s">
        <v>17</v>
      </c>
      <c r="F341" t="s">
        <v>23</v>
      </c>
      <c r="G341">
        <v>47675</v>
      </c>
      <c r="H341">
        <v>9058250</v>
      </c>
      <c r="I341">
        <v>0.66</v>
      </c>
      <c r="J341">
        <v>190</v>
      </c>
      <c r="K341">
        <v>3079805</v>
      </c>
      <c r="L341">
        <v>7</v>
      </c>
      <c r="M341">
        <v>6340775.0000000009</v>
      </c>
    </row>
    <row r="342" spans="1:13" x14ac:dyDescent="0.25">
      <c r="A342" t="s">
        <v>41</v>
      </c>
      <c r="B342" t="s">
        <v>33</v>
      </c>
      <c r="C342" t="s">
        <v>15</v>
      </c>
      <c r="D342" t="s">
        <v>31</v>
      </c>
      <c r="E342" t="s">
        <v>46</v>
      </c>
      <c r="F342" t="s">
        <v>29</v>
      </c>
      <c r="G342">
        <v>25606</v>
      </c>
      <c r="H342">
        <v>5889380</v>
      </c>
      <c r="I342">
        <v>0.72</v>
      </c>
      <c r="J342">
        <v>230</v>
      </c>
      <c r="K342">
        <v>1649026.4</v>
      </c>
      <c r="L342">
        <v>3</v>
      </c>
      <c r="M342">
        <v>1766814</v>
      </c>
    </row>
    <row r="343" spans="1:13" x14ac:dyDescent="0.25">
      <c r="A343" t="s">
        <v>19</v>
      </c>
      <c r="B343" t="s">
        <v>25</v>
      </c>
      <c r="C343" t="s">
        <v>26</v>
      </c>
      <c r="D343" t="s">
        <v>61</v>
      </c>
      <c r="E343" t="s">
        <v>62</v>
      </c>
      <c r="F343" t="s">
        <v>29</v>
      </c>
      <c r="G343">
        <v>46670</v>
      </c>
      <c r="H343">
        <v>10734100</v>
      </c>
      <c r="I343">
        <v>0.62</v>
      </c>
      <c r="J343">
        <v>230</v>
      </c>
      <c r="K343">
        <v>4078958</v>
      </c>
      <c r="L343">
        <v>9</v>
      </c>
      <c r="M343">
        <v>9660690</v>
      </c>
    </row>
    <row r="344" spans="1:13" x14ac:dyDescent="0.25">
      <c r="A344" t="s">
        <v>36</v>
      </c>
      <c r="B344" t="s">
        <v>45</v>
      </c>
      <c r="C344" t="s">
        <v>20</v>
      </c>
      <c r="D344" t="s">
        <v>47</v>
      </c>
      <c r="E344" t="s">
        <v>55</v>
      </c>
      <c r="F344" t="s">
        <v>23</v>
      </c>
      <c r="G344">
        <v>8524</v>
      </c>
      <c r="H344">
        <v>1363840</v>
      </c>
      <c r="I344">
        <v>0.59</v>
      </c>
      <c r="J344">
        <v>160</v>
      </c>
      <c r="K344">
        <v>559174.40000000002</v>
      </c>
      <c r="L344">
        <v>4</v>
      </c>
      <c r="M344">
        <v>545536</v>
      </c>
    </row>
    <row r="345" spans="1:13" x14ac:dyDescent="0.25">
      <c r="A345" t="s">
        <v>13</v>
      </c>
      <c r="B345" t="s">
        <v>45</v>
      </c>
      <c r="C345" t="s">
        <v>20</v>
      </c>
      <c r="D345" t="s">
        <v>21</v>
      </c>
      <c r="E345" t="s">
        <v>37</v>
      </c>
      <c r="F345" t="s">
        <v>18</v>
      </c>
      <c r="G345">
        <v>40979</v>
      </c>
      <c r="H345">
        <v>6966430</v>
      </c>
      <c r="I345">
        <v>0.59</v>
      </c>
      <c r="J345">
        <v>170</v>
      </c>
      <c r="K345">
        <v>2856236.3</v>
      </c>
      <c r="L345">
        <v>8</v>
      </c>
      <c r="M345">
        <v>5573144</v>
      </c>
    </row>
    <row r="346" spans="1:13" x14ac:dyDescent="0.25">
      <c r="A346" t="s">
        <v>24</v>
      </c>
      <c r="B346" t="s">
        <v>14</v>
      </c>
      <c r="C346" t="s">
        <v>15</v>
      </c>
      <c r="D346" t="s">
        <v>42</v>
      </c>
      <c r="E346" t="s">
        <v>69</v>
      </c>
      <c r="F346" t="s">
        <v>29</v>
      </c>
      <c r="G346">
        <v>20868</v>
      </c>
      <c r="H346">
        <v>1878120</v>
      </c>
      <c r="I346">
        <v>0.87</v>
      </c>
      <c r="J346">
        <v>90</v>
      </c>
      <c r="K346">
        <v>244155.6</v>
      </c>
      <c r="L346" s="6">
        <v>1</v>
      </c>
      <c r="M346">
        <v>187812</v>
      </c>
    </row>
    <row r="347" spans="1:13" x14ac:dyDescent="0.25">
      <c r="A347" t="s">
        <v>13</v>
      </c>
      <c r="B347" t="s">
        <v>14</v>
      </c>
      <c r="C347" t="s">
        <v>20</v>
      </c>
      <c r="D347" t="s">
        <v>47</v>
      </c>
      <c r="E347" t="s">
        <v>55</v>
      </c>
      <c r="F347" t="s">
        <v>18</v>
      </c>
      <c r="G347">
        <v>25837</v>
      </c>
      <c r="H347">
        <v>2583700</v>
      </c>
      <c r="I347">
        <v>0.76</v>
      </c>
      <c r="J347">
        <v>100</v>
      </c>
      <c r="K347">
        <v>620088</v>
      </c>
      <c r="L347">
        <v>1</v>
      </c>
      <c r="M347">
        <v>258370</v>
      </c>
    </row>
    <row r="348" spans="1:13" x14ac:dyDescent="0.25">
      <c r="A348" t="s">
        <v>30</v>
      </c>
      <c r="B348" t="s">
        <v>14</v>
      </c>
      <c r="C348" t="s">
        <v>15</v>
      </c>
      <c r="D348" t="s">
        <v>31</v>
      </c>
      <c r="E348" t="s">
        <v>32</v>
      </c>
      <c r="F348" t="s">
        <v>29</v>
      </c>
      <c r="G348">
        <v>6420</v>
      </c>
      <c r="H348">
        <v>642000</v>
      </c>
      <c r="I348">
        <v>0.56000000000000005</v>
      </c>
      <c r="J348">
        <v>100</v>
      </c>
      <c r="K348">
        <v>282479.99999999988</v>
      </c>
      <c r="L348">
        <v>1</v>
      </c>
      <c r="M348">
        <v>64200</v>
      </c>
    </row>
    <row r="349" spans="1:13" x14ac:dyDescent="0.25">
      <c r="A349" t="s">
        <v>19</v>
      </c>
      <c r="B349" t="s">
        <v>25</v>
      </c>
      <c r="C349" t="s">
        <v>26</v>
      </c>
      <c r="D349" t="s">
        <v>27</v>
      </c>
      <c r="E349" t="s">
        <v>28</v>
      </c>
      <c r="F349" t="s">
        <v>29</v>
      </c>
      <c r="G349">
        <v>37169</v>
      </c>
      <c r="H349">
        <v>1858450</v>
      </c>
      <c r="I349">
        <v>0.74</v>
      </c>
      <c r="J349">
        <v>50</v>
      </c>
      <c r="K349">
        <v>483197</v>
      </c>
      <c r="L349">
        <v>9</v>
      </c>
      <c r="M349">
        <v>1672605</v>
      </c>
    </row>
    <row r="350" spans="1:13" x14ac:dyDescent="0.25">
      <c r="A350" t="s">
        <v>38</v>
      </c>
      <c r="B350" t="s">
        <v>25</v>
      </c>
      <c r="C350" t="s">
        <v>20</v>
      </c>
      <c r="D350" t="s">
        <v>47</v>
      </c>
      <c r="E350" t="s">
        <v>48</v>
      </c>
      <c r="F350" t="s">
        <v>18</v>
      </c>
      <c r="G350">
        <v>45530</v>
      </c>
      <c r="H350">
        <v>12748400</v>
      </c>
      <c r="I350">
        <v>0.57999999999999996</v>
      </c>
      <c r="J350">
        <v>280</v>
      </c>
      <c r="K350">
        <v>5354328.0000000009</v>
      </c>
      <c r="L350">
        <v>3</v>
      </c>
      <c r="M350">
        <v>3824520</v>
      </c>
    </row>
    <row r="351" spans="1:13" x14ac:dyDescent="0.25">
      <c r="A351" t="s">
        <v>43</v>
      </c>
      <c r="B351" t="s">
        <v>25</v>
      </c>
      <c r="C351" t="s">
        <v>26</v>
      </c>
      <c r="D351" t="s">
        <v>56</v>
      </c>
      <c r="E351" t="s">
        <v>57</v>
      </c>
      <c r="F351" t="s">
        <v>29</v>
      </c>
      <c r="G351">
        <v>24607</v>
      </c>
      <c r="H351">
        <v>4429260</v>
      </c>
      <c r="I351">
        <v>0.72</v>
      </c>
      <c r="J351">
        <v>180</v>
      </c>
      <c r="K351">
        <v>1240192.8</v>
      </c>
      <c r="L351">
        <v>3</v>
      </c>
      <c r="M351">
        <v>1328778</v>
      </c>
    </row>
    <row r="352" spans="1:13" x14ac:dyDescent="0.25">
      <c r="A352" t="s">
        <v>30</v>
      </c>
      <c r="B352" t="s">
        <v>14</v>
      </c>
      <c r="C352" t="s">
        <v>26</v>
      </c>
      <c r="D352" t="s">
        <v>61</v>
      </c>
      <c r="E352" t="s">
        <v>62</v>
      </c>
      <c r="F352" t="s">
        <v>29</v>
      </c>
      <c r="G352">
        <v>20632</v>
      </c>
      <c r="H352">
        <v>5776960</v>
      </c>
      <c r="I352">
        <v>0.9</v>
      </c>
      <c r="J352">
        <v>280</v>
      </c>
      <c r="K352">
        <v>577695.99999999988</v>
      </c>
      <c r="L352">
        <v>1</v>
      </c>
      <c r="M352">
        <v>577696</v>
      </c>
    </row>
    <row r="353" spans="1:13" x14ac:dyDescent="0.25">
      <c r="A353" t="s">
        <v>52</v>
      </c>
      <c r="B353" t="s">
        <v>44</v>
      </c>
      <c r="C353" t="s">
        <v>15</v>
      </c>
      <c r="D353" t="s">
        <v>42</v>
      </c>
      <c r="E353" t="s">
        <v>69</v>
      </c>
      <c r="F353" t="s">
        <v>18</v>
      </c>
      <c r="G353">
        <v>7095</v>
      </c>
      <c r="H353">
        <v>1206150</v>
      </c>
      <c r="I353">
        <v>0.83</v>
      </c>
      <c r="J353">
        <v>170</v>
      </c>
      <c r="K353">
        <v>205045.50000000009</v>
      </c>
      <c r="L353">
        <v>1</v>
      </c>
      <c r="M353">
        <v>120615</v>
      </c>
    </row>
    <row r="354" spans="1:13" x14ac:dyDescent="0.25">
      <c r="A354" t="s">
        <v>39</v>
      </c>
      <c r="B354" t="s">
        <v>33</v>
      </c>
      <c r="C354" t="s">
        <v>20</v>
      </c>
      <c r="D354" t="s">
        <v>47</v>
      </c>
      <c r="E354" t="s">
        <v>48</v>
      </c>
      <c r="F354" t="s">
        <v>23</v>
      </c>
      <c r="G354">
        <v>23362</v>
      </c>
      <c r="H354">
        <v>4205160</v>
      </c>
      <c r="I354">
        <v>0.88</v>
      </c>
      <c r="J354">
        <v>180</v>
      </c>
      <c r="K354">
        <v>504619.2</v>
      </c>
      <c r="L354">
        <v>2</v>
      </c>
      <c r="M354">
        <v>841032</v>
      </c>
    </row>
    <row r="355" spans="1:13" x14ac:dyDescent="0.25">
      <c r="A355" t="s">
        <v>39</v>
      </c>
      <c r="B355" t="s">
        <v>14</v>
      </c>
      <c r="C355" t="s">
        <v>20</v>
      </c>
      <c r="D355" t="s">
        <v>21</v>
      </c>
      <c r="E355" t="s">
        <v>22</v>
      </c>
      <c r="F355" t="s">
        <v>29</v>
      </c>
      <c r="G355">
        <v>28434</v>
      </c>
      <c r="H355">
        <v>7392840</v>
      </c>
      <c r="I355">
        <v>0.55000000000000004</v>
      </c>
      <c r="J355">
        <v>260</v>
      </c>
      <c r="K355">
        <v>3326778</v>
      </c>
      <c r="L355">
        <v>1</v>
      </c>
      <c r="M355">
        <v>739284</v>
      </c>
    </row>
    <row r="356" spans="1:13" x14ac:dyDescent="0.25">
      <c r="A356" t="s">
        <v>49</v>
      </c>
      <c r="B356" t="s">
        <v>45</v>
      </c>
      <c r="C356" t="s">
        <v>20</v>
      </c>
      <c r="D356" t="s">
        <v>47</v>
      </c>
      <c r="E356" t="s">
        <v>55</v>
      </c>
      <c r="F356" t="s">
        <v>23</v>
      </c>
      <c r="G356">
        <v>30604</v>
      </c>
      <c r="H356">
        <v>7038920</v>
      </c>
      <c r="I356">
        <v>0.72</v>
      </c>
      <c r="J356">
        <v>230</v>
      </c>
      <c r="K356">
        <v>1970897.6</v>
      </c>
      <c r="L356">
        <v>12</v>
      </c>
      <c r="M356">
        <v>8446704.0000000019</v>
      </c>
    </row>
    <row r="357" spans="1:13" x14ac:dyDescent="0.25">
      <c r="A357" t="s">
        <v>52</v>
      </c>
      <c r="B357" t="s">
        <v>33</v>
      </c>
      <c r="C357" t="s">
        <v>20</v>
      </c>
      <c r="D357" t="s">
        <v>47</v>
      </c>
      <c r="E357" t="s">
        <v>55</v>
      </c>
      <c r="F357" t="s">
        <v>23</v>
      </c>
      <c r="G357">
        <v>46249</v>
      </c>
      <c r="H357">
        <v>9249800</v>
      </c>
      <c r="I357">
        <v>0.53</v>
      </c>
      <c r="J357">
        <v>200</v>
      </c>
      <c r="K357">
        <v>4347406</v>
      </c>
      <c r="L357">
        <v>1</v>
      </c>
      <c r="M357">
        <v>924980</v>
      </c>
    </row>
    <row r="358" spans="1:13" x14ac:dyDescent="0.25">
      <c r="A358" t="s">
        <v>19</v>
      </c>
      <c r="B358" t="s">
        <v>33</v>
      </c>
      <c r="C358" t="s">
        <v>20</v>
      </c>
      <c r="D358" t="s">
        <v>34</v>
      </c>
      <c r="E358" t="s">
        <v>59</v>
      </c>
      <c r="F358" t="s">
        <v>18</v>
      </c>
      <c r="G358">
        <v>43439</v>
      </c>
      <c r="H358">
        <v>3475120</v>
      </c>
      <c r="I358">
        <v>0.59</v>
      </c>
      <c r="J358">
        <v>80</v>
      </c>
      <c r="K358">
        <v>1424799.2</v>
      </c>
      <c r="L358">
        <v>1</v>
      </c>
      <c r="M358">
        <v>347512</v>
      </c>
    </row>
    <row r="359" spans="1:13" x14ac:dyDescent="0.25">
      <c r="A359" t="s">
        <v>38</v>
      </c>
      <c r="B359" t="s">
        <v>44</v>
      </c>
      <c r="C359" t="s">
        <v>20</v>
      </c>
      <c r="D359" t="s">
        <v>21</v>
      </c>
      <c r="E359" t="s">
        <v>37</v>
      </c>
      <c r="F359" t="s">
        <v>29</v>
      </c>
      <c r="G359">
        <v>49510</v>
      </c>
      <c r="H359">
        <v>3465700</v>
      </c>
      <c r="I359">
        <v>0.54</v>
      </c>
      <c r="J359">
        <v>70</v>
      </c>
      <c r="K359">
        <v>1594222</v>
      </c>
      <c r="L359">
        <v>2</v>
      </c>
      <c r="M359">
        <v>693140</v>
      </c>
    </row>
    <row r="360" spans="1:13" x14ac:dyDescent="0.25">
      <c r="A360" t="s">
        <v>39</v>
      </c>
      <c r="B360" t="s">
        <v>44</v>
      </c>
      <c r="C360" t="s">
        <v>26</v>
      </c>
      <c r="D360" t="s">
        <v>53</v>
      </c>
      <c r="E360" t="s">
        <v>60</v>
      </c>
      <c r="F360" t="s">
        <v>23</v>
      </c>
      <c r="G360">
        <v>13052</v>
      </c>
      <c r="H360">
        <v>3654560</v>
      </c>
      <c r="I360">
        <v>0.57999999999999996</v>
      </c>
      <c r="J360">
        <v>280</v>
      </c>
      <c r="K360">
        <v>1534915.2</v>
      </c>
      <c r="L360">
        <v>5</v>
      </c>
      <c r="M360">
        <v>1827280</v>
      </c>
    </row>
    <row r="361" spans="1:13" x14ac:dyDescent="0.25">
      <c r="A361" t="s">
        <v>52</v>
      </c>
      <c r="B361" t="s">
        <v>45</v>
      </c>
      <c r="C361" t="s">
        <v>15</v>
      </c>
      <c r="D361" t="s">
        <v>31</v>
      </c>
      <c r="E361" t="s">
        <v>46</v>
      </c>
      <c r="F361" t="s">
        <v>29</v>
      </c>
      <c r="G361">
        <v>28395</v>
      </c>
      <c r="H361">
        <v>6530850</v>
      </c>
      <c r="I361">
        <v>0.56999999999999995</v>
      </c>
      <c r="J361">
        <v>230</v>
      </c>
      <c r="K361">
        <v>2808265.5</v>
      </c>
      <c r="L361">
        <v>6</v>
      </c>
      <c r="M361">
        <v>3918510</v>
      </c>
    </row>
    <row r="362" spans="1:13" x14ac:dyDescent="0.25">
      <c r="A362" t="s">
        <v>13</v>
      </c>
      <c r="B362" t="s">
        <v>40</v>
      </c>
      <c r="C362" t="s">
        <v>20</v>
      </c>
      <c r="D362" t="s">
        <v>21</v>
      </c>
      <c r="E362" t="s">
        <v>37</v>
      </c>
      <c r="F362" t="s">
        <v>23</v>
      </c>
      <c r="G362">
        <v>38487</v>
      </c>
      <c r="H362">
        <v>7697400</v>
      </c>
      <c r="I362">
        <v>0.81</v>
      </c>
      <c r="J362">
        <v>200</v>
      </c>
      <c r="K362">
        <v>1462506</v>
      </c>
      <c r="L362">
        <v>1</v>
      </c>
      <c r="M362">
        <v>769740</v>
      </c>
    </row>
    <row r="363" spans="1:13" x14ac:dyDescent="0.25">
      <c r="A363" t="s">
        <v>13</v>
      </c>
      <c r="B363" t="s">
        <v>44</v>
      </c>
      <c r="C363" t="s">
        <v>26</v>
      </c>
      <c r="D363" t="s">
        <v>50</v>
      </c>
      <c r="E363" t="s">
        <v>68</v>
      </c>
      <c r="F363" t="s">
        <v>18</v>
      </c>
      <c r="G363">
        <v>11484</v>
      </c>
      <c r="H363">
        <v>2871000</v>
      </c>
      <c r="I363">
        <v>0.51</v>
      </c>
      <c r="J363">
        <v>250</v>
      </c>
      <c r="K363">
        <v>1406790</v>
      </c>
      <c r="L363">
        <v>1</v>
      </c>
      <c r="M363">
        <v>287100</v>
      </c>
    </row>
    <row r="364" spans="1:13" x14ac:dyDescent="0.25">
      <c r="A364" t="s">
        <v>43</v>
      </c>
      <c r="B364" t="s">
        <v>25</v>
      </c>
      <c r="C364" t="s">
        <v>26</v>
      </c>
      <c r="D364" t="s">
        <v>50</v>
      </c>
      <c r="E364" t="s">
        <v>68</v>
      </c>
      <c r="F364" t="s">
        <v>18</v>
      </c>
      <c r="G364">
        <v>42446</v>
      </c>
      <c r="H364">
        <v>3395680</v>
      </c>
      <c r="I364">
        <v>0.81</v>
      </c>
      <c r="J364">
        <v>80</v>
      </c>
      <c r="K364">
        <v>645179.19999999984</v>
      </c>
      <c r="L364">
        <v>3</v>
      </c>
      <c r="M364">
        <v>1018704</v>
      </c>
    </row>
    <row r="365" spans="1:13" x14ac:dyDescent="0.25">
      <c r="A365" t="s">
        <v>49</v>
      </c>
      <c r="B365" t="s">
        <v>44</v>
      </c>
      <c r="C365" t="s">
        <v>20</v>
      </c>
      <c r="D365" t="s">
        <v>21</v>
      </c>
      <c r="E365" t="s">
        <v>22</v>
      </c>
      <c r="F365" t="s">
        <v>18</v>
      </c>
      <c r="G365">
        <v>45929</v>
      </c>
      <c r="H365">
        <v>7348640</v>
      </c>
      <c r="I365">
        <v>0.66</v>
      </c>
      <c r="J365">
        <v>160</v>
      </c>
      <c r="K365">
        <v>2498537.6</v>
      </c>
      <c r="L365">
        <v>2</v>
      </c>
      <c r="M365">
        <v>1469728</v>
      </c>
    </row>
    <row r="366" spans="1:13" x14ac:dyDescent="0.25">
      <c r="A366" t="s">
        <v>36</v>
      </c>
      <c r="B366" t="s">
        <v>33</v>
      </c>
      <c r="C366" t="s">
        <v>20</v>
      </c>
      <c r="D366" t="s">
        <v>21</v>
      </c>
      <c r="E366" t="s">
        <v>22</v>
      </c>
      <c r="F366" t="s">
        <v>23</v>
      </c>
      <c r="G366">
        <v>30406</v>
      </c>
      <c r="H366">
        <v>6081200</v>
      </c>
      <c r="I366">
        <v>0.87</v>
      </c>
      <c r="J366">
        <v>200</v>
      </c>
      <c r="K366">
        <v>790556</v>
      </c>
      <c r="L366">
        <v>1</v>
      </c>
      <c r="M366">
        <v>608120</v>
      </c>
    </row>
    <row r="367" spans="1:13" x14ac:dyDescent="0.25">
      <c r="A367" t="s">
        <v>24</v>
      </c>
      <c r="B367" t="s">
        <v>33</v>
      </c>
      <c r="C367" t="s">
        <v>20</v>
      </c>
      <c r="D367" t="s">
        <v>34</v>
      </c>
      <c r="E367" t="s">
        <v>59</v>
      </c>
      <c r="F367" t="s">
        <v>18</v>
      </c>
      <c r="G367">
        <v>37396</v>
      </c>
      <c r="H367">
        <v>5609400</v>
      </c>
      <c r="I367">
        <v>0.59</v>
      </c>
      <c r="J367">
        <v>150</v>
      </c>
      <c r="K367">
        <v>2299854</v>
      </c>
      <c r="L367" s="6">
        <v>2</v>
      </c>
      <c r="M367">
        <v>1121880</v>
      </c>
    </row>
    <row r="368" spans="1:13" x14ac:dyDescent="0.25">
      <c r="A368" t="s">
        <v>41</v>
      </c>
      <c r="B368" t="s">
        <v>40</v>
      </c>
      <c r="C368" t="s">
        <v>20</v>
      </c>
      <c r="D368" t="s">
        <v>21</v>
      </c>
      <c r="E368" t="s">
        <v>22</v>
      </c>
      <c r="F368" t="s">
        <v>18</v>
      </c>
      <c r="G368">
        <v>34475</v>
      </c>
      <c r="H368">
        <v>5171250</v>
      </c>
      <c r="I368">
        <v>0.71</v>
      </c>
      <c r="J368">
        <v>150</v>
      </c>
      <c r="K368">
        <v>1499662.5</v>
      </c>
      <c r="L368">
        <v>1</v>
      </c>
      <c r="M368">
        <v>517125</v>
      </c>
    </row>
    <row r="369" spans="1:13" x14ac:dyDescent="0.25">
      <c r="A369" t="s">
        <v>43</v>
      </c>
      <c r="B369" t="s">
        <v>14</v>
      </c>
      <c r="C369" t="s">
        <v>20</v>
      </c>
      <c r="D369" t="s">
        <v>47</v>
      </c>
      <c r="E369" t="s">
        <v>48</v>
      </c>
      <c r="F369" t="s">
        <v>18</v>
      </c>
      <c r="G369">
        <v>19448</v>
      </c>
      <c r="H369">
        <v>2528240</v>
      </c>
      <c r="I369">
        <v>0.54</v>
      </c>
      <c r="J369">
        <v>130</v>
      </c>
      <c r="K369">
        <v>1162990.3999999999</v>
      </c>
      <c r="L369">
        <v>2</v>
      </c>
      <c r="M369">
        <v>505648</v>
      </c>
    </row>
    <row r="370" spans="1:13" x14ac:dyDescent="0.25">
      <c r="A370" t="s">
        <v>24</v>
      </c>
      <c r="B370" t="s">
        <v>40</v>
      </c>
      <c r="C370" t="s">
        <v>15</v>
      </c>
      <c r="D370" t="s">
        <v>31</v>
      </c>
      <c r="E370" t="s">
        <v>32</v>
      </c>
      <c r="F370" t="s">
        <v>23</v>
      </c>
      <c r="G370">
        <v>20448</v>
      </c>
      <c r="H370">
        <v>5725440</v>
      </c>
      <c r="I370">
        <v>0.6</v>
      </c>
      <c r="J370">
        <v>280</v>
      </c>
      <c r="K370">
        <v>2290176</v>
      </c>
      <c r="L370" s="6">
        <v>5</v>
      </c>
      <c r="M370">
        <v>2862720</v>
      </c>
    </row>
    <row r="371" spans="1:13" x14ac:dyDescent="0.25">
      <c r="A371" t="s">
        <v>39</v>
      </c>
      <c r="B371" t="s">
        <v>25</v>
      </c>
      <c r="C371" t="s">
        <v>26</v>
      </c>
      <c r="D371" t="s">
        <v>53</v>
      </c>
      <c r="E371" t="s">
        <v>70</v>
      </c>
      <c r="F371" t="s">
        <v>29</v>
      </c>
      <c r="G371">
        <v>21015</v>
      </c>
      <c r="H371">
        <v>4833450</v>
      </c>
      <c r="I371">
        <v>0.62</v>
      </c>
      <c r="J371">
        <v>230</v>
      </c>
      <c r="K371">
        <v>1836711</v>
      </c>
      <c r="L371">
        <v>9</v>
      </c>
      <c r="M371">
        <v>4350105</v>
      </c>
    </row>
    <row r="372" spans="1:13" x14ac:dyDescent="0.25">
      <c r="A372" t="s">
        <v>30</v>
      </c>
      <c r="B372" t="s">
        <v>40</v>
      </c>
      <c r="C372" t="s">
        <v>26</v>
      </c>
      <c r="D372" t="s">
        <v>56</v>
      </c>
      <c r="E372" t="s">
        <v>67</v>
      </c>
      <c r="F372" t="s">
        <v>23</v>
      </c>
      <c r="G372">
        <v>40905</v>
      </c>
      <c r="H372">
        <v>8181000</v>
      </c>
      <c r="I372">
        <v>0.56999999999999995</v>
      </c>
      <c r="J372">
        <v>200</v>
      </c>
      <c r="K372">
        <v>3517830</v>
      </c>
      <c r="L372">
        <v>2</v>
      </c>
      <c r="M372">
        <v>1636200</v>
      </c>
    </row>
    <row r="373" spans="1:13" x14ac:dyDescent="0.25">
      <c r="A373" t="s">
        <v>36</v>
      </c>
      <c r="B373" t="s">
        <v>25</v>
      </c>
      <c r="C373" t="s">
        <v>26</v>
      </c>
      <c r="D373" t="s">
        <v>61</v>
      </c>
      <c r="E373" t="s">
        <v>66</v>
      </c>
      <c r="F373" t="s">
        <v>18</v>
      </c>
      <c r="G373">
        <v>14436</v>
      </c>
      <c r="H373">
        <v>1443600</v>
      </c>
      <c r="I373">
        <v>0.54</v>
      </c>
      <c r="J373">
        <v>100</v>
      </c>
      <c r="K373">
        <v>664056</v>
      </c>
      <c r="L373">
        <v>2</v>
      </c>
      <c r="M373">
        <v>288720</v>
      </c>
    </row>
    <row r="374" spans="1:13" x14ac:dyDescent="0.25">
      <c r="A374" t="s">
        <v>13</v>
      </c>
      <c r="B374" t="s">
        <v>33</v>
      </c>
      <c r="C374" t="s">
        <v>20</v>
      </c>
      <c r="D374" t="s">
        <v>47</v>
      </c>
      <c r="E374" t="s">
        <v>48</v>
      </c>
      <c r="F374" t="s">
        <v>23</v>
      </c>
      <c r="G374">
        <v>25907</v>
      </c>
      <c r="H374">
        <v>7253960</v>
      </c>
      <c r="I374">
        <v>0.66</v>
      </c>
      <c r="J374">
        <v>280</v>
      </c>
      <c r="K374">
        <v>2466346.4</v>
      </c>
      <c r="L374">
        <v>2</v>
      </c>
      <c r="M374">
        <v>1450792</v>
      </c>
    </row>
    <row r="375" spans="1:13" x14ac:dyDescent="0.25">
      <c r="A375" t="s">
        <v>24</v>
      </c>
      <c r="B375" t="s">
        <v>14</v>
      </c>
      <c r="C375" t="s">
        <v>15</v>
      </c>
      <c r="D375" t="s">
        <v>16</v>
      </c>
      <c r="E375" t="s">
        <v>17</v>
      </c>
      <c r="F375" t="s">
        <v>29</v>
      </c>
      <c r="G375">
        <v>11839</v>
      </c>
      <c r="H375">
        <v>828730</v>
      </c>
      <c r="I375">
        <v>0.64</v>
      </c>
      <c r="J375">
        <v>70</v>
      </c>
      <c r="K375">
        <v>298342.8</v>
      </c>
      <c r="L375" s="6">
        <v>1</v>
      </c>
      <c r="M375">
        <v>82873</v>
      </c>
    </row>
    <row r="376" spans="1:13" x14ac:dyDescent="0.25">
      <c r="A376" t="s">
        <v>65</v>
      </c>
      <c r="B376" t="s">
        <v>25</v>
      </c>
      <c r="C376" t="s">
        <v>15</v>
      </c>
      <c r="D376" t="s">
        <v>16</v>
      </c>
      <c r="E376" t="s">
        <v>42</v>
      </c>
      <c r="F376" t="s">
        <v>18</v>
      </c>
      <c r="G376">
        <v>32418</v>
      </c>
      <c r="H376">
        <v>4214340</v>
      </c>
      <c r="I376">
        <v>0.71</v>
      </c>
      <c r="J376">
        <v>130</v>
      </c>
      <c r="K376">
        <v>1222158.6000000001</v>
      </c>
      <c r="L376">
        <v>1</v>
      </c>
      <c r="M376">
        <v>421434</v>
      </c>
    </row>
    <row r="377" spans="1:13" x14ac:dyDescent="0.25">
      <c r="A377" t="s">
        <v>38</v>
      </c>
      <c r="B377" t="s">
        <v>45</v>
      </c>
      <c r="C377" t="s">
        <v>15</v>
      </c>
      <c r="D377" t="s">
        <v>42</v>
      </c>
      <c r="E377" t="s">
        <v>58</v>
      </c>
      <c r="F377" t="s">
        <v>18</v>
      </c>
      <c r="G377">
        <v>45099</v>
      </c>
      <c r="H377">
        <v>9019800</v>
      </c>
      <c r="I377">
        <v>0.5</v>
      </c>
      <c r="J377">
        <v>200</v>
      </c>
      <c r="K377">
        <v>4509900</v>
      </c>
      <c r="L377">
        <v>10</v>
      </c>
      <c r="M377">
        <v>9019800</v>
      </c>
    </row>
    <row r="378" spans="1:13" x14ac:dyDescent="0.25">
      <c r="A378" t="s">
        <v>49</v>
      </c>
      <c r="B378" t="s">
        <v>45</v>
      </c>
      <c r="C378" t="s">
        <v>26</v>
      </c>
      <c r="D378" t="s">
        <v>61</v>
      </c>
      <c r="E378" t="s">
        <v>62</v>
      </c>
      <c r="F378" t="s">
        <v>23</v>
      </c>
      <c r="G378">
        <v>14208</v>
      </c>
      <c r="H378">
        <v>3978240</v>
      </c>
      <c r="I378">
        <v>0.68</v>
      </c>
      <c r="J378">
        <v>280</v>
      </c>
      <c r="K378">
        <v>1273036.8</v>
      </c>
      <c r="L378">
        <v>12</v>
      </c>
      <c r="M378">
        <v>4773888.0000000009</v>
      </c>
    </row>
    <row r="379" spans="1:13" x14ac:dyDescent="0.25">
      <c r="A379" t="s">
        <v>41</v>
      </c>
      <c r="B379" t="s">
        <v>44</v>
      </c>
      <c r="C379" t="s">
        <v>15</v>
      </c>
      <c r="D379" t="s">
        <v>42</v>
      </c>
      <c r="E379" t="s">
        <v>58</v>
      </c>
      <c r="F379" t="s">
        <v>23</v>
      </c>
      <c r="G379">
        <v>11286</v>
      </c>
      <c r="H379">
        <v>1467180</v>
      </c>
      <c r="I379">
        <v>0.88</v>
      </c>
      <c r="J379">
        <v>130</v>
      </c>
      <c r="K379">
        <v>176061.6</v>
      </c>
      <c r="L379">
        <v>4</v>
      </c>
      <c r="M379">
        <v>586872</v>
      </c>
    </row>
    <row r="380" spans="1:13" x14ac:dyDescent="0.25">
      <c r="A380" t="s">
        <v>52</v>
      </c>
      <c r="B380" t="s">
        <v>33</v>
      </c>
      <c r="C380" t="s">
        <v>20</v>
      </c>
      <c r="D380" t="s">
        <v>34</v>
      </c>
      <c r="E380" t="s">
        <v>35</v>
      </c>
      <c r="F380" t="s">
        <v>23</v>
      </c>
      <c r="G380">
        <v>31674</v>
      </c>
      <c r="H380">
        <v>9502200</v>
      </c>
      <c r="I380">
        <v>0.86</v>
      </c>
      <c r="J380">
        <v>300</v>
      </c>
      <c r="K380">
        <v>1330308</v>
      </c>
      <c r="L380">
        <v>1</v>
      </c>
      <c r="M380">
        <v>950220</v>
      </c>
    </row>
    <row r="381" spans="1:13" x14ac:dyDescent="0.25">
      <c r="A381" t="s">
        <v>39</v>
      </c>
      <c r="B381" t="s">
        <v>44</v>
      </c>
      <c r="C381" t="s">
        <v>20</v>
      </c>
      <c r="D381" t="s">
        <v>47</v>
      </c>
      <c r="E381" t="s">
        <v>55</v>
      </c>
      <c r="F381" t="s">
        <v>18</v>
      </c>
      <c r="G381">
        <v>48413</v>
      </c>
      <c r="H381">
        <v>8230210</v>
      </c>
      <c r="I381">
        <v>0.86</v>
      </c>
      <c r="J381">
        <v>170</v>
      </c>
      <c r="K381">
        <v>1152229.3999999999</v>
      </c>
      <c r="L381">
        <v>5</v>
      </c>
      <c r="M381">
        <v>4115105</v>
      </c>
    </row>
    <row r="382" spans="1:13" x14ac:dyDescent="0.25">
      <c r="A382" t="s">
        <v>43</v>
      </c>
      <c r="B382" t="s">
        <v>33</v>
      </c>
      <c r="C382" t="s">
        <v>26</v>
      </c>
      <c r="D382" t="s">
        <v>53</v>
      </c>
      <c r="E382" t="s">
        <v>54</v>
      </c>
      <c r="F382" t="s">
        <v>29</v>
      </c>
      <c r="G382">
        <v>13360</v>
      </c>
      <c r="H382">
        <v>3740800</v>
      </c>
      <c r="I382">
        <v>0.66</v>
      </c>
      <c r="J382">
        <v>280</v>
      </c>
      <c r="K382">
        <v>1271872</v>
      </c>
      <c r="L382">
        <v>2</v>
      </c>
      <c r="M382">
        <v>748160</v>
      </c>
    </row>
    <row r="383" spans="1:13" x14ac:dyDescent="0.25">
      <c r="A383" t="s">
        <v>39</v>
      </c>
      <c r="B383" t="s">
        <v>25</v>
      </c>
      <c r="C383" t="s">
        <v>20</v>
      </c>
      <c r="D383" t="s">
        <v>21</v>
      </c>
      <c r="E383" t="s">
        <v>22</v>
      </c>
      <c r="F383" t="s">
        <v>23</v>
      </c>
      <c r="G383">
        <v>31688</v>
      </c>
      <c r="H383">
        <v>7605120</v>
      </c>
      <c r="I383">
        <v>0.57999999999999996</v>
      </c>
      <c r="J383">
        <v>240</v>
      </c>
      <c r="K383">
        <v>3194150.4</v>
      </c>
      <c r="L383">
        <v>9</v>
      </c>
      <c r="M383">
        <v>6844608</v>
      </c>
    </row>
    <row r="384" spans="1:13" x14ac:dyDescent="0.25">
      <c r="A384" t="s">
        <v>24</v>
      </c>
      <c r="B384" t="s">
        <v>14</v>
      </c>
      <c r="C384" t="s">
        <v>15</v>
      </c>
      <c r="D384" t="s">
        <v>16</v>
      </c>
      <c r="E384" t="s">
        <v>42</v>
      </c>
      <c r="F384" t="s">
        <v>18</v>
      </c>
      <c r="G384">
        <v>35804</v>
      </c>
      <c r="H384">
        <v>5370600</v>
      </c>
      <c r="I384">
        <v>0.71</v>
      </c>
      <c r="J384">
        <v>150</v>
      </c>
      <c r="K384">
        <v>1557474</v>
      </c>
      <c r="L384" s="6">
        <v>1</v>
      </c>
      <c r="M384">
        <v>537060</v>
      </c>
    </row>
    <row r="385" spans="1:13" x14ac:dyDescent="0.25">
      <c r="A385" t="s">
        <v>49</v>
      </c>
      <c r="B385" t="s">
        <v>33</v>
      </c>
      <c r="C385" t="s">
        <v>15</v>
      </c>
      <c r="D385" t="s">
        <v>31</v>
      </c>
      <c r="E385" t="s">
        <v>32</v>
      </c>
      <c r="F385" t="s">
        <v>29</v>
      </c>
      <c r="G385">
        <v>11050</v>
      </c>
      <c r="H385">
        <v>1768000</v>
      </c>
      <c r="I385">
        <v>0.9</v>
      </c>
      <c r="J385">
        <v>160</v>
      </c>
      <c r="K385">
        <v>176800</v>
      </c>
      <c r="L385">
        <v>2</v>
      </c>
      <c r="M385">
        <v>353600</v>
      </c>
    </row>
    <row r="386" spans="1:13" x14ac:dyDescent="0.25">
      <c r="A386" t="s">
        <v>36</v>
      </c>
      <c r="B386" t="s">
        <v>44</v>
      </c>
      <c r="C386" t="s">
        <v>15</v>
      </c>
      <c r="D386" t="s">
        <v>42</v>
      </c>
      <c r="E386" t="s">
        <v>58</v>
      </c>
      <c r="F386" t="s">
        <v>23</v>
      </c>
      <c r="G386">
        <v>39059</v>
      </c>
      <c r="H386">
        <v>5858850</v>
      </c>
      <c r="I386">
        <v>0.61</v>
      </c>
      <c r="J386">
        <v>150</v>
      </c>
      <c r="K386">
        <v>2284951.5</v>
      </c>
      <c r="L386">
        <v>1</v>
      </c>
      <c r="M386">
        <v>585885</v>
      </c>
    </row>
    <row r="387" spans="1:13" x14ac:dyDescent="0.25">
      <c r="A387" t="s">
        <v>39</v>
      </c>
      <c r="B387" t="s">
        <v>45</v>
      </c>
      <c r="C387" t="s">
        <v>15</v>
      </c>
      <c r="D387" t="s">
        <v>31</v>
      </c>
      <c r="E387" t="s">
        <v>46</v>
      </c>
      <c r="F387" t="s">
        <v>18</v>
      </c>
      <c r="G387">
        <v>21955</v>
      </c>
      <c r="H387">
        <v>3512800</v>
      </c>
      <c r="I387">
        <v>0.87</v>
      </c>
      <c r="J387">
        <v>160</v>
      </c>
      <c r="K387">
        <v>456664</v>
      </c>
      <c r="L387">
        <v>10</v>
      </c>
      <c r="M387">
        <v>3512800</v>
      </c>
    </row>
    <row r="388" spans="1:13" x14ac:dyDescent="0.25">
      <c r="A388" t="s">
        <v>39</v>
      </c>
      <c r="B388" t="s">
        <v>44</v>
      </c>
      <c r="C388" t="s">
        <v>26</v>
      </c>
      <c r="D388" t="s">
        <v>50</v>
      </c>
      <c r="E388" t="s">
        <v>63</v>
      </c>
      <c r="F388" t="s">
        <v>18</v>
      </c>
      <c r="G388">
        <v>36286</v>
      </c>
      <c r="H388">
        <v>1814300</v>
      </c>
      <c r="I388">
        <v>0.64</v>
      </c>
      <c r="J388">
        <v>50</v>
      </c>
      <c r="K388">
        <v>653148</v>
      </c>
      <c r="L388">
        <v>5</v>
      </c>
      <c r="M388">
        <v>907150</v>
      </c>
    </row>
    <row r="389" spans="1:13" x14ac:dyDescent="0.25">
      <c r="A389" t="s">
        <v>39</v>
      </c>
      <c r="B389" t="s">
        <v>14</v>
      </c>
      <c r="C389" t="s">
        <v>26</v>
      </c>
      <c r="D389" t="s">
        <v>53</v>
      </c>
      <c r="E389" t="s">
        <v>60</v>
      </c>
      <c r="F389" t="s">
        <v>18</v>
      </c>
      <c r="G389">
        <v>29636</v>
      </c>
      <c r="H389">
        <v>7409000</v>
      </c>
      <c r="I389">
        <v>0.73</v>
      </c>
      <c r="J389">
        <v>250</v>
      </c>
      <c r="K389">
        <v>2000430</v>
      </c>
      <c r="L389">
        <v>1</v>
      </c>
      <c r="M389">
        <v>740900</v>
      </c>
    </row>
    <row r="390" spans="1:13" x14ac:dyDescent="0.25">
      <c r="A390" t="s">
        <v>52</v>
      </c>
      <c r="B390" t="s">
        <v>33</v>
      </c>
      <c r="C390" t="s">
        <v>15</v>
      </c>
      <c r="D390" t="s">
        <v>31</v>
      </c>
      <c r="E390" t="s">
        <v>32</v>
      </c>
      <c r="F390" t="s">
        <v>29</v>
      </c>
      <c r="G390">
        <v>49808</v>
      </c>
      <c r="H390">
        <v>6973120</v>
      </c>
      <c r="I390">
        <v>0.53</v>
      </c>
      <c r="J390">
        <v>140</v>
      </c>
      <c r="K390">
        <v>3277366.4</v>
      </c>
      <c r="L390">
        <v>1</v>
      </c>
      <c r="M390">
        <v>697312</v>
      </c>
    </row>
    <row r="391" spans="1:13" x14ac:dyDescent="0.25">
      <c r="A391" t="s">
        <v>65</v>
      </c>
      <c r="B391" t="s">
        <v>45</v>
      </c>
      <c r="C391" t="s">
        <v>15</v>
      </c>
      <c r="D391" t="s">
        <v>16</v>
      </c>
      <c r="E391" t="s">
        <v>17</v>
      </c>
      <c r="F391" t="s">
        <v>29</v>
      </c>
      <c r="G391">
        <v>5398</v>
      </c>
      <c r="H391">
        <v>1403480</v>
      </c>
      <c r="I391">
        <v>0.89</v>
      </c>
      <c r="J391">
        <v>260</v>
      </c>
      <c r="K391">
        <v>154382.79999999999</v>
      </c>
      <c r="L391">
        <v>10</v>
      </c>
      <c r="M391">
        <v>1403480</v>
      </c>
    </row>
    <row r="392" spans="1:13" x14ac:dyDescent="0.25">
      <c r="A392" t="s">
        <v>41</v>
      </c>
      <c r="B392" t="s">
        <v>14</v>
      </c>
      <c r="C392" t="s">
        <v>20</v>
      </c>
      <c r="D392" t="s">
        <v>21</v>
      </c>
      <c r="E392" t="s">
        <v>37</v>
      </c>
      <c r="F392" t="s">
        <v>23</v>
      </c>
      <c r="G392">
        <v>49772</v>
      </c>
      <c r="H392">
        <v>6968080</v>
      </c>
      <c r="I392">
        <v>0.83</v>
      </c>
      <c r="J392">
        <v>140</v>
      </c>
      <c r="K392">
        <v>1184573.6000000001</v>
      </c>
      <c r="L392">
        <v>1</v>
      </c>
      <c r="M392">
        <v>696808</v>
      </c>
    </row>
    <row r="393" spans="1:13" x14ac:dyDescent="0.25">
      <c r="A393" t="s">
        <v>41</v>
      </c>
      <c r="B393" t="s">
        <v>25</v>
      </c>
      <c r="C393" t="s">
        <v>15</v>
      </c>
      <c r="D393" t="s">
        <v>31</v>
      </c>
      <c r="E393" t="s">
        <v>46</v>
      </c>
      <c r="F393" t="s">
        <v>29</v>
      </c>
      <c r="G393">
        <v>20657</v>
      </c>
      <c r="H393">
        <v>1239420</v>
      </c>
      <c r="I393">
        <v>0.72</v>
      </c>
      <c r="J393">
        <v>60</v>
      </c>
      <c r="K393">
        <v>347037.6</v>
      </c>
      <c r="L393">
        <v>7</v>
      </c>
      <c r="M393">
        <v>867594.00000000012</v>
      </c>
    </row>
    <row r="394" spans="1:13" x14ac:dyDescent="0.25">
      <c r="A394" t="s">
        <v>36</v>
      </c>
      <c r="B394" t="s">
        <v>33</v>
      </c>
      <c r="C394" t="s">
        <v>20</v>
      </c>
      <c r="D394" t="s">
        <v>34</v>
      </c>
      <c r="E394" t="s">
        <v>35</v>
      </c>
      <c r="F394" t="s">
        <v>29</v>
      </c>
      <c r="G394">
        <v>36813</v>
      </c>
      <c r="H394">
        <v>9571380</v>
      </c>
      <c r="I394">
        <v>0.9</v>
      </c>
      <c r="J394">
        <v>260</v>
      </c>
      <c r="K394">
        <v>957137.99999999977</v>
      </c>
      <c r="L394">
        <v>1</v>
      </c>
      <c r="M394">
        <v>957138</v>
      </c>
    </row>
    <row r="395" spans="1:13" x14ac:dyDescent="0.25">
      <c r="A395" t="s">
        <v>39</v>
      </c>
      <c r="B395" t="s">
        <v>14</v>
      </c>
      <c r="C395" t="s">
        <v>20</v>
      </c>
      <c r="D395" t="s">
        <v>21</v>
      </c>
      <c r="E395" t="s">
        <v>22</v>
      </c>
      <c r="F395" t="s">
        <v>18</v>
      </c>
      <c r="G395">
        <v>38922</v>
      </c>
      <c r="H395">
        <v>9341280</v>
      </c>
      <c r="I395">
        <v>0.78</v>
      </c>
      <c r="J395">
        <v>240</v>
      </c>
      <c r="K395">
        <v>2055081.6</v>
      </c>
      <c r="L395">
        <v>1</v>
      </c>
      <c r="M395">
        <v>934128</v>
      </c>
    </row>
    <row r="396" spans="1:13" x14ac:dyDescent="0.25">
      <c r="A396" t="s">
        <v>43</v>
      </c>
      <c r="B396" t="s">
        <v>14</v>
      </c>
      <c r="C396" t="s">
        <v>15</v>
      </c>
      <c r="D396" t="s">
        <v>42</v>
      </c>
      <c r="E396" t="s">
        <v>58</v>
      </c>
      <c r="F396" t="s">
        <v>18</v>
      </c>
      <c r="G396">
        <v>21700</v>
      </c>
      <c r="H396">
        <v>5642000</v>
      </c>
      <c r="I396">
        <v>0.76</v>
      </c>
      <c r="J396">
        <v>260</v>
      </c>
      <c r="K396">
        <v>1354080</v>
      </c>
      <c r="L396">
        <v>2</v>
      </c>
      <c r="M396">
        <v>1128400</v>
      </c>
    </row>
    <row r="397" spans="1:13" x14ac:dyDescent="0.25">
      <c r="A397" t="s">
        <v>39</v>
      </c>
      <c r="B397" t="s">
        <v>40</v>
      </c>
      <c r="C397" t="s">
        <v>26</v>
      </c>
      <c r="D397" t="s">
        <v>56</v>
      </c>
      <c r="E397" t="s">
        <v>57</v>
      </c>
      <c r="F397" t="s">
        <v>29</v>
      </c>
      <c r="G397">
        <v>14104</v>
      </c>
      <c r="H397">
        <v>1410400</v>
      </c>
      <c r="I397">
        <v>0.85</v>
      </c>
      <c r="J397">
        <v>100</v>
      </c>
      <c r="K397">
        <v>211560</v>
      </c>
      <c r="L397">
        <v>1</v>
      </c>
      <c r="M397">
        <v>141040</v>
      </c>
    </row>
    <row r="398" spans="1:13" x14ac:dyDescent="0.25">
      <c r="A398" t="s">
        <v>24</v>
      </c>
      <c r="B398" t="s">
        <v>14</v>
      </c>
      <c r="C398" t="s">
        <v>20</v>
      </c>
      <c r="D398" t="s">
        <v>34</v>
      </c>
      <c r="E398" t="s">
        <v>35</v>
      </c>
      <c r="F398" t="s">
        <v>23</v>
      </c>
      <c r="G398">
        <v>41095</v>
      </c>
      <c r="H398">
        <v>3698550</v>
      </c>
      <c r="I398">
        <v>0.81</v>
      </c>
      <c r="J398">
        <v>90</v>
      </c>
      <c r="K398">
        <v>702724.49999999977</v>
      </c>
      <c r="L398" s="6">
        <v>1</v>
      </c>
      <c r="M398">
        <v>369855</v>
      </c>
    </row>
    <row r="399" spans="1:13" x14ac:dyDescent="0.25">
      <c r="A399" t="s">
        <v>43</v>
      </c>
      <c r="B399" t="s">
        <v>14</v>
      </c>
      <c r="C399" t="s">
        <v>20</v>
      </c>
      <c r="D399" t="s">
        <v>34</v>
      </c>
      <c r="E399" t="s">
        <v>59</v>
      </c>
      <c r="F399" t="s">
        <v>23</v>
      </c>
      <c r="G399">
        <v>14939</v>
      </c>
      <c r="H399">
        <v>2987800</v>
      </c>
      <c r="I399">
        <v>0.57999999999999996</v>
      </c>
      <c r="J399">
        <v>200</v>
      </c>
      <c r="K399">
        <v>1254876</v>
      </c>
      <c r="L399">
        <v>2</v>
      </c>
      <c r="M399">
        <v>597560</v>
      </c>
    </row>
    <row r="400" spans="1:13" x14ac:dyDescent="0.25">
      <c r="A400" t="s">
        <v>38</v>
      </c>
      <c r="B400" t="s">
        <v>33</v>
      </c>
      <c r="C400" t="s">
        <v>26</v>
      </c>
      <c r="D400" t="s">
        <v>53</v>
      </c>
      <c r="E400" t="s">
        <v>70</v>
      </c>
      <c r="F400" t="s">
        <v>18</v>
      </c>
      <c r="G400">
        <v>10699</v>
      </c>
      <c r="H400">
        <v>1925820</v>
      </c>
      <c r="I400">
        <v>0.75</v>
      </c>
      <c r="J400">
        <v>180</v>
      </c>
      <c r="K400">
        <v>481455</v>
      </c>
      <c r="L400">
        <v>1</v>
      </c>
      <c r="M400">
        <v>192582</v>
      </c>
    </row>
    <row r="401" spans="1:13" x14ac:dyDescent="0.25">
      <c r="A401" t="s">
        <v>38</v>
      </c>
      <c r="B401" t="s">
        <v>45</v>
      </c>
      <c r="C401" t="s">
        <v>26</v>
      </c>
      <c r="D401" t="s">
        <v>27</v>
      </c>
      <c r="E401" t="s">
        <v>28</v>
      </c>
      <c r="F401" t="s">
        <v>18</v>
      </c>
      <c r="G401">
        <v>13044</v>
      </c>
      <c r="H401">
        <v>2347920</v>
      </c>
      <c r="I401">
        <v>0.56000000000000005</v>
      </c>
      <c r="J401">
        <v>180</v>
      </c>
      <c r="K401">
        <v>1033084.8</v>
      </c>
      <c r="L401">
        <v>10</v>
      </c>
      <c r="M401">
        <v>2347920</v>
      </c>
    </row>
    <row r="402" spans="1:13" x14ac:dyDescent="0.25">
      <c r="A402" t="s">
        <v>43</v>
      </c>
      <c r="B402" t="s">
        <v>45</v>
      </c>
      <c r="C402" t="s">
        <v>20</v>
      </c>
      <c r="D402" t="s">
        <v>21</v>
      </c>
      <c r="E402" t="s">
        <v>37</v>
      </c>
      <c r="F402" t="s">
        <v>23</v>
      </c>
      <c r="G402">
        <v>10066</v>
      </c>
      <c r="H402">
        <v>1912540</v>
      </c>
      <c r="I402">
        <v>0.72</v>
      </c>
      <c r="J402">
        <v>190</v>
      </c>
      <c r="K402">
        <v>535511.20000000007</v>
      </c>
      <c r="L402">
        <v>8</v>
      </c>
      <c r="M402">
        <v>1530032</v>
      </c>
    </row>
    <row r="403" spans="1:13" x14ac:dyDescent="0.25">
      <c r="A403" t="s">
        <v>24</v>
      </c>
      <c r="B403" t="s">
        <v>14</v>
      </c>
      <c r="C403" t="s">
        <v>26</v>
      </c>
      <c r="D403" t="s">
        <v>61</v>
      </c>
      <c r="E403" t="s">
        <v>62</v>
      </c>
      <c r="F403" t="s">
        <v>23</v>
      </c>
      <c r="G403">
        <v>43215</v>
      </c>
      <c r="H403">
        <v>10371600</v>
      </c>
      <c r="I403">
        <v>0.72</v>
      </c>
      <c r="J403">
        <v>240</v>
      </c>
      <c r="K403">
        <v>2904048</v>
      </c>
      <c r="L403" s="6">
        <v>1</v>
      </c>
      <c r="M403">
        <v>1037160</v>
      </c>
    </row>
    <row r="404" spans="1:13" x14ac:dyDescent="0.25">
      <c r="A404" t="s">
        <v>38</v>
      </c>
      <c r="B404" t="s">
        <v>14</v>
      </c>
      <c r="C404" t="s">
        <v>15</v>
      </c>
      <c r="D404" t="s">
        <v>31</v>
      </c>
      <c r="E404" t="s">
        <v>32</v>
      </c>
      <c r="F404" t="s">
        <v>29</v>
      </c>
      <c r="G404">
        <v>31752</v>
      </c>
      <c r="H404">
        <v>5080320</v>
      </c>
      <c r="I404">
        <v>0.89</v>
      </c>
      <c r="J404">
        <v>160</v>
      </c>
      <c r="K404">
        <v>558835.19999999995</v>
      </c>
      <c r="L404">
        <v>2</v>
      </c>
      <c r="M404">
        <v>1016064</v>
      </c>
    </row>
    <row r="405" spans="1:13" x14ac:dyDescent="0.25">
      <c r="A405" t="s">
        <v>13</v>
      </c>
      <c r="B405" t="s">
        <v>45</v>
      </c>
      <c r="C405" t="s">
        <v>26</v>
      </c>
      <c r="D405" t="s">
        <v>27</v>
      </c>
      <c r="E405" t="s">
        <v>28</v>
      </c>
      <c r="F405" t="s">
        <v>18</v>
      </c>
      <c r="G405">
        <v>28077</v>
      </c>
      <c r="H405">
        <v>3930780</v>
      </c>
      <c r="I405">
        <v>0.66</v>
      </c>
      <c r="J405">
        <v>140</v>
      </c>
      <c r="K405">
        <v>1336465.2</v>
      </c>
      <c r="L405">
        <v>8</v>
      </c>
      <c r="M405">
        <v>3144624</v>
      </c>
    </row>
    <row r="406" spans="1:13" x14ac:dyDescent="0.25">
      <c r="A406" t="s">
        <v>19</v>
      </c>
      <c r="B406" t="s">
        <v>44</v>
      </c>
      <c r="C406" t="s">
        <v>15</v>
      </c>
      <c r="D406" t="s">
        <v>42</v>
      </c>
      <c r="E406" t="s">
        <v>58</v>
      </c>
      <c r="F406" t="s">
        <v>18</v>
      </c>
      <c r="G406">
        <v>38088</v>
      </c>
      <c r="H406">
        <v>11045520</v>
      </c>
      <c r="I406">
        <v>0.7</v>
      </c>
      <c r="J406">
        <v>290</v>
      </c>
      <c r="K406">
        <v>3313656</v>
      </c>
      <c r="L406">
        <v>3</v>
      </c>
      <c r="M406">
        <v>3313656</v>
      </c>
    </row>
    <row r="407" spans="1:13" x14ac:dyDescent="0.25">
      <c r="A407" t="s">
        <v>13</v>
      </c>
      <c r="B407" t="s">
        <v>44</v>
      </c>
      <c r="C407" t="s">
        <v>20</v>
      </c>
      <c r="D407" t="s">
        <v>47</v>
      </c>
      <c r="E407" t="s">
        <v>55</v>
      </c>
      <c r="F407" t="s">
        <v>18</v>
      </c>
      <c r="G407">
        <v>15527</v>
      </c>
      <c r="H407">
        <v>1086890</v>
      </c>
      <c r="I407">
        <v>0.81</v>
      </c>
      <c r="J407">
        <v>70</v>
      </c>
      <c r="K407">
        <v>206509.09999999989</v>
      </c>
      <c r="L407">
        <v>1</v>
      </c>
      <c r="M407">
        <v>108689</v>
      </c>
    </row>
    <row r="408" spans="1:13" x14ac:dyDescent="0.25">
      <c r="A408" t="s">
        <v>41</v>
      </c>
      <c r="B408" t="s">
        <v>14</v>
      </c>
      <c r="C408" t="s">
        <v>20</v>
      </c>
      <c r="D408" t="s">
        <v>47</v>
      </c>
      <c r="E408" t="s">
        <v>48</v>
      </c>
      <c r="F408" t="s">
        <v>23</v>
      </c>
      <c r="G408">
        <v>25307</v>
      </c>
      <c r="H408">
        <v>4555260</v>
      </c>
      <c r="I408">
        <v>0.63</v>
      </c>
      <c r="J408">
        <v>180</v>
      </c>
      <c r="K408">
        <v>1685446.2</v>
      </c>
      <c r="L408">
        <v>1</v>
      </c>
      <c r="M408">
        <v>455526</v>
      </c>
    </row>
    <row r="409" spans="1:13" x14ac:dyDescent="0.25">
      <c r="A409" t="s">
        <v>24</v>
      </c>
      <c r="B409" t="s">
        <v>14</v>
      </c>
      <c r="C409" t="s">
        <v>26</v>
      </c>
      <c r="D409" t="s">
        <v>27</v>
      </c>
      <c r="E409" t="s">
        <v>28</v>
      </c>
      <c r="F409" t="s">
        <v>29</v>
      </c>
      <c r="G409">
        <v>27087</v>
      </c>
      <c r="H409">
        <v>7584360</v>
      </c>
      <c r="I409">
        <v>0.75</v>
      </c>
      <c r="J409">
        <v>280</v>
      </c>
      <c r="K409">
        <v>1896090</v>
      </c>
      <c r="L409" s="6">
        <v>1</v>
      </c>
      <c r="M409">
        <v>758436</v>
      </c>
    </row>
    <row r="410" spans="1:13" x14ac:dyDescent="0.25">
      <c r="A410" t="s">
        <v>43</v>
      </c>
      <c r="B410" t="s">
        <v>14</v>
      </c>
      <c r="C410" t="s">
        <v>20</v>
      </c>
      <c r="D410" t="s">
        <v>21</v>
      </c>
      <c r="E410" t="s">
        <v>22</v>
      </c>
      <c r="F410" t="s">
        <v>18</v>
      </c>
      <c r="G410">
        <v>30241</v>
      </c>
      <c r="H410">
        <v>7257840</v>
      </c>
      <c r="I410">
        <v>0.74</v>
      </c>
      <c r="J410">
        <v>240</v>
      </c>
      <c r="K410">
        <v>1887038.4</v>
      </c>
      <c r="L410">
        <v>2</v>
      </c>
      <c r="M410">
        <v>1451568</v>
      </c>
    </row>
    <row r="411" spans="1:13" x14ac:dyDescent="0.25">
      <c r="A411" t="s">
        <v>49</v>
      </c>
      <c r="B411" t="s">
        <v>44</v>
      </c>
      <c r="C411" t="s">
        <v>20</v>
      </c>
      <c r="D411" t="s">
        <v>21</v>
      </c>
      <c r="E411" t="s">
        <v>37</v>
      </c>
      <c r="F411" t="s">
        <v>18</v>
      </c>
      <c r="G411">
        <v>29212</v>
      </c>
      <c r="H411">
        <v>5550280</v>
      </c>
      <c r="I411">
        <v>0.54</v>
      </c>
      <c r="J411">
        <v>190</v>
      </c>
      <c r="K411">
        <v>2553128.7999999998</v>
      </c>
      <c r="L411">
        <v>2</v>
      </c>
      <c r="M411">
        <v>1110056</v>
      </c>
    </row>
    <row r="412" spans="1:13" x14ac:dyDescent="0.25">
      <c r="A412" t="s">
        <v>30</v>
      </c>
      <c r="B412" t="s">
        <v>25</v>
      </c>
      <c r="C412" t="s">
        <v>15</v>
      </c>
      <c r="D412" t="s">
        <v>42</v>
      </c>
      <c r="E412" t="s">
        <v>69</v>
      </c>
      <c r="F412" t="s">
        <v>18</v>
      </c>
      <c r="G412">
        <v>41079</v>
      </c>
      <c r="H412">
        <v>6161850</v>
      </c>
      <c r="I412">
        <v>0.84</v>
      </c>
      <c r="J412">
        <v>150</v>
      </c>
      <c r="K412">
        <v>985896.00000000023</v>
      </c>
      <c r="L412">
        <v>8</v>
      </c>
      <c r="M412">
        <v>4929480</v>
      </c>
    </row>
    <row r="413" spans="1:13" x14ac:dyDescent="0.25">
      <c r="A413" t="s">
        <v>30</v>
      </c>
      <c r="B413" t="s">
        <v>44</v>
      </c>
      <c r="C413" t="s">
        <v>26</v>
      </c>
      <c r="D413" t="s">
        <v>50</v>
      </c>
      <c r="E413" t="s">
        <v>51</v>
      </c>
      <c r="F413" t="s">
        <v>29</v>
      </c>
      <c r="G413">
        <v>24535</v>
      </c>
      <c r="H413">
        <v>4170950</v>
      </c>
      <c r="I413">
        <v>0.71</v>
      </c>
      <c r="J413">
        <v>170</v>
      </c>
      <c r="K413">
        <v>1209575.5</v>
      </c>
      <c r="L413">
        <v>5</v>
      </c>
      <c r="M413">
        <v>2085475</v>
      </c>
    </row>
    <row r="414" spans="1:13" x14ac:dyDescent="0.25">
      <c r="A414" t="s">
        <v>19</v>
      </c>
      <c r="B414" t="s">
        <v>25</v>
      </c>
      <c r="C414" t="s">
        <v>26</v>
      </c>
      <c r="D414" t="s">
        <v>27</v>
      </c>
      <c r="E414" t="s">
        <v>28</v>
      </c>
      <c r="F414" t="s">
        <v>29</v>
      </c>
      <c r="G414">
        <v>18106</v>
      </c>
      <c r="H414">
        <v>4164380</v>
      </c>
      <c r="I414">
        <v>0.68</v>
      </c>
      <c r="J414">
        <v>230</v>
      </c>
      <c r="K414">
        <v>1332601.6000000001</v>
      </c>
      <c r="L414">
        <v>9</v>
      </c>
      <c r="M414">
        <v>3747942</v>
      </c>
    </row>
    <row r="415" spans="1:13" x14ac:dyDescent="0.25">
      <c r="A415" t="s">
        <v>49</v>
      </c>
      <c r="B415" t="s">
        <v>14</v>
      </c>
      <c r="C415" t="s">
        <v>20</v>
      </c>
      <c r="D415" t="s">
        <v>21</v>
      </c>
      <c r="E415" t="s">
        <v>37</v>
      </c>
      <c r="F415" t="s">
        <v>18</v>
      </c>
      <c r="G415">
        <v>20599</v>
      </c>
      <c r="H415">
        <v>4737770</v>
      </c>
      <c r="I415">
        <v>0.56999999999999995</v>
      </c>
      <c r="J415">
        <v>230</v>
      </c>
      <c r="K415">
        <v>2037241.1</v>
      </c>
      <c r="L415">
        <v>1</v>
      </c>
      <c r="M415">
        <v>473777</v>
      </c>
    </row>
    <row r="416" spans="1:13" x14ac:dyDescent="0.25">
      <c r="A416" t="s">
        <v>39</v>
      </c>
      <c r="B416" t="s">
        <v>45</v>
      </c>
      <c r="C416" t="s">
        <v>15</v>
      </c>
      <c r="D416" t="s">
        <v>31</v>
      </c>
      <c r="E416" t="s">
        <v>32</v>
      </c>
      <c r="F416" t="s">
        <v>18</v>
      </c>
      <c r="G416">
        <v>19586</v>
      </c>
      <c r="H416">
        <v>3721340</v>
      </c>
      <c r="I416">
        <v>0.51</v>
      </c>
      <c r="J416">
        <v>190</v>
      </c>
      <c r="K416">
        <v>1823456.6</v>
      </c>
      <c r="L416">
        <v>10</v>
      </c>
      <c r="M416">
        <v>3721340</v>
      </c>
    </row>
    <row r="417" spans="1:13" x14ac:dyDescent="0.25">
      <c r="A417" t="s">
        <v>13</v>
      </c>
      <c r="B417" t="s">
        <v>25</v>
      </c>
      <c r="C417" t="s">
        <v>15</v>
      </c>
      <c r="D417" t="s">
        <v>16</v>
      </c>
      <c r="E417" t="s">
        <v>42</v>
      </c>
      <c r="F417" t="s">
        <v>23</v>
      </c>
      <c r="G417">
        <v>45518</v>
      </c>
      <c r="H417">
        <v>10924320</v>
      </c>
      <c r="I417">
        <v>0.87</v>
      </c>
      <c r="J417">
        <v>240</v>
      </c>
      <c r="K417">
        <v>1420161.6</v>
      </c>
      <c r="L417">
        <v>1</v>
      </c>
      <c r="M417">
        <v>1092432</v>
      </c>
    </row>
    <row r="418" spans="1:13" x14ac:dyDescent="0.25">
      <c r="A418" t="s">
        <v>19</v>
      </c>
      <c r="B418" t="s">
        <v>25</v>
      </c>
      <c r="C418" t="s">
        <v>15</v>
      </c>
      <c r="D418" t="s">
        <v>42</v>
      </c>
      <c r="E418" t="s">
        <v>58</v>
      </c>
      <c r="F418" t="s">
        <v>23</v>
      </c>
      <c r="G418">
        <v>9831</v>
      </c>
      <c r="H418">
        <v>2949300</v>
      </c>
      <c r="I418">
        <v>0.68</v>
      </c>
      <c r="J418">
        <v>300</v>
      </c>
      <c r="K418">
        <v>943775.99999999988</v>
      </c>
      <c r="L418">
        <v>9</v>
      </c>
      <c r="M418">
        <v>2654370</v>
      </c>
    </row>
    <row r="419" spans="1:13" x14ac:dyDescent="0.25">
      <c r="A419" t="s">
        <v>41</v>
      </c>
      <c r="B419" t="s">
        <v>14</v>
      </c>
      <c r="C419" t="s">
        <v>15</v>
      </c>
      <c r="D419" t="s">
        <v>16</v>
      </c>
      <c r="E419" t="s">
        <v>17</v>
      </c>
      <c r="F419" t="s">
        <v>18</v>
      </c>
      <c r="G419">
        <v>42842</v>
      </c>
      <c r="H419">
        <v>9425240</v>
      </c>
      <c r="I419">
        <v>0.62</v>
      </c>
      <c r="J419">
        <v>220</v>
      </c>
      <c r="K419">
        <v>3581591.2</v>
      </c>
      <c r="L419">
        <v>1</v>
      </c>
      <c r="M419">
        <v>942524</v>
      </c>
    </row>
    <row r="420" spans="1:13" x14ac:dyDescent="0.25">
      <c r="A420" t="s">
        <v>43</v>
      </c>
      <c r="B420" t="s">
        <v>45</v>
      </c>
      <c r="C420" t="s">
        <v>15</v>
      </c>
      <c r="D420" t="s">
        <v>31</v>
      </c>
      <c r="E420" t="s">
        <v>46</v>
      </c>
      <c r="F420" t="s">
        <v>18</v>
      </c>
      <c r="G420">
        <v>31869</v>
      </c>
      <c r="H420">
        <v>7648560</v>
      </c>
      <c r="I420">
        <v>0.74</v>
      </c>
      <c r="J420">
        <v>240</v>
      </c>
      <c r="K420">
        <v>1988625.6</v>
      </c>
      <c r="L420">
        <v>8</v>
      </c>
      <c r="M420">
        <v>6118848</v>
      </c>
    </row>
    <row r="421" spans="1:13" x14ac:dyDescent="0.25">
      <c r="A421" t="s">
        <v>41</v>
      </c>
      <c r="B421" t="s">
        <v>25</v>
      </c>
      <c r="C421" t="s">
        <v>20</v>
      </c>
      <c r="D421" t="s">
        <v>21</v>
      </c>
      <c r="E421" t="s">
        <v>22</v>
      </c>
      <c r="F421" t="s">
        <v>18</v>
      </c>
      <c r="G421">
        <v>26433</v>
      </c>
      <c r="H421">
        <v>4493610</v>
      </c>
      <c r="I421">
        <v>0.77</v>
      </c>
      <c r="J421">
        <v>170</v>
      </c>
      <c r="K421">
        <v>1033530.3</v>
      </c>
      <c r="L421">
        <v>7</v>
      </c>
      <c r="M421">
        <v>3145527</v>
      </c>
    </row>
    <row r="422" spans="1:13" x14ac:dyDescent="0.25">
      <c r="A422" t="s">
        <v>38</v>
      </c>
      <c r="B422" t="s">
        <v>25</v>
      </c>
      <c r="C422" t="s">
        <v>20</v>
      </c>
      <c r="D422" t="s">
        <v>47</v>
      </c>
      <c r="E422" t="s">
        <v>55</v>
      </c>
      <c r="F422" t="s">
        <v>29</v>
      </c>
      <c r="G422">
        <v>44154</v>
      </c>
      <c r="H422">
        <v>13246200</v>
      </c>
      <c r="I422">
        <v>0.5</v>
      </c>
      <c r="J422">
        <v>300</v>
      </c>
      <c r="K422">
        <v>6623100</v>
      </c>
      <c r="L422">
        <v>3</v>
      </c>
      <c r="M422">
        <v>3973860</v>
      </c>
    </row>
    <row r="423" spans="1:13" x14ac:dyDescent="0.25">
      <c r="A423" t="s">
        <v>65</v>
      </c>
      <c r="B423" t="s">
        <v>33</v>
      </c>
      <c r="C423" t="s">
        <v>26</v>
      </c>
      <c r="D423" t="s">
        <v>53</v>
      </c>
      <c r="E423" t="s">
        <v>70</v>
      </c>
      <c r="F423" t="s">
        <v>23</v>
      </c>
      <c r="G423">
        <v>11072</v>
      </c>
      <c r="H423">
        <v>775040</v>
      </c>
      <c r="I423">
        <v>0.54</v>
      </c>
      <c r="J423">
        <v>70</v>
      </c>
      <c r="K423">
        <v>356518.40000000002</v>
      </c>
      <c r="L423">
        <v>2</v>
      </c>
      <c r="M423">
        <v>155008</v>
      </c>
    </row>
    <row r="424" spans="1:13" x14ac:dyDescent="0.25">
      <c r="A424" t="s">
        <v>24</v>
      </c>
      <c r="B424" t="s">
        <v>40</v>
      </c>
      <c r="C424" t="s">
        <v>20</v>
      </c>
      <c r="D424" t="s">
        <v>21</v>
      </c>
      <c r="E424" t="s">
        <v>37</v>
      </c>
      <c r="F424" t="s">
        <v>18</v>
      </c>
      <c r="G424">
        <v>32012</v>
      </c>
      <c r="H424">
        <v>9603600</v>
      </c>
      <c r="I424">
        <v>0.68</v>
      </c>
      <c r="J424">
        <v>300</v>
      </c>
      <c r="K424">
        <v>3073152</v>
      </c>
      <c r="L424" s="6">
        <v>5</v>
      </c>
      <c r="M424">
        <v>4801800</v>
      </c>
    </row>
    <row r="425" spans="1:13" x14ac:dyDescent="0.25">
      <c r="A425" t="s">
        <v>49</v>
      </c>
      <c r="B425" t="s">
        <v>45</v>
      </c>
      <c r="C425" t="s">
        <v>26</v>
      </c>
      <c r="D425" t="s">
        <v>61</v>
      </c>
      <c r="E425" t="s">
        <v>62</v>
      </c>
      <c r="F425" t="s">
        <v>23</v>
      </c>
      <c r="G425">
        <v>45408</v>
      </c>
      <c r="H425">
        <v>4086720</v>
      </c>
      <c r="I425">
        <v>0.9</v>
      </c>
      <c r="J425">
        <v>90</v>
      </c>
      <c r="K425">
        <v>408671.99999999988</v>
      </c>
      <c r="L425">
        <v>12</v>
      </c>
      <c r="M425">
        <v>4904064.0000000009</v>
      </c>
    </row>
    <row r="426" spans="1:13" x14ac:dyDescent="0.25">
      <c r="A426" t="s">
        <v>30</v>
      </c>
      <c r="B426" t="s">
        <v>44</v>
      </c>
      <c r="C426" t="s">
        <v>15</v>
      </c>
      <c r="D426" t="s">
        <v>31</v>
      </c>
      <c r="E426" t="s">
        <v>32</v>
      </c>
      <c r="F426" t="s">
        <v>29</v>
      </c>
      <c r="G426">
        <v>49226</v>
      </c>
      <c r="H426">
        <v>6891640</v>
      </c>
      <c r="I426">
        <v>0.85</v>
      </c>
      <c r="J426">
        <v>140</v>
      </c>
      <c r="K426">
        <v>1033746</v>
      </c>
      <c r="L426">
        <v>5</v>
      </c>
      <c r="M426">
        <v>3445820</v>
      </c>
    </row>
    <row r="427" spans="1:13" x14ac:dyDescent="0.25">
      <c r="A427" t="s">
        <v>52</v>
      </c>
      <c r="B427" t="s">
        <v>45</v>
      </c>
      <c r="C427" t="s">
        <v>15</v>
      </c>
      <c r="D427" t="s">
        <v>42</v>
      </c>
      <c r="E427" t="s">
        <v>58</v>
      </c>
      <c r="F427" t="s">
        <v>23</v>
      </c>
      <c r="G427">
        <v>26258</v>
      </c>
      <c r="H427">
        <v>4726440</v>
      </c>
      <c r="I427">
        <v>0.55000000000000004</v>
      </c>
      <c r="J427">
        <v>180</v>
      </c>
      <c r="K427">
        <v>2126898</v>
      </c>
      <c r="L427">
        <v>6</v>
      </c>
      <c r="M427">
        <v>2835864</v>
      </c>
    </row>
    <row r="428" spans="1:13" x14ac:dyDescent="0.25">
      <c r="A428" t="s">
        <v>39</v>
      </c>
      <c r="B428" t="s">
        <v>44</v>
      </c>
      <c r="C428" t="s">
        <v>20</v>
      </c>
      <c r="D428" t="s">
        <v>21</v>
      </c>
      <c r="E428" t="s">
        <v>37</v>
      </c>
      <c r="F428" t="s">
        <v>18</v>
      </c>
      <c r="G428">
        <v>45392</v>
      </c>
      <c r="H428">
        <v>12255840</v>
      </c>
      <c r="I428">
        <v>0.72</v>
      </c>
      <c r="J428">
        <v>270</v>
      </c>
      <c r="K428">
        <v>3431635.2</v>
      </c>
      <c r="L428">
        <v>5</v>
      </c>
      <c r="M428">
        <v>6127920</v>
      </c>
    </row>
    <row r="429" spans="1:13" x14ac:dyDescent="0.25">
      <c r="A429" t="s">
        <v>39</v>
      </c>
      <c r="B429" t="s">
        <v>25</v>
      </c>
      <c r="C429" t="s">
        <v>15</v>
      </c>
      <c r="D429" t="s">
        <v>42</v>
      </c>
      <c r="E429" t="s">
        <v>69</v>
      </c>
      <c r="F429" t="s">
        <v>23</v>
      </c>
      <c r="G429">
        <v>40110</v>
      </c>
      <c r="H429">
        <v>2807700</v>
      </c>
      <c r="I429">
        <v>0.71</v>
      </c>
      <c r="J429">
        <v>70</v>
      </c>
      <c r="K429">
        <v>814233.00000000012</v>
      </c>
      <c r="L429">
        <v>9</v>
      </c>
      <c r="M429">
        <v>2526930</v>
      </c>
    </row>
    <row r="430" spans="1:13" x14ac:dyDescent="0.25">
      <c r="A430" t="s">
        <v>52</v>
      </c>
      <c r="B430" t="s">
        <v>25</v>
      </c>
      <c r="C430" t="s">
        <v>15</v>
      </c>
      <c r="D430" t="s">
        <v>42</v>
      </c>
      <c r="E430" t="s">
        <v>69</v>
      </c>
      <c r="F430" t="s">
        <v>18</v>
      </c>
      <c r="G430">
        <v>14684</v>
      </c>
      <c r="H430">
        <v>2055760</v>
      </c>
      <c r="I430">
        <v>0.81</v>
      </c>
      <c r="J430">
        <v>140</v>
      </c>
      <c r="K430">
        <v>390594.39999999991</v>
      </c>
      <c r="L430">
        <v>5</v>
      </c>
      <c r="M430">
        <v>1027880</v>
      </c>
    </row>
    <row r="431" spans="1:13" x14ac:dyDescent="0.25">
      <c r="A431" t="s">
        <v>41</v>
      </c>
      <c r="B431" t="s">
        <v>40</v>
      </c>
      <c r="C431" t="s">
        <v>15</v>
      </c>
      <c r="D431" t="s">
        <v>16</v>
      </c>
      <c r="E431" t="s">
        <v>17</v>
      </c>
      <c r="F431" t="s">
        <v>23</v>
      </c>
      <c r="G431">
        <v>29332</v>
      </c>
      <c r="H431">
        <v>8506280</v>
      </c>
      <c r="I431">
        <v>0.63</v>
      </c>
      <c r="J431">
        <v>290</v>
      </c>
      <c r="K431">
        <v>3147323.6</v>
      </c>
      <c r="L431">
        <v>1</v>
      </c>
      <c r="M431">
        <v>850628</v>
      </c>
    </row>
    <row r="432" spans="1:13" x14ac:dyDescent="0.25">
      <c r="A432" t="s">
        <v>24</v>
      </c>
      <c r="B432" t="s">
        <v>40</v>
      </c>
      <c r="C432" t="s">
        <v>15</v>
      </c>
      <c r="D432" t="s">
        <v>42</v>
      </c>
      <c r="E432" t="s">
        <v>58</v>
      </c>
      <c r="F432" t="s">
        <v>23</v>
      </c>
      <c r="G432">
        <v>32488</v>
      </c>
      <c r="H432">
        <v>9421520</v>
      </c>
      <c r="I432">
        <v>0.77</v>
      </c>
      <c r="J432">
        <v>290</v>
      </c>
      <c r="K432">
        <v>2166949.6</v>
      </c>
      <c r="L432" s="6">
        <v>5</v>
      </c>
      <c r="M432">
        <v>4710760</v>
      </c>
    </row>
    <row r="433" spans="1:13" x14ac:dyDescent="0.25">
      <c r="A433" t="s">
        <v>24</v>
      </c>
      <c r="B433" t="s">
        <v>44</v>
      </c>
      <c r="C433" t="s">
        <v>20</v>
      </c>
      <c r="D433" t="s">
        <v>34</v>
      </c>
      <c r="E433" t="s">
        <v>59</v>
      </c>
      <c r="F433" t="s">
        <v>18</v>
      </c>
      <c r="G433">
        <v>5301</v>
      </c>
      <c r="H433">
        <v>1484280</v>
      </c>
      <c r="I433">
        <v>0.89</v>
      </c>
      <c r="J433">
        <v>280</v>
      </c>
      <c r="K433">
        <v>163270.79999999999</v>
      </c>
      <c r="L433" s="6">
        <v>4</v>
      </c>
      <c r="M433">
        <v>593712</v>
      </c>
    </row>
    <row r="434" spans="1:13" x14ac:dyDescent="0.25">
      <c r="A434" t="s">
        <v>19</v>
      </c>
      <c r="B434" t="s">
        <v>25</v>
      </c>
      <c r="C434" t="s">
        <v>20</v>
      </c>
      <c r="D434" t="s">
        <v>47</v>
      </c>
      <c r="E434" t="s">
        <v>55</v>
      </c>
      <c r="F434" t="s">
        <v>29</v>
      </c>
      <c r="G434">
        <v>36648</v>
      </c>
      <c r="H434">
        <v>6230160</v>
      </c>
      <c r="I434">
        <v>0.68</v>
      </c>
      <c r="J434">
        <v>170</v>
      </c>
      <c r="K434">
        <v>1993651.2</v>
      </c>
      <c r="L434">
        <v>9</v>
      </c>
      <c r="M434">
        <v>5607144</v>
      </c>
    </row>
    <row r="435" spans="1:13" x14ac:dyDescent="0.25">
      <c r="A435" t="s">
        <v>24</v>
      </c>
      <c r="B435" t="s">
        <v>25</v>
      </c>
      <c r="C435" t="s">
        <v>15</v>
      </c>
      <c r="D435" t="s">
        <v>16</v>
      </c>
      <c r="E435" t="s">
        <v>17</v>
      </c>
      <c r="F435" t="s">
        <v>29</v>
      </c>
      <c r="G435">
        <v>25857</v>
      </c>
      <c r="H435">
        <v>4654260</v>
      </c>
      <c r="I435">
        <v>0.79</v>
      </c>
      <c r="J435">
        <v>180</v>
      </c>
      <c r="K435">
        <v>977394.59999999986</v>
      </c>
      <c r="L435" s="6">
        <v>5</v>
      </c>
      <c r="M435">
        <v>2327130</v>
      </c>
    </row>
    <row r="436" spans="1:13" x14ac:dyDescent="0.25">
      <c r="A436" t="s">
        <v>38</v>
      </c>
      <c r="B436" t="s">
        <v>14</v>
      </c>
      <c r="C436" t="s">
        <v>20</v>
      </c>
      <c r="D436" t="s">
        <v>34</v>
      </c>
      <c r="E436" t="s">
        <v>35</v>
      </c>
      <c r="F436" t="s">
        <v>23</v>
      </c>
      <c r="G436">
        <v>37722</v>
      </c>
      <c r="H436">
        <v>3017760</v>
      </c>
      <c r="I436">
        <v>0.64</v>
      </c>
      <c r="J436">
        <v>80</v>
      </c>
      <c r="K436">
        <v>1086393.6000000001</v>
      </c>
      <c r="L436">
        <v>2</v>
      </c>
      <c r="M436">
        <v>603552</v>
      </c>
    </row>
    <row r="437" spans="1:13" x14ac:dyDescent="0.25">
      <c r="A437" t="s">
        <v>13</v>
      </c>
      <c r="B437" t="s">
        <v>25</v>
      </c>
      <c r="C437" t="s">
        <v>20</v>
      </c>
      <c r="D437" t="s">
        <v>21</v>
      </c>
      <c r="E437" t="s">
        <v>37</v>
      </c>
      <c r="F437" t="s">
        <v>23</v>
      </c>
      <c r="G437">
        <v>33638</v>
      </c>
      <c r="H437">
        <v>3027420</v>
      </c>
      <c r="I437">
        <v>0.68</v>
      </c>
      <c r="J437">
        <v>90</v>
      </c>
      <c r="K437">
        <v>968774.39999999991</v>
      </c>
      <c r="L437">
        <v>1</v>
      </c>
      <c r="M437">
        <v>302742</v>
      </c>
    </row>
    <row r="438" spans="1:13" x14ac:dyDescent="0.25">
      <c r="A438" t="s">
        <v>49</v>
      </c>
      <c r="B438" t="s">
        <v>45</v>
      </c>
      <c r="C438" t="s">
        <v>26</v>
      </c>
      <c r="D438" t="s">
        <v>56</v>
      </c>
      <c r="E438" t="s">
        <v>64</v>
      </c>
      <c r="F438" t="s">
        <v>29</v>
      </c>
      <c r="G438">
        <v>41534</v>
      </c>
      <c r="H438">
        <v>5814760</v>
      </c>
      <c r="I438">
        <v>0.56000000000000005</v>
      </c>
      <c r="J438">
        <v>140</v>
      </c>
      <c r="K438">
        <v>2558494.4</v>
      </c>
      <c r="L438">
        <v>12</v>
      </c>
      <c r="M438">
        <v>6977712.0000000009</v>
      </c>
    </row>
    <row r="439" spans="1:13" x14ac:dyDescent="0.25">
      <c r="A439" t="s">
        <v>13</v>
      </c>
      <c r="B439" t="s">
        <v>33</v>
      </c>
      <c r="C439" t="s">
        <v>15</v>
      </c>
      <c r="D439" t="s">
        <v>42</v>
      </c>
      <c r="E439" t="s">
        <v>58</v>
      </c>
      <c r="F439" t="s">
        <v>18</v>
      </c>
      <c r="G439">
        <v>38021</v>
      </c>
      <c r="H439">
        <v>4182310</v>
      </c>
      <c r="I439">
        <v>0.61</v>
      </c>
      <c r="J439">
        <v>110</v>
      </c>
      <c r="K439">
        <v>1631100.9</v>
      </c>
      <c r="L439">
        <v>2</v>
      </c>
      <c r="M439">
        <v>836462</v>
      </c>
    </row>
    <row r="440" spans="1:13" x14ac:dyDescent="0.25">
      <c r="A440" t="s">
        <v>41</v>
      </c>
      <c r="B440" t="s">
        <v>40</v>
      </c>
      <c r="C440" t="s">
        <v>20</v>
      </c>
      <c r="D440" t="s">
        <v>21</v>
      </c>
      <c r="E440" t="s">
        <v>37</v>
      </c>
      <c r="F440" t="s">
        <v>23</v>
      </c>
      <c r="G440">
        <v>37325</v>
      </c>
      <c r="H440">
        <v>2612750</v>
      </c>
      <c r="I440">
        <v>0.59</v>
      </c>
      <c r="J440">
        <v>70</v>
      </c>
      <c r="K440">
        <v>1071227.5</v>
      </c>
      <c r="L440">
        <v>1</v>
      </c>
      <c r="M440">
        <v>261275</v>
      </c>
    </row>
    <row r="441" spans="1:13" x14ac:dyDescent="0.25">
      <c r="A441" t="s">
        <v>41</v>
      </c>
      <c r="B441" t="s">
        <v>14</v>
      </c>
      <c r="C441" t="s">
        <v>15</v>
      </c>
      <c r="D441" t="s">
        <v>16</v>
      </c>
      <c r="E441" t="s">
        <v>17</v>
      </c>
      <c r="F441" t="s">
        <v>29</v>
      </c>
      <c r="G441">
        <v>45895</v>
      </c>
      <c r="H441">
        <v>12850600</v>
      </c>
      <c r="I441">
        <v>0.56000000000000005</v>
      </c>
      <c r="J441">
        <v>280</v>
      </c>
      <c r="K441">
        <v>5654263.9999999991</v>
      </c>
      <c r="L441">
        <v>1</v>
      </c>
      <c r="M441">
        <v>1285060</v>
      </c>
    </row>
    <row r="442" spans="1:13" x14ac:dyDescent="0.25">
      <c r="A442" t="s">
        <v>19</v>
      </c>
      <c r="B442" t="s">
        <v>14</v>
      </c>
      <c r="C442" t="s">
        <v>20</v>
      </c>
      <c r="D442" t="s">
        <v>34</v>
      </c>
      <c r="E442" t="s">
        <v>59</v>
      </c>
      <c r="F442" t="s">
        <v>23</v>
      </c>
      <c r="G442">
        <v>32295</v>
      </c>
      <c r="H442">
        <v>6459000</v>
      </c>
      <c r="I442">
        <v>0.82</v>
      </c>
      <c r="J442">
        <v>200</v>
      </c>
      <c r="K442">
        <v>1162620</v>
      </c>
      <c r="L442">
        <v>1</v>
      </c>
      <c r="M442">
        <v>645900</v>
      </c>
    </row>
    <row r="443" spans="1:13" x14ac:dyDescent="0.25">
      <c r="A443" t="s">
        <v>19</v>
      </c>
      <c r="B443" t="s">
        <v>44</v>
      </c>
      <c r="C443" t="s">
        <v>20</v>
      </c>
      <c r="D443" t="s">
        <v>21</v>
      </c>
      <c r="E443" t="s">
        <v>37</v>
      </c>
      <c r="F443" t="s">
        <v>18</v>
      </c>
      <c r="G443">
        <v>9299</v>
      </c>
      <c r="H443">
        <v>464950</v>
      </c>
      <c r="I443">
        <v>0.59</v>
      </c>
      <c r="J443">
        <v>50</v>
      </c>
      <c r="K443">
        <v>190629.5</v>
      </c>
      <c r="L443">
        <v>3</v>
      </c>
      <c r="M443">
        <v>139485</v>
      </c>
    </row>
    <row r="444" spans="1:13" x14ac:dyDescent="0.25">
      <c r="A444" t="s">
        <v>52</v>
      </c>
      <c r="B444" t="s">
        <v>33</v>
      </c>
      <c r="C444" t="s">
        <v>15</v>
      </c>
      <c r="D444" t="s">
        <v>16</v>
      </c>
      <c r="E444" t="s">
        <v>17</v>
      </c>
      <c r="F444" t="s">
        <v>18</v>
      </c>
      <c r="G444">
        <v>46727</v>
      </c>
      <c r="H444">
        <v>3738160</v>
      </c>
      <c r="I444">
        <v>0.76</v>
      </c>
      <c r="J444">
        <v>80</v>
      </c>
      <c r="K444">
        <v>897158.4</v>
      </c>
      <c r="L444">
        <v>1</v>
      </c>
      <c r="M444">
        <v>373816</v>
      </c>
    </row>
    <row r="445" spans="1:13" x14ac:dyDescent="0.25">
      <c r="A445" t="s">
        <v>41</v>
      </c>
      <c r="B445" t="s">
        <v>14</v>
      </c>
      <c r="C445" t="s">
        <v>15</v>
      </c>
      <c r="D445" t="s">
        <v>31</v>
      </c>
      <c r="E445" t="s">
        <v>32</v>
      </c>
      <c r="F445" t="s">
        <v>18</v>
      </c>
      <c r="G445">
        <v>6482</v>
      </c>
      <c r="H445">
        <v>972300</v>
      </c>
      <c r="I445">
        <v>0.65</v>
      </c>
      <c r="J445">
        <v>150</v>
      </c>
      <c r="K445">
        <v>340305</v>
      </c>
      <c r="L445">
        <v>1</v>
      </c>
      <c r="M445">
        <v>97230</v>
      </c>
    </row>
    <row r="446" spans="1:13" x14ac:dyDescent="0.25">
      <c r="A446" t="s">
        <v>30</v>
      </c>
      <c r="B446" t="s">
        <v>44</v>
      </c>
      <c r="C446" t="s">
        <v>26</v>
      </c>
      <c r="D446" t="s">
        <v>61</v>
      </c>
      <c r="E446" t="s">
        <v>62</v>
      </c>
      <c r="F446" t="s">
        <v>23</v>
      </c>
      <c r="G446">
        <v>41555</v>
      </c>
      <c r="H446">
        <v>2908850</v>
      </c>
      <c r="I446">
        <v>0.83</v>
      </c>
      <c r="J446">
        <v>70</v>
      </c>
      <c r="K446">
        <v>494504.50000000012</v>
      </c>
      <c r="L446">
        <v>5</v>
      </c>
      <c r="M446">
        <v>1454425</v>
      </c>
    </row>
    <row r="447" spans="1:13" x14ac:dyDescent="0.25">
      <c r="A447" t="s">
        <v>41</v>
      </c>
      <c r="B447" t="s">
        <v>40</v>
      </c>
      <c r="C447" t="s">
        <v>26</v>
      </c>
      <c r="D447" t="s">
        <v>56</v>
      </c>
      <c r="E447" t="s">
        <v>67</v>
      </c>
      <c r="F447" t="s">
        <v>29</v>
      </c>
      <c r="G447">
        <v>18476</v>
      </c>
      <c r="H447">
        <v>3879960</v>
      </c>
      <c r="I447">
        <v>0.7</v>
      </c>
      <c r="J447">
        <v>210</v>
      </c>
      <c r="K447">
        <v>1163988</v>
      </c>
      <c r="L447">
        <v>1</v>
      </c>
      <c r="M447">
        <v>387996</v>
      </c>
    </row>
    <row r="448" spans="1:13" x14ac:dyDescent="0.25">
      <c r="A448" t="s">
        <v>52</v>
      </c>
      <c r="B448" t="s">
        <v>14</v>
      </c>
      <c r="C448" t="s">
        <v>15</v>
      </c>
      <c r="D448" t="s">
        <v>31</v>
      </c>
      <c r="E448" t="s">
        <v>32</v>
      </c>
      <c r="F448" t="s">
        <v>29</v>
      </c>
      <c r="G448">
        <v>29723</v>
      </c>
      <c r="H448">
        <v>8025210</v>
      </c>
      <c r="I448">
        <v>0.71</v>
      </c>
      <c r="J448">
        <v>270</v>
      </c>
      <c r="K448">
        <v>2327310.9</v>
      </c>
      <c r="L448">
        <v>2</v>
      </c>
      <c r="M448">
        <v>1605042</v>
      </c>
    </row>
    <row r="449" spans="1:13" x14ac:dyDescent="0.25">
      <c r="A449" t="s">
        <v>38</v>
      </c>
      <c r="B449" t="s">
        <v>25</v>
      </c>
      <c r="C449" t="s">
        <v>26</v>
      </c>
      <c r="D449" t="s">
        <v>50</v>
      </c>
      <c r="E449" t="s">
        <v>63</v>
      </c>
      <c r="F449" t="s">
        <v>23</v>
      </c>
      <c r="G449">
        <v>7166</v>
      </c>
      <c r="H449">
        <v>358300</v>
      </c>
      <c r="I449">
        <v>0.77</v>
      </c>
      <c r="J449">
        <v>50</v>
      </c>
      <c r="K449">
        <v>82409</v>
      </c>
      <c r="L449">
        <v>3</v>
      </c>
      <c r="M449">
        <v>107490</v>
      </c>
    </row>
    <row r="450" spans="1:13" x14ac:dyDescent="0.25">
      <c r="A450" t="s">
        <v>49</v>
      </c>
      <c r="B450" t="s">
        <v>44</v>
      </c>
      <c r="C450" t="s">
        <v>15</v>
      </c>
      <c r="D450" t="s">
        <v>16</v>
      </c>
      <c r="E450" t="s">
        <v>42</v>
      </c>
      <c r="F450" t="s">
        <v>18</v>
      </c>
      <c r="G450">
        <v>19819</v>
      </c>
      <c r="H450">
        <v>2180090</v>
      </c>
      <c r="I450">
        <v>0.9</v>
      </c>
      <c r="J450">
        <v>110</v>
      </c>
      <c r="K450">
        <v>218008.99999999991</v>
      </c>
      <c r="L450">
        <v>2</v>
      </c>
      <c r="M450">
        <v>436018</v>
      </c>
    </row>
    <row r="451" spans="1:13" x14ac:dyDescent="0.25">
      <c r="A451" t="s">
        <v>39</v>
      </c>
      <c r="B451" t="s">
        <v>14</v>
      </c>
      <c r="C451" t="s">
        <v>20</v>
      </c>
      <c r="D451" t="s">
        <v>21</v>
      </c>
      <c r="E451" t="s">
        <v>22</v>
      </c>
      <c r="F451" t="s">
        <v>23</v>
      </c>
      <c r="G451">
        <v>25048</v>
      </c>
      <c r="H451">
        <v>3256240</v>
      </c>
      <c r="I451">
        <v>0.81</v>
      </c>
      <c r="J451">
        <v>130</v>
      </c>
      <c r="K451">
        <v>618685.59999999986</v>
      </c>
      <c r="L451">
        <v>1</v>
      </c>
      <c r="M451">
        <v>325624</v>
      </c>
    </row>
    <row r="452" spans="1:13" x14ac:dyDescent="0.25">
      <c r="A452" t="s">
        <v>49</v>
      </c>
      <c r="B452" t="s">
        <v>25</v>
      </c>
      <c r="C452" t="s">
        <v>20</v>
      </c>
      <c r="D452" t="s">
        <v>34</v>
      </c>
      <c r="E452" t="s">
        <v>59</v>
      </c>
      <c r="F452" t="s">
        <v>29</v>
      </c>
      <c r="G452">
        <v>5985</v>
      </c>
      <c r="H452">
        <v>1197000</v>
      </c>
      <c r="I452">
        <v>0.64</v>
      </c>
      <c r="J452">
        <v>200</v>
      </c>
      <c r="K452">
        <v>430920</v>
      </c>
      <c r="L452">
        <v>5</v>
      </c>
      <c r="M452">
        <v>598500</v>
      </c>
    </row>
    <row r="453" spans="1:13" x14ac:dyDescent="0.25">
      <c r="A453" t="s">
        <v>24</v>
      </c>
      <c r="B453" t="s">
        <v>25</v>
      </c>
      <c r="C453" t="s">
        <v>26</v>
      </c>
      <c r="D453" t="s">
        <v>61</v>
      </c>
      <c r="E453" t="s">
        <v>66</v>
      </c>
      <c r="F453" t="s">
        <v>23</v>
      </c>
      <c r="G453">
        <v>44234</v>
      </c>
      <c r="H453">
        <v>9731480</v>
      </c>
      <c r="I453">
        <v>0.56000000000000005</v>
      </c>
      <c r="J453">
        <v>220</v>
      </c>
      <c r="K453">
        <v>4281851.1999999993</v>
      </c>
      <c r="L453" s="6">
        <v>5</v>
      </c>
      <c r="M453">
        <v>4865740</v>
      </c>
    </row>
    <row r="454" spans="1:13" x14ac:dyDescent="0.25">
      <c r="A454" t="s">
        <v>30</v>
      </c>
      <c r="B454" t="s">
        <v>45</v>
      </c>
      <c r="C454" t="s">
        <v>26</v>
      </c>
      <c r="D454" t="s">
        <v>50</v>
      </c>
      <c r="E454" t="s">
        <v>51</v>
      </c>
      <c r="F454" t="s">
        <v>23</v>
      </c>
      <c r="G454">
        <v>7516</v>
      </c>
      <c r="H454">
        <v>1202560</v>
      </c>
      <c r="I454">
        <v>0.75</v>
      </c>
      <c r="J454">
        <v>160</v>
      </c>
      <c r="K454">
        <v>300640</v>
      </c>
      <c r="L454">
        <v>29</v>
      </c>
      <c r="M454">
        <v>3487424</v>
      </c>
    </row>
    <row r="455" spans="1:13" x14ac:dyDescent="0.25">
      <c r="A455" t="s">
        <v>52</v>
      </c>
      <c r="B455" t="s">
        <v>25</v>
      </c>
      <c r="C455" t="s">
        <v>15</v>
      </c>
      <c r="D455" t="s">
        <v>31</v>
      </c>
      <c r="E455" t="s">
        <v>46</v>
      </c>
      <c r="F455" t="s">
        <v>18</v>
      </c>
      <c r="G455">
        <v>13150</v>
      </c>
      <c r="H455">
        <v>3024500</v>
      </c>
      <c r="I455">
        <v>0.73</v>
      </c>
      <c r="J455">
        <v>230</v>
      </c>
      <c r="K455">
        <v>816615</v>
      </c>
      <c r="L455">
        <v>5</v>
      </c>
      <c r="M455">
        <v>1512250</v>
      </c>
    </row>
    <row r="456" spans="1:13" x14ac:dyDescent="0.25">
      <c r="A456" t="s">
        <v>49</v>
      </c>
      <c r="B456" t="s">
        <v>14</v>
      </c>
      <c r="C456" t="s">
        <v>15</v>
      </c>
      <c r="D456" t="s">
        <v>16</v>
      </c>
      <c r="E456" t="s">
        <v>42</v>
      </c>
      <c r="F456" t="s">
        <v>18</v>
      </c>
      <c r="G456">
        <v>35223</v>
      </c>
      <c r="H456">
        <v>4578990</v>
      </c>
      <c r="I456">
        <v>0.8</v>
      </c>
      <c r="J456">
        <v>130</v>
      </c>
      <c r="K456">
        <v>915797.99999999977</v>
      </c>
      <c r="L456">
        <v>1</v>
      </c>
      <c r="M456">
        <v>457899</v>
      </c>
    </row>
    <row r="457" spans="1:13" x14ac:dyDescent="0.25">
      <c r="A457" t="s">
        <v>65</v>
      </c>
      <c r="B457" t="s">
        <v>45</v>
      </c>
      <c r="C457" t="s">
        <v>26</v>
      </c>
      <c r="D457" t="s">
        <v>53</v>
      </c>
      <c r="E457" t="s">
        <v>70</v>
      </c>
      <c r="F457" t="s">
        <v>23</v>
      </c>
      <c r="G457">
        <v>29941</v>
      </c>
      <c r="H457">
        <v>2395280</v>
      </c>
      <c r="I457">
        <v>0.6</v>
      </c>
      <c r="J457">
        <v>80</v>
      </c>
      <c r="K457">
        <v>958112</v>
      </c>
      <c r="L457">
        <v>10</v>
      </c>
      <c r="M457">
        <v>2395280</v>
      </c>
    </row>
    <row r="458" spans="1:13" x14ac:dyDescent="0.25">
      <c r="A458" t="s">
        <v>52</v>
      </c>
      <c r="B458" t="s">
        <v>45</v>
      </c>
      <c r="C458" t="s">
        <v>20</v>
      </c>
      <c r="D458" t="s">
        <v>47</v>
      </c>
      <c r="E458" t="s">
        <v>48</v>
      </c>
      <c r="F458" t="s">
        <v>23</v>
      </c>
      <c r="G458">
        <v>41476</v>
      </c>
      <c r="H458">
        <v>11198520</v>
      </c>
      <c r="I458">
        <v>0.77</v>
      </c>
      <c r="J458">
        <v>270</v>
      </c>
      <c r="K458">
        <v>2575659.6</v>
      </c>
      <c r="L458">
        <v>6</v>
      </c>
      <c r="M458">
        <v>6719112.0000000009</v>
      </c>
    </row>
    <row r="459" spans="1:13" x14ac:dyDescent="0.25">
      <c r="A459" t="s">
        <v>41</v>
      </c>
      <c r="B459" t="s">
        <v>33</v>
      </c>
      <c r="C459" t="s">
        <v>26</v>
      </c>
      <c r="D459" t="s">
        <v>50</v>
      </c>
      <c r="E459" t="s">
        <v>51</v>
      </c>
      <c r="F459" t="s">
        <v>23</v>
      </c>
      <c r="G459">
        <v>17902</v>
      </c>
      <c r="H459">
        <v>1611180</v>
      </c>
      <c r="I459">
        <v>0.65</v>
      </c>
      <c r="J459">
        <v>90</v>
      </c>
      <c r="K459">
        <v>563913</v>
      </c>
      <c r="L459">
        <v>3</v>
      </c>
      <c r="M459">
        <v>483354.00000000012</v>
      </c>
    </row>
    <row r="460" spans="1:13" x14ac:dyDescent="0.25">
      <c r="A460" t="s">
        <v>43</v>
      </c>
      <c r="B460" t="s">
        <v>14</v>
      </c>
      <c r="C460" t="s">
        <v>15</v>
      </c>
      <c r="D460" t="s">
        <v>16</v>
      </c>
      <c r="E460" t="s">
        <v>17</v>
      </c>
      <c r="F460" t="s">
        <v>23</v>
      </c>
      <c r="G460">
        <v>7966</v>
      </c>
      <c r="H460">
        <v>1672860</v>
      </c>
      <c r="I460">
        <v>0.57999999999999996</v>
      </c>
      <c r="J460">
        <v>210</v>
      </c>
      <c r="K460">
        <v>702601.20000000007</v>
      </c>
      <c r="L460">
        <v>2</v>
      </c>
      <c r="M460">
        <v>334572</v>
      </c>
    </row>
    <row r="461" spans="1:13" x14ac:dyDescent="0.25">
      <c r="A461" t="s">
        <v>38</v>
      </c>
      <c r="B461" t="s">
        <v>14</v>
      </c>
      <c r="C461" t="s">
        <v>15</v>
      </c>
      <c r="D461" t="s">
        <v>42</v>
      </c>
      <c r="E461" t="s">
        <v>58</v>
      </c>
      <c r="F461" t="s">
        <v>23</v>
      </c>
      <c r="G461">
        <v>7918</v>
      </c>
      <c r="H461">
        <v>1029340</v>
      </c>
      <c r="I461">
        <v>0.64</v>
      </c>
      <c r="J461">
        <v>130</v>
      </c>
      <c r="K461">
        <v>370562.4</v>
      </c>
      <c r="L461">
        <v>2</v>
      </c>
      <c r="M461">
        <v>205868</v>
      </c>
    </row>
    <row r="462" spans="1:13" x14ac:dyDescent="0.25">
      <c r="A462" t="s">
        <v>38</v>
      </c>
      <c r="B462" t="s">
        <v>14</v>
      </c>
      <c r="C462" t="s">
        <v>20</v>
      </c>
      <c r="D462" t="s">
        <v>21</v>
      </c>
      <c r="E462" t="s">
        <v>37</v>
      </c>
      <c r="F462" t="s">
        <v>23</v>
      </c>
      <c r="G462">
        <v>47144</v>
      </c>
      <c r="H462">
        <v>3300080</v>
      </c>
      <c r="I462">
        <v>0.79</v>
      </c>
      <c r="J462">
        <v>70</v>
      </c>
      <c r="K462">
        <v>693016.79999999993</v>
      </c>
      <c r="L462">
        <v>2</v>
      </c>
      <c r="M462">
        <v>660016</v>
      </c>
    </row>
    <row r="463" spans="1:13" x14ac:dyDescent="0.25">
      <c r="A463" t="s">
        <v>24</v>
      </c>
      <c r="B463" t="s">
        <v>45</v>
      </c>
      <c r="C463" t="s">
        <v>26</v>
      </c>
      <c r="D463" t="s">
        <v>50</v>
      </c>
      <c r="E463" t="s">
        <v>63</v>
      </c>
      <c r="F463" t="s">
        <v>18</v>
      </c>
      <c r="G463">
        <v>24291</v>
      </c>
      <c r="H463">
        <v>6558570</v>
      </c>
      <c r="I463">
        <v>0.76</v>
      </c>
      <c r="J463">
        <v>270</v>
      </c>
      <c r="K463">
        <v>1574056.8</v>
      </c>
      <c r="L463" s="6">
        <v>26</v>
      </c>
      <c r="M463">
        <v>17052282</v>
      </c>
    </row>
    <row r="464" spans="1:13" x14ac:dyDescent="0.25">
      <c r="A464" t="s">
        <v>49</v>
      </c>
      <c r="B464" t="s">
        <v>33</v>
      </c>
      <c r="C464" t="s">
        <v>26</v>
      </c>
      <c r="D464" t="s">
        <v>53</v>
      </c>
      <c r="E464" t="s">
        <v>60</v>
      </c>
      <c r="F464" t="s">
        <v>29</v>
      </c>
      <c r="G464">
        <v>32367</v>
      </c>
      <c r="H464">
        <v>9386430</v>
      </c>
      <c r="I464">
        <v>0.71</v>
      </c>
      <c r="J464">
        <v>290</v>
      </c>
      <c r="K464">
        <v>2722064.7</v>
      </c>
      <c r="L464">
        <v>2</v>
      </c>
      <c r="M464">
        <v>1877286</v>
      </c>
    </row>
    <row r="465" spans="1:13" x14ac:dyDescent="0.25">
      <c r="A465" t="s">
        <v>24</v>
      </c>
      <c r="B465" t="s">
        <v>25</v>
      </c>
      <c r="C465" t="s">
        <v>20</v>
      </c>
      <c r="D465" t="s">
        <v>47</v>
      </c>
      <c r="E465" t="s">
        <v>55</v>
      </c>
      <c r="F465" t="s">
        <v>23</v>
      </c>
      <c r="G465">
        <v>18093</v>
      </c>
      <c r="H465">
        <v>4342320</v>
      </c>
      <c r="I465">
        <v>0.6</v>
      </c>
      <c r="J465">
        <v>240</v>
      </c>
      <c r="K465">
        <v>1736928</v>
      </c>
      <c r="L465" s="6">
        <v>5</v>
      </c>
      <c r="M465">
        <v>2171160</v>
      </c>
    </row>
    <row r="466" spans="1:13" x14ac:dyDescent="0.25">
      <c r="A466" t="s">
        <v>19</v>
      </c>
      <c r="B466" t="s">
        <v>45</v>
      </c>
      <c r="C466" t="s">
        <v>20</v>
      </c>
      <c r="D466" t="s">
        <v>34</v>
      </c>
      <c r="E466" t="s">
        <v>59</v>
      </c>
      <c r="F466" t="s">
        <v>18</v>
      </c>
      <c r="G466">
        <v>12917</v>
      </c>
      <c r="H466">
        <v>1937550</v>
      </c>
      <c r="I466">
        <v>0.75</v>
      </c>
      <c r="J466">
        <v>150</v>
      </c>
      <c r="K466">
        <v>484387.5</v>
      </c>
      <c r="L466">
        <v>11</v>
      </c>
      <c r="M466">
        <v>2131305</v>
      </c>
    </row>
    <row r="467" spans="1:13" x14ac:dyDescent="0.25">
      <c r="A467" t="s">
        <v>19</v>
      </c>
      <c r="B467" t="s">
        <v>25</v>
      </c>
      <c r="C467" t="s">
        <v>20</v>
      </c>
      <c r="D467" t="s">
        <v>21</v>
      </c>
      <c r="E467" t="s">
        <v>22</v>
      </c>
      <c r="F467" t="s">
        <v>18</v>
      </c>
      <c r="G467">
        <v>49105</v>
      </c>
      <c r="H467">
        <v>7365750</v>
      </c>
      <c r="I467">
        <v>0.84</v>
      </c>
      <c r="J467">
        <v>150</v>
      </c>
      <c r="K467">
        <v>1178520</v>
      </c>
      <c r="L467">
        <v>9</v>
      </c>
      <c r="M467">
        <v>6629175</v>
      </c>
    </row>
    <row r="468" spans="1:13" x14ac:dyDescent="0.25">
      <c r="A468" t="s">
        <v>13</v>
      </c>
      <c r="B468" t="s">
        <v>14</v>
      </c>
      <c r="C468" t="s">
        <v>15</v>
      </c>
      <c r="D468" t="s">
        <v>42</v>
      </c>
      <c r="E468" t="s">
        <v>69</v>
      </c>
      <c r="F468" t="s">
        <v>23</v>
      </c>
      <c r="G468">
        <v>36483</v>
      </c>
      <c r="H468">
        <v>8391090</v>
      </c>
      <c r="I468">
        <v>0.7</v>
      </c>
      <c r="J468">
        <v>230</v>
      </c>
      <c r="K468">
        <v>2517327</v>
      </c>
      <c r="L468">
        <v>1</v>
      </c>
      <c r="M468">
        <v>839109</v>
      </c>
    </row>
    <row r="469" spans="1:13" x14ac:dyDescent="0.25">
      <c r="A469" t="s">
        <v>30</v>
      </c>
      <c r="B469" t="s">
        <v>45</v>
      </c>
      <c r="C469" t="s">
        <v>15</v>
      </c>
      <c r="D469" t="s">
        <v>31</v>
      </c>
      <c r="E469" t="s">
        <v>32</v>
      </c>
      <c r="F469" t="s">
        <v>18</v>
      </c>
      <c r="G469">
        <v>39080</v>
      </c>
      <c r="H469">
        <v>2344800</v>
      </c>
      <c r="I469">
        <v>0.66</v>
      </c>
      <c r="J469">
        <v>60</v>
      </c>
      <c r="K469">
        <v>797231.99999999988</v>
      </c>
      <c r="L469">
        <v>29</v>
      </c>
      <c r="M469">
        <v>6799920.0000000009</v>
      </c>
    </row>
    <row r="470" spans="1:13" x14ac:dyDescent="0.25">
      <c r="A470" t="s">
        <v>30</v>
      </c>
      <c r="B470" t="s">
        <v>40</v>
      </c>
      <c r="C470" t="s">
        <v>20</v>
      </c>
      <c r="D470" t="s">
        <v>34</v>
      </c>
      <c r="E470" t="s">
        <v>59</v>
      </c>
      <c r="F470" t="s">
        <v>23</v>
      </c>
      <c r="G470">
        <v>17357</v>
      </c>
      <c r="H470">
        <v>1041420</v>
      </c>
      <c r="I470">
        <v>0.76</v>
      </c>
      <c r="J470">
        <v>60</v>
      </c>
      <c r="K470">
        <v>249940.8</v>
      </c>
      <c r="L470">
        <v>2</v>
      </c>
      <c r="M470">
        <v>208284</v>
      </c>
    </row>
    <row r="471" spans="1:13" x14ac:dyDescent="0.25">
      <c r="A471" t="s">
        <v>41</v>
      </c>
      <c r="B471" t="s">
        <v>14</v>
      </c>
      <c r="C471" t="s">
        <v>26</v>
      </c>
      <c r="D471" t="s">
        <v>61</v>
      </c>
      <c r="E471" t="s">
        <v>62</v>
      </c>
      <c r="F471" t="s">
        <v>18</v>
      </c>
      <c r="G471">
        <v>9310</v>
      </c>
      <c r="H471">
        <v>2234400</v>
      </c>
      <c r="I471">
        <v>0.77</v>
      </c>
      <c r="J471">
        <v>240</v>
      </c>
      <c r="K471">
        <v>513911.99999999988</v>
      </c>
      <c r="L471">
        <v>1</v>
      </c>
      <c r="M471">
        <v>223440</v>
      </c>
    </row>
    <row r="472" spans="1:13" x14ac:dyDescent="0.25">
      <c r="A472" t="s">
        <v>39</v>
      </c>
      <c r="B472" t="s">
        <v>40</v>
      </c>
      <c r="C472" t="s">
        <v>26</v>
      </c>
      <c r="D472" t="s">
        <v>53</v>
      </c>
      <c r="E472" t="s">
        <v>54</v>
      </c>
      <c r="F472" t="s">
        <v>18</v>
      </c>
      <c r="G472">
        <v>26264</v>
      </c>
      <c r="H472">
        <v>6566000</v>
      </c>
      <c r="I472">
        <v>0.82</v>
      </c>
      <c r="J472">
        <v>250</v>
      </c>
      <c r="K472">
        <v>1181880</v>
      </c>
      <c r="L472">
        <v>1</v>
      </c>
      <c r="M472">
        <v>656600</v>
      </c>
    </row>
    <row r="473" spans="1:13" x14ac:dyDescent="0.25">
      <c r="A473" t="s">
        <v>41</v>
      </c>
      <c r="B473" t="s">
        <v>45</v>
      </c>
      <c r="C473" t="s">
        <v>26</v>
      </c>
      <c r="D473" t="s">
        <v>27</v>
      </c>
      <c r="E473" t="s">
        <v>28</v>
      </c>
      <c r="F473" t="s">
        <v>18</v>
      </c>
      <c r="G473">
        <v>16306</v>
      </c>
      <c r="H473">
        <v>4239560</v>
      </c>
      <c r="I473">
        <v>0.65</v>
      </c>
      <c r="J473">
        <v>260</v>
      </c>
      <c r="K473">
        <v>1483846</v>
      </c>
      <c r="L473">
        <v>10</v>
      </c>
      <c r="M473">
        <v>4239560</v>
      </c>
    </row>
    <row r="474" spans="1:13" x14ac:dyDescent="0.25">
      <c r="A474" t="s">
        <v>39</v>
      </c>
      <c r="B474" t="s">
        <v>33</v>
      </c>
      <c r="C474" t="s">
        <v>15</v>
      </c>
      <c r="D474" t="s">
        <v>42</v>
      </c>
      <c r="E474" t="s">
        <v>58</v>
      </c>
      <c r="F474" t="s">
        <v>18</v>
      </c>
      <c r="G474">
        <v>34648</v>
      </c>
      <c r="H474">
        <v>8662000</v>
      </c>
      <c r="I474">
        <v>0.86</v>
      </c>
      <c r="J474">
        <v>250</v>
      </c>
      <c r="K474">
        <v>1212680</v>
      </c>
      <c r="L474">
        <v>2</v>
      </c>
      <c r="M474">
        <v>1732400</v>
      </c>
    </row>
    <row r="475" spans="1:13" x14ac:dyDescent="0.25">
      <c r="A475" t="s">
        <v>36</v>
      </c>
      <c r="B475" t="s">
        <v>25</v>
      </c>
      <c r="C475" t="s">
        <v>20</v>
      </c>
      <c r="D475" t="s">
        <v>47</v>
      </c>
      <c r="E475" t="s">
        <v>48</v>
      </c>
      <c r="F475" t="s">
        <v>18</v>
      </c>
      <c r="G475">
        <v>22720</v>
      </c>
      <c r="H475">
        <v>6134400</v>
      </c>
      <c r="I475">
        <v>0.62</v>
      </c>
      <c r="J475">
        <v>270</v>
      </c>
      <c r="K475">
        <v>2331072</v>
      </c>
      <c r="L475">
        <v>2</v>
      </c>
      <c r="M475">
        <v>1226880</v>
      </c>
    </row>
    <row r="476" spans="1:13" x14ac:dyDescent="0.25">
      <c r="A476" t="s">
        <v>30</v>
      </c>
      <c r="B476" t="s">
        <v>44</v>
      </c>
      <c r="C476" t="s">
        <v>20</v>
      </c>
      <c r="D476" t="s">
        <v>47</v>
      </c>
      <c r="E476" t="s">
        <v>55</v>
      </c>
      <c r="F476" t="s">
        <v>23</v>
      </c>
      <c r="G476">
        <v>22115</v>
      </c>
      <c r="H476">
        <v>5749900</v>
      </c>
      <c r="I476">
        <v>0.81</v>
      </c>
      <c r="J476">
        <v>260</v>
      </c>
      <c r="K476">
        <v>1092481</v>
      </c>
      <c r="L476">
        <v>5</v>
      </c>
      <c r="M476">
        <v>2874950</v>
      </c>
    </row>
    <row r="477" spans="1:13" x14ac:dyDescent="0.25">
      <c r="A477" t="s">
        <v>41</v>
      </c>
      <c r="B477" t="s">
        <v>33</v>
      </c>
      <c r="C477" t="s">
        <v>26</v>
      </c>
      <c r="D477" t="s">
        <v>53</v>
      </c>
      <c r="E477" t="s">
        <v>60</v>
      </c>
      <c r="F477" t="s">
        <v>18</v>
      </c>
      <c r="G477">
        <v>17475</v>
      </c>
      <c r="H477">
        <v>5242500</v>
      </c>
      <c r="I477">
        <v>0.66</v>
      </c>
      <c r="J477">
        <v>300</v>
      </c>
      <c r="K477">
        <v>1782450</v>
      </c>
      <c r="L477">
        <v>3</v>
      </c>
      <c r="M477">
        <v>1572750</v>
      </c>
    </row>
    <row r="478" spans="1:13" x14ac:dyDescent="0.25">
      <c r="A478" t="s">
        <v>38</v>
      </c>
      <c r="B478" t="s">
        <v>44</v>
      </c>
      <c r="C478" t="s">
        <v>15</v>
      </c>
      <c r="D478" t="s">
        <v>42</v>
      </c>
      <c r="E478" t="s">
        <v>58</v>
      </c>
      <c r="F478" t="s">
        <v>29</v>
      </c>
      <c r="G478">
        <v>25935</v>
      </c>
      <c r="H478">
        <v>3112200</v>
      </c>
      <c r="I478">
        <v>0.62</v>
      </c>
      <c r="J478">
        <v>120</v>
      </c>
      <c r="K478">
        <v>1182636</v>
      </c>
      <c r="L478">
        <v>2</v>
      </c>
      <c r="M478">
        <v>622440</v>
      </c>
    </row>
    <row r="479" spans="1:13" x14ac:dyDescent="0.25">
      <c r="A479" t="s">
        <v>38</v>
      </c>
      <c r="B479" t="s">
        <v>33</v>
      </c>
      <c r="C479" t="s">
        <v>15</v>
      </c>
      <c r="D479" t="s">
        <v>16</v>
      </c>
      <c r="E479" t="s">
        <v>42</v>
      </c>
      <c r="F479" t="s">
        <v>29</v>
      </c>
      <c r="G479">
        <v>42503</v>
      </c>
      <c r="H479">
        <v>8075570</v>
      </c>
      <c r="I479">
        <v>0.55000000000000004</v>
      </c>
      <c r="J479">
        <v>190</v>
      </c>
      <c r="K479">
        <v>3634006.5</v>
      </c>
      <c r="L479">
        <v>1</v>
      </c>
      <c r="M479">
        <v>807557</v>
      </c>
    </row>
    <row r="480" spans="1:13" x14ac:dyDescent="0.25">
      <c r="A480" t="s">
        <v>30</v>
      </c>
      <c r="B480" t="s">
        <v>45</v>
      </c>
      <c r="C480" t="s">
        <v>20</v>
      </c>
      <c r="D480" t="s">
        <v>34</v>
      </c>
      <c r="E480" t="s">
        <v>59</v>
      </c>
      <c r="F480" t="s">
        <v>23</v>
      </c>
      <c r="G480">
        <v>22852</v>
      </c>
      <c r="H480">
        <v>6627080</v>
      </c>
      <c r="I480">
        <v>0.57999999999999996</v>
      </c>
      <c r="J480">
        <v>290</v>
      </c>
      <c r="K480">
        <v>2783373.6</v>
      </c>
      <c r="L480">
        <v>29</v>
      </c>
      <c r="M480">
        <v>19218532</v>
      </c>
    </row>
    <row r="481" spans="1:13" x14ac:dyDescent="0.25">
      <c r="A481" t="s">
        <v>49</v>
      </c>
      <c r="B481" t="s">
        <v>40</v>
      </c>
      <c r="C481" t="s">
        <v>26</v>
      </c>
      <c r="D481" t="s">
        <v>27</v>
      </c>
      <c r="E481" t="s">
        <v>28</v>
      </c>
      <c r="F481" t="s">
        <v>29</v>
      </c>
      <c r="G481">
        <v>46131</v>
      </c>
      <c r="H481">
        <v>5074410</v>
      </c>
      <c r="I481">
        <v>0.84</v>
      </c>
      <c r="J481">
        <v>110</v>
      </c>
      <c r="K481">
        <v>811905.60000000021</v>
      </c>
      <c r="L481">
        <v>4</v>
      </c>
      <c r="M481">
        <v>2029764</v>
      </c>
    </row>
    <row r="482" spans="1:13" x14ac:dyDescent="0.25">
      <c r="A482" t="s">
        <v>39</v>
      </c>
      <c r="B482" t="s">
        <v>25</v>
      </c>
      <c r="C482" t="s">
        <v>20</v>
      </c>
      <c r="D482" t="s">
        <v>34</v>
      </c>
      <c r="E482" t="s">
        <v>59</v>
      </c>
      <c r="F482" t="s">
        <v>23</v>
      </c>
      <c r="G482">
        <v>8085</v>
      </c>
      <c r="H482">
        <v>404250</v>
      </c>
      <c r="I482">
        <v>0.85</v>
      </c>
      <c r="J482">
        <v>50</v>
      </c>
      <c r="K482">
        <v>60637.500000000007</v>
      </c>
      <c r="L482">
        <v>9</v>
      </c>
      <c r="M482">
        <v>363825</v>
      </c>
    </row>
    <row r="483" spans="1:13" x14ac:dyDescent="0.25">
      <c r="A483" t="s">
        <v>41</v>
      </c>
      <c r="B483" t="s">
        <v>33</v>
      </c>
      <c r="C483" t="s">
        <v>26</v>
      </c>
      <c r="D483" t="s">
        <v>61</v>
      </c>
      <c r="E483" t="s">
        <v>62</v>
      </c>
      <c r="F483" t="s">
        <v>18</v>
      </c>
      <c r="G483">
        <v>31557</v>
      </c>
      <c r="H483">
        <v>3786840</v>
      </c>
      <c r="I483">
        <v>0.82</v>
      </c>
      <c r="J483">
        <v>120</v>
      </c>
      <c r="K483">
        <v>681631.20000000019</v>
      </c>
      <c r="L483">
        <v>3</v>
      </c>
      <c r="M483">
        <v>1136052</v>
      </c>
    </row>
    <row r="484" spans="1:13" x14ac:dyDescent="0.25">
      <c r="A484" t="s">
        <v>49</v>
      </c>
      <c r="B484" t="s">
        <v>33</v>
      </c>
      <c r="C484" t="s">
        <v>26</v>
      </c>
      <c r="D484" t="s">
        <v>61</v>
      </c>
      <c r="E484" t="s">
        <v>66</v>
      </c>
      <c r="F484" t="s">
        <v>23</v>
      </c>
      <c r="G484">
        <v>39353</v>
      </c>
      <c r="H484">
        <v>9051190</v>
      </c>
      <c r="I484">
        <v>0.51</v>
      </c>
      <c r="J484">
        <v>230</v>
      </c>
      <c r="K484">
        <v>4435083.0999999996</v>
      </c>
      <c r="L484">
        <v>2</v>
      </c>
      <c r="M484">
        <v>1810238</v>
      </c>
    </row>
    <row r="485" spans="1:13" x14ac:dyDescent="0.25">
      <c r="A485" t="s">
        <v>19</v>
      </c>
      <c r="B485" t="s">
        <v>44</v>
      </c>
      <c r="C485" t="s">
        <v>20</v>
      </c>
      <c r="D485" t="s">
        <v>21</v>
      </c>
      <c r="E485" t="s">
        <v>22</v>
      </c>
      <c r="F485" t="s">
        <v>23</v>
      </c>
      <c r="G485">
        <v>22174</v>
      </c>
      <c r="H485">
        <v>3104360</v>
      </c>
      <c r="I485">
        <v>0.6</v>
      </c>
      <c r="J485">
        <v>140</v>
      </c>
      <c r="K485">
        <v>1241744</v>
      </c>
      <c r="L485">
        <v>3</v>
      </c>
      <c r="M485">
        <v>931308.00000000012</v>
      </c>
    </row>
    <row r="486" spans="1:13" x14ac:dyDescent="0.25">
      <c r="A486" t="s">
        <v>19</v>
      </c>
      <c r="B486" t="s">
        <v>45</v>
      </c>
      <c r="C486" t="s">
        <v>15</v>
      </c>
      <c r="D486" t="s">
        <v>42</v>
      </c>
      <c r="E486" t="s">
        <v>58</v>
      </c>
      <c r="F486" t="s">
        <v>29</v>
      </c>
      <c r="G486">
        <v>15693</v>
      </c>
      <c r="H486">
        <v>4237110</v>
      </c>
      <c r="I486">
        <v>0.61</v>
      </c>
      <c r="J486">
        <v>270</v>
      </c>
      <c r="K486">
        <v>1652472.9</v>
      </c>
      <c r="L486">
        <v>11</v>
      </c>
      <c r="M486">
        <v>4660821</v>
      </c>
    </row>
    <row r="487" spans="1:13" x14ac:dyDescent="0.25">
      <c r="A487" t="s">
        <v>52</v>
      </c>
      <c r="B487" t="s">
        <v>45</v>
      </c>
      <c r="C487" t="s">
        <v>26</v>
      </c>
      <c r="D487" t="s">
        <v>53</v>
      </c>
      <c r="E487" t="s">
        <v>54</v>
      </c>
      <c r="F487" t="s">
        <v>18</v>
      </c>
      <c r="G487">
        <v>13144</v>
      </c>
      <c r="H487">
        <v>920080</v>
      </c>
      <c r="I487">
        <v>0.73</v>
      </c>
      <c r="J487">
        <v>70</v>
      </c>
      <c r="K487">
        <v>248421.6</v>
      </c>
      <c r="L487">
        <v>6</v>
      </c>
      <c r="M487">
        <v>552048.00000000012</v>
      </c>
    </row>
    <row r="488" spans="1:13" x14ac:dyDescent="0.25">
      <c r="A488" t="s">
        <v>24</v>
      </c>
      <c r="B488" t="s">
        <v>45</v>
      </c>
      <c r="C488" t="s">
        <v>20</v>
      </c>
      <c r="D488" t="s">
        <v>34</v>
      </c>
      <c r="E488" t="s">
        <v>35</v>
      </c>
      <c r="F488" t="s">
        <v>29</v>
      </c>
      <c r="G488">
        <v>21823</v>
      </c>
      <c r="H488">
        <v>6546900</v>
      </c>
      <c r="I488">
        <v>0.55000000000000004</v>
      </c>
      <c r="J488">
        <v>300</v>
      </c>
      <c r="K488">
        <v>2946105</v>
      </c>
      <c r="L488" s="6">
        <v>26</v>
      </c>
      <c r="M488">
        <v>17021940</v>
      </c>
    </row>
    <row r="489" spans="1:13" x14ac:dyDescent="0.25">
      <c r="A489" t="s">
        <v>41</v>
      </c>
      <c r="B489" t="s">
        <v>44</v>
      </c>
      <c r="C489" t="s">
        <v>15</v>
      </c>
      <c r="D489" t="s">
        <v>42</v>
      </c>
      <c r="E489" t="s">
        <v>69</v>
      </c>
      <c r="F489" t="s">
        <v>18</v>
      </c>
      <c r="G489">
        <v>7510</v>
      </c>
      <c r="H489">
        <v>826100</v>
      </c>
      <c r="I489">
        <v>0.52</v>
      </c>
      <c r="J489">
        <v>110</v>
      </c>
      <c r="K489">
        <v>396528</v>
      </c>
      <c r="L489">
        <v>4</v>
      </c>
      <c r="M489">
        <v>330440</v>
      </c>
    </row>
    <row r="490" spans="1:13" x14ac:dyDescent="0.25">
      <c r="A490" t="s">
        <v>24</v>
      </c>
      <c r="B490" t="s">
        <v>25</v>
      </c>
      <c r="C490" t="s">
        <v>20</v>
      </c>
      <c r="D490" t="s">
        <v>34</v>
      </c>
      <c r="E490" t="s">
        <v>35</v>
      </c>
      <c r="F490" t="s">
        <v>18</v>
      </c>
      <c r="G490">
        <v>17534</v>
      </c>
      <c r="H490">
        <v>2630100</v>
      </c>
      <c r="I490">
        <v>0.68</v>
      </c>
      <c r="J490">
        <v>150</v>
      </c>
      <c r="K490">
        <v>841631.99999999988</v>
      </c>
      <c r="L490" s="6">
        <v>5</v>
      </c>
      <c r="M490">
        <v>1315050</v>
      </c>
    </row>
    <row r="491" spans="1:13" x14ac:dyDescent="0.25">
      <c r="A491" t="s">
        <v>36</v>
      </c>
      <c r="B491" t="s">
        <v>45</v>
      </c>
      <c r="C491" t="s">
        <v>26</v>
      </c>
      <c r="D491" t="s">
        <v>61</v>
      </c>
      <c r="E491" t="s">
        <v>62</v>
      </c>
      <c r="F491" t="s">
        <v>18</v>
      </c>
      <c r="G491">
        <v>7886</v>
      </c>
      <c r="H491">
        <v>1656060</v>
      </c>
      <c r="I491">
        <v>0.84</v>
      </c>
      <c r="J491">
        <v>210</v>
      </c>
      <c r="K491">
        <v>264969.59999999998</v>
      </c>
      <c r="L491">
        <v>4</v>
      </c>
      <c r="M491">
        <v>662424</v>
      </c>
    </row>
    <row r="492" spans="1:13" x14ac:dyDescent="0.25">
      <c r="A492" t="s">
        <v>43</v>
      </c>
      <c r="B492" t="s">
        <v>14</v>
      </c>
      <c r="C492" t="s">
        <v>26</v>
      </c>
      <c r="D492" t="s">
        <v>27</v>
      </c>
      <c r="E492" t="s">
        <v>28</v>
      </c>
      <c r="F492" t="s">
        <v>29</v>
      </c>
      <c r="G492">
        <v>45908</v>
      </c>
      <c r="H492">
        <v>12854240</v>
      </c>
      <c r="I492">
        <v>0.83</v>
      </c>
      <c r="J492">
        <v>280</v>
      </c>
      <c r="K492">
        <v>2185220.8000000012</v>
      </c>
      <c r="L492">
        <v>2</v>
      </c>
      <c r="M492">
        <v>2570848</v>
      </c>
    </row>
    <row r="493" spans="1:13" x14ac:dyDescent="0.25">
      <c r="A493" t="s">
        <v>38</v>
      </c>
      <c r="B493" t="s">
        <v>33</v>
      </c>
      <c r="C493" t="s">
        <v>26</v>
      </c>
      <c r="D493" t="s">
        <v>56</v>
      </c>
      <c r="E493" t="s">
        <v>57</v>
      </c>
      <c r="F493" t="s">
        <v>23</v>
      </c>
      <c r="G493">
        <v>11441</v>
      </c>
      <c r="H493">
        <v>2059380</v>
      </c>
      <c r="I493">
        <v>0.5</v>
      </c>
      <c r="J493">
        <v>180</v>
      </c>
      <c r="K493">
        <v>1029690</v>
      </c>
      <c r="L493">
        <v>1</v>
      </c>
      <c r="M493">
        <v>205938</v>
      </c>
    </row>
    <row r="494" spans="1:13" x14ac:dyDescent="0.25">
      <c r="A494" t="s">
        <v>36</v>
      </c>
      <c r="B494" t="s">
        <v>44</v>
      </c>
      <c r="C494" t="s">
        <v>15</v>
      </c>
      <c r="D494" t="s">
        <v>31</v>
      </c>
      <c r="E494" t="s">
        <v>32</v>
      </c>
      <c r="F494" t="s">
        <v>29</v>
      </c>
      <c r="G494">
        <v>8582</v>
      </c>
      <c r="H494">
        <v>1630580</v>
      </c>
      <c r="I494">
        <v>0.88</v>
      </c>
      <c r="J494">
        <v>190</v>
      </c>
      <c r="K494">
        <v>195669.6</v>
      </c>
      <c r="L494">
        <v>1</v>
      </c>
      <c r="M494">
        <v>163058</v>
      </c>
    </row>
    <row r="495" spans="1:13" x14ac:dyDescent="0.25">
      <c r="A495" t="s">
        <v>19</v>
      </c>
      <c r="B495" t="s">
        <v>33</v>
      </c>
      <c r="C495" t="s">
        <v>20</v>
      </c>
      <c r="D495" t="s">
        <v>34</v>
      </c>
      <c r="E495" t="s">
        <v>59</v>
      </c>
      <c r="F495" t="s">
        <v>23</v>
      </c>
      <c r="G495">
        <v>23265</v>
      </c>
      <c r="H495">
        <v>2791800</v>
      </c>
      <c r="I495">
        <v>0.68</v>
      </c>
      <c r="J495">
        <v>120</v>
      </c>
      <c r="K495">
        <v>893375.99999999988</v>
      </c>
      <c r="L495">
        <v>1</v>
      </c>
      <c r="M495">
        <v>279180</v>
      </c>
    </row>
    <row r="496" spans="1:13" x14ac:dyDescent="0.25">
      <c r="A496" t="s">
        <v>41</v>
      </c>
      <c r="B496" t="s">
        <v>25</v>
      </c>
      <c r="C496" t="s">
        <v>20</v>
      </c>
      <c r="D496" t="s">
        <v>34</v>
      </c>
      <c r="E496" t="s">
        <v>59</v>
      </c>
      <c r="F496" t="s">
        <v>18</v>
      </c>
      <c r="G496">
        <v>16048</v>
      </c>
      <c r="H496">
        <v>2567680</v>
      </c>
      <c r="I496">
        <v>0.55000000000000004</v>
      </c>
      <c r="J496">
        <v>160</v>
      </c>
      <c r="K496">
        <v>1155456</v>
      </c>
      <c r="L496">
        <v>7</v>
      </c>
      <c r="M496">
        <v>1797376</v>
      </c>
    </row>
    <row r="497" spans="1:13" x14ac:dyDescent="0.25">
      <c r="A497" t="s">
        <v>38</v>
      </c>
      <c r="B497" t="s">
        <v>33</v>
      </c>
      <c r="C497" t="s">
        <v>20</v>
      </c>
      <c r="D497" t="s">
        <v>47</v>
      </c>
      <c r="E497" t="s">
        <v>48</v>
      </c>
      <c r="F497" t="s">
        <v>18</v>
      </c>
      <c r="G497">
        <v>11929</v>
      </c>
      <c r="H497">
        <v>2027930</v>
      </c>
      <c r="I497">
        <v>0.55000000000000004</v>
      </c>
      <c r="J497">
        <v>170</v>
      </c>
      <c r="K497">
        <v>912568.49999999988</v>
      </c>
      <c r="L497">
        <v>1</v>
      </c>
      <c r="M497">
        <v>202793</v>
      </c>
    </row>
    <row r="498" spans="1:13" x14ac:dyDescent="0.25">
      <c r="A498" t="s">
        <v>41</v>
      </c>
      <c r="B498" t="s">
        <v>33</v>
      </c>
      <c r="C498" t="s">
        <v>15</v>
      </c>
      <c r="D498" t="s">
        <v>16</v>
      </c>
      <c r="E498" t="s">
        <v>42</v>
      </c>
      <c r="F498" t="s">
        <v>29</v>
      </c>
      <c r="G498">
        <v>18012</v>
      </c>
      <c r="H498">
        <v>2161440</v>
      </c>
      <c r="I498">
        <v>0.89</v>
      </c>
      <c r="J498">
        <v>120</v>
      </c>
      <c r="K498">
        <v>237758.4</v>
      </c>
      <c r="L498">
        <v>3</v>
      </c>
      <c r="M498">
        <v>648432.00000000012</v>
      </c>
    </row>
    <row r="499" spans="1:13" x14ac:dyDescent="0.25">
      <c r="A499" t="s">
        <v>24</v>
      </c>
      <c r="B499" t="s">
        <v>33</v>
      </c>
      <c r="C499" t="s">
        <v>26</v>
      </c>
      <c r="D499" t="s">
        <v>27</v>
      </c>
      <c r="E499" t="s">
        <v>28</v>
      </c>
      <c r="F499" t="s">
        <v>23</v>
      </c>
      <c r="G499">
        <v>48239</v>
      </c>
      <c r="H499">
        <v>13989310</v>
      </c>
      <c r="I499">
        <v>0.55000000000000004</v>
      </c>
      <c r="J499">
        <v>290</v>
      </c>
      <c r="K499">
        <v>6295189.4999999991</v>
      </c>
      <c r="L499" s="6">
        <v>2</v>
      </c>
      <c r="M499">
        <v>2797862</v>
      </c>
    </row>
    <row r="500" spans="1:13" x14ac:dyDescent="0.25">
      <c r="A500" t="s">
        <v>43</v>
      </c>
      <c r="B500" t="s">
        <v>14</v>
      </c>
      <c r="C500" t="s">
        <v>15</v>
      </c>
      <c r="D500" t="s">
        <v>42</v>
      </c>
      <c r="E500" t="s">
        <v>58</v>
      </c>
      <c r="F500" t="s">
        <v>18</v>
      </c>
      <c r="G500">
        <v>18421</v>
      </c>
      <c r="H500">
        <v>4421040</v>
      </c>
      <c r="I500">
        <v>0.63</v>
      </c>
      <c r="J500">
        <v>240</v>
      </c>
      <c r="K500">
        <v>1635784.8</v>
      </c>
      <c r="L500">
        <v>2</v>
      </c>
      <c r="M500">
        <v>884208</v>
      </c>
    </row>
    <row r="501" spans="1:13" x14ac:dyDescent="0.25">
      <c r="A501" t="s">
        <v>24</v>
      </c>
      <c r="B501" t="s">
        <v>44</v>
      </c>
      <c r="C501" t="s">
        <v>15</v>
      </c>
      <c r="D501" t="s">
        <v>16</v>
      </c>
      <c r="E501" t="s">
        <v>42</v>
      </c>
      <c r="F501" t="s">
        <v>29</v>
      </c>
      <c r="G501">
        <v>38527</v>
      </c>
      <c r="H501">
        <v>2311620</v>
      </c>
      <c r="I501">
        <v>0.73</v>
      </c>
      <c r="J501">
        <v>60</v>
      </c>
      <c r="K501">
        <v>624137.4</v>
      </c>
      <c r="L501" s="6">
        <v>4</v>
      </c>
      <c r="M501">
        <v>924648</v>
      </c>
    </row>
    <row r="502" spans="1:13" x14ac:dyDescent="0.25">
      <c r="A502" t="s">
        <v>41</v>
      </c>
      <c r="B502" t="s">
        <v>45</v>
      </c>
      <c r="C502" t="s">
        <v>15</v>
      </c>
      <c r="D502" t="s">
        <v>42</v>
      </c>
      <c r="E502" t="s">
        <v>69</v>
      </c>
      <c r="F502" t="s">
        <v>23</v>
      </c>
      <c r="G502">
        <v>33938</v>
      </c>
      <c r="H502">
        <v>3054420</v>
      </c>
      <c r="I502">
        <v>0.72</v>
      </c>
      <c r="J502">
        <v>90</v>
      </c>
      <c r="K502">
        <v>855237.60000000009</v>
      </c>
      <c r="L502">
        <v>10</v>
      </c>
      <c r="M502">
        <v>3054420</v>
      </c>
    </row>
    <row r="503" spans="1:13" x14ac:dyDescent="0.25">
      <c r="A503" t="s">
        <v>41</v>
      </c>
      <c r="B503" t="s">
        <v>45</v>
      </c>
      <c r="C503" t="s">
        <v>15</v>
      </c>
      <c r="D503" t="s">
        <v>31</v>
      </c>
      <c r="E503" t="s">
        <v>46</v>
      </c>
      <c r="F503" t="s">
        <v>23</v>
      </c>
      <c r="G503">
        <v>36001</v>
      </c>
      <c r="H503">
        <v>4320120</v>
      </c>
      <c r="I503">
        <v>0.77</v>
      </c>
      <c r="J503">
        <v>120</v>
      </c>
      <c r="K503">
        <v>993627.6</v>
      </c>
      <c r="L503">
        <v>10</v>
      </c>
      <c r="M503">
        <v>4320120</v>
      </c>
    </row>
    <row r="504" spans="1:13" x14ac:dyDescent="0.25">
      <c r="A504" t="s">
        <v>41</v>
      </c>
      <c r="B504" t="s">
        <v>44</v>
      </c>
      <c r="C504" t="s">
        <v>26</v>
      </c>
      <c r="D504" t="s">
        <v>50</v>
      </c>
      <c r="E504" t="s">
        <v>51</v>
      </c>
      <c r="F504" t="s">
        <v>23</v>
      </c>
      <c r="G504">
        <v>45981</v>
      </c>
      <c r="H504">
        <v>7816770</v>
      </c>
      <c r="I504">
        <v>0.69</v>
      </c>
      <c r="J504">
        <v>170</v>
      </c>
      <c r="K504">
        <v>2423198.7000000002</v>
      </c>
      <c r="L504">
        <v>4</v>
      </c>
      <c r="M504">
        <v>3126708</v>
      </c>
    </row>
    <row r="505" spans="1:13" x14ac:dyDescent="0.25">
      <c r="A505" t="s">
        <v>65</v>
      </c>
      <c r="B505" t="s">
        <v>25</v>
      </c>
      <c r="C505" t="s">
        <v>15</v>
      </c>
      <c r="D505" t="s">
        <v>31</v>
      </c>
      <c r="E505" t="s">
        <v>32</v>
      </c>
      <c r="F505" t="s">
        <v>18</v>
      </c>
      <c r="G505">
        <v>28857</v>
      </c>
      <c r="H505">
        <v>6925680</v>
      </c>
      <c r="I505">
        <v>0.54</v>
      </c>
      <c r="J505">
        <v>240</v>
      </c>
      <c r="K505">
        <v>3185812.8</v>
      </c>
      <c r="L505">
        <v>1</v>
      </c>
      <c r="M505">
        <v>692568</v>
      </c>
    </row>
    <row r="506" spans="1:13" x14ac:dyDescent="0.25">
      <c r="A506" t="s">
        <v>52</v>
      </c>
      <c r="B506" t="s">
        <v>44</v>
      </c>
      <c r="C506" t="s">
        <v>15</v>
      </c>
      <c r="D506" t="s">
        <v>42</v>
      </c>
      <c r="E506" t="s">
        <v>58</v>
      </c>
      <c r="F506" t="s">
        <v>29</v>
      </c>
      <c r="G506">
        <v>39481</v>
      </c>
      <c r="H506">
        <v>4342910</v>
      </c>
      <c r="I506">
        <v>0.55000000000000004</v>
      </c>
      <c r="J506">
        <v>110</v>
      </c>
      <c r="K506">
        <v>1954309.5</v>
      </c>
      <c r="L506">
        <v>1</v>
      </c>
      <c r="M506">
        <v>434291</v>
      </c>
    </row>
    <row r="507" spans="1:13" x14ac:dyDescent="0.25">
      <c r="A507" t="s">
        <v>41</v>
      </c>
      <c r="B507" t="s">
        <v>40</v>
      </c>
      <c r="C507" t="s">
        <v>26</v>
      </c>
      <c r="D507" t="s">
        <v>56</v>
      </c>
      <c r="E507" t="s">
        <v>57</v>
      </c>
      <c r="F507" t="s">
        <v>29</v>
      </c>
      <c r="G507">
        <v>47844</v>
      </c>
      <c r="H507">
        <v>5262840</v>
      </c>
      <c r="I507">
        <v>0.89</v>
      </c>
      <c r="J507">
        <v>110</v>
      </c>
      <c r="K507">
        <v>578912.39999999991</v>
      </c>
      <c r="L507">
        <v>1</v>
      </c>
      <c r="M507">
        <v>526284</v>
      </c>
    </row>
    <row r="508" spans="1:13" x14ac:dyDescent="0.25">
      <c r="A508" t="s">
        <v>13</v>
      </c>
      <c r="B508" t="s">
        <v>44</v>
      </c>
      <c r="C508" t="s">
        <v>26</v>
      </c>
      <c r="D508" t="s">
        <v>27</v>
      </c>
      <c r="E508" t="s">
        <v>28</v>
      </c>
      <c r="F508" t="s">
        <v>18</v>
      </c>
      <c r="G508">
        <v>47739</v>
      </c>
      <c r="H508">
        <v>14321700</v>
      </c>
      <c r="I508">
        <v>0.83</v>
      </c>
      <c r="J508">
        <v>300</v>
      </c>
      <c r="K508">
        <v>2434689</v>
      </c>
      <c r="L508">
        <v>1</v>
      </c>
      <c r="M508">
        <v>1432170</v>
      </c>
    </row>
    <row r="509" spans="1:13" x14ac:dyDescent="0.25">
      <c r="A509" t="s">
        <v>24</v>
      </c>
      <c r="B509" t="s">
        <v>14</v>
      </c>
      <c r="C509" t="s">
        <v>26</v>
      </c>
      <c r="D509" t="s">
        <v>50</v>
      </c>
      <c r="E509" t="s">
        <v>63</v>
      </c>
      <c r="F509" t="s">
        <v>18</v>
      </c>
      <c r="G509">
        <v>28409</v>
      </c>
      <c r="H509">
        <v>4545440</v>
      </c>
      <c r="I509">
        <v>0.6</v>
      </c>
      <c r="J509">
        <v>160</v>
      </c>
      <c r="K509">
        <v>1818176</v>
      </c>
      <c r="L509" s="6">
        <v>1</v>
      </c>
      <c r="M509">
        <v>454544</v>
      </c>
    </row>
    <row r="510" spans="1:13" x14ac:dyDescent="0.25">
      <c r="A510" t="s">
        <v>49</v>
      </c>
      <c r="B510" t="s">
        <v>45</v>
      </c>
      <c r="C510" t="s">
        <v>15</v>
      </c>
      <c r="D510" t="s">
        <v>31</v>
      </c>
      <c r="E510" t="s">
        <v>32</v>
      </c>
      <c r="F510" t="s">
        <v>29</v>
      </c>
      <c r="G510">
        <v>28418</v>
      </c>
      <c r="H510">
        <v>1989260</v>
      </c>
      <c r="I510">
        <v>0.9</v>
      </c>
      <c r="J510">
        <v>70</v>
      </c>
      <c r="K510">
        <v>198925.99999999991</v>
      </c>
      <c r="L510">
        <v>12</v>
      </c>
      <c r="M510">
        <v>2387112</v>
      </c>
    </row>
    <row r="511" spans="1:13" x14ac:dyDescent="0.25">
      <c r="A511" t="s">
        <v>30</v>
      </c>
      <c r="B511" t="s">
        <v>33</v>
      </c>
      <c r="C511" t="s">
        <v>20</v>
      </c>
      <c r="D511" t="s">
        <v>47</v>
      </c>
      <c r="E511" t="s">
        <v>55</v>
      </c>
      <c r="F511" t="s">
        <v>23</v>
      </c>
      <c r="G511">
        <v>10974</v>
      </c>
      <c r="H511">
        <v>2743500</v>
      </c>
      <c r="I511">
        <v>0.77</v>
      </c>
      <c r="J511">
        <v>250</v>
      </c>
      <c r="K511">
        <v>631005</v>
      </c>
      <c r="L511">
        <v>4</v>
      </c>
      <c r="M511">
        <v>1097400</v>
      </c>
    </row>
    <row r="512" spans="1:13" x14ac:dyDescent="0.25">
      <c r="A512" t="s">
        <v>24</v>
      </c>
      <c r="B512" t="s">
        <v>44</v>
      </c>
      <c r="C512" t="s">
        <v>15</v>
      </c>
      <c r="D512" t="s">
        <v>42</v>
      </c>
      <c r="E512" t="s">
        <v>58</v>
      </c>
      <c r="F512" t="s">
        <v>23</v>
      </c>
      <c r="G512">
        <v>49542</v>
      </c>
      <c r="H512">
        <v>13871760</v>
      </c>
      <c r="I512">
        <v>0.61</v>
      </c>
      <c r="J512">
        <v>280</v>
      </c>
      <c r="K512">
        <v>5409986.4000000004</v>
      </c>
      <c r="L512" s="6">
        <v>4</v>
      </c>
      <c r="M512">
        <v>5548704</v>
      </c>
    </row>
    <row r="513" spans="1:13" x14ac:dyDescent="0.25">
      <c r="A513" t="s">
        <v>24</v>
      </c>
      <c r="B513" t="s">
        <v>40</v>
      </c>
      <c r="C513" t="s">
        <v>15</v>
      </c>
      <c r="D513" t="s">
        <v>42</v>
      </c>
      <c r="E513" t="s">
        <v>69</v>
      </c>
      <c r="F513" t="s">
        <v>29</v>
      </c>
      <c r="G513">
        <v>13770</v>
      </c>
      <c r="H513">
        <v>1101600</v>
      </c>
      <c r="I513">
        <v>0.75</v>
      </c>
      <c r="J513">
        <v>80</v>
      </c>
      <c r="K513">
        <v>275400</v>
      </c>
      <c r="L513" s="6">
        <v>5</v>
      </c>
      <c r="M513">
        <v>550800</v>
      </c>
    </row>
    <row r="514" spans="1:13" x14ac:dyDescent="0.25">
      <c r="A514" t="s">
        <v>43</v>
      </c>
      <c r="B514" t="s">
        <v>45</v>
      </c>
      <c r="C514" t="s">
        <v>26</v>
      </c>
      <c r="D514" t="s">
        <v>53</v>
      </c>
      <c r="E514" t="s">
        <v>70</v>
      </c>
      <c r="F514" t="s">
        <v>23</v>
      </c>
      <c r="G514">
        <v>28729</v>
      </c>
      <c r="H514">
        <v>3447480</v>
      </c>
      <c r="I514">
        <v>0.89</v>
      </c>
      <c r="J514">
        <v>120</v>
      </c>
      <c r="K514">
        <v>379222.79999999987</v>
      </c>
      <c r="L514">
        <v>8</v>
      </c>
      <c r="M514">
        <v>2757984</v>
      </c>
    </row>
    <row r="515" spans="1:13" x14ac:dyDescent="0.25">
      <c r="A515" t="s">
        <v>30</v>
      </c>
      <c r="B515" t="s">
        <v>25</v>
      </c>
      <c r="C515" t="s">
        <v>15</v>
      </c>
      <c r="D515" t="s">
        <v>16</v>
      </c>
      <c r="E515" t="s">
        <v>42</v>
      </c>
      <c r="F515" t="s">
        <v>18</v>
      </c>
      <c r="G515">
        <v>22736</v>
      </c>
      <c r="H515">
        <v>6138720</v>
      </c>
      <c r="I515">
        <v>0.64</v>
      </c>
      <c r="J515">
        <v>270</v>
      </c>
      <c r="K515">
        <v>2209939.2000000002</v>
      </c>
      <c r="L515">
        <v>8</v>
      </c>
      <c r="M515">
        <v>4910976</v>
      </c>
    </row>
    <row r="516" spans="1:13" x14ac:dyDescent="0.25">
      <c r="A516" t="s">
        <v>41</v>
      </c>
      <c r="B516" t="s">
        <v>25</v>
      </c>
      <c r="C516" t="s">
        <v>20</v>
      </c>
      <c r="D516" t="s">
        <v>21</v>
      </c>
      <c r="E516" t="s">
        <v>37</v>
      </c>
      <c r="F516" t="s">
        <v>29</v>
      </c>
      <c r="G516">
        <v>13352</v>
      </c>
      <c r="H516">
        <v>667600</v>
      </c>
      <c r="I516">
        <v>0.56999999999999995</v>
      </c>
      <c r="J516">
        <v>50</v>
      </c>
      <c r="K516">
        <v>287068.00000000012</v>
      </c>
      <c r="L516">
        <v>7</v>
      </c>
      <c r="M516">
        <v>467320.00000000012</v>
      </c>
    </row>
    <row r="517" spans="1:13" x14ac:dyDescent="0.25">
      <c r="A517" t="s">
        <v>30</v>
      </c>
      <c r="B517" t="s">
        <v>33</v>
      </c>
      <c r="C517" t="s">
        <v>15</v>
      </c>
      <c r="D517" t="s">
        <v>31</v>
      </c>
      <c r="E517" t="s">
        <v>46</v>
      </c>
      <c r="F517" t="s">
        <v>23</v>
      </c>
      <c r="G517">
        <v>12389</v>
      </c>
      <c r="H517">
        <v>3468920</v>
      </c>
      <c r="I517">
        <v>0.61</v>
      </c>
      <c r="J517">
        <v>280</v>
      </c>
      <c r="K517">
        <v>1352878.8</v>
      </c>
      <c r="L517">
        <v>4</v>
      </c>
      <c r="M517">
        <v>1387568</v>
      </c>
    </row>
    <row r="518" spans="1:13" x14ac:dyDescent="0.25">
      <c r="A518" t="s">
        <v>41</v>
      </c>
      <c r="B518" t="s">
        <v>25</v>
      </c>
      <c r="C518" t="s">
        <v>26</v>
      </c>
      <c r="D518" t="s">
        <v>50</v>
      </c>
      <c r="E518" t="s">
        <v>63</v>
      </c>
      <c r="F518" t="s">
        <v>18</v>
      </c>
      <c r="G518">
        <v>33989</v>
      </c>
      <c r="H518">
        <v>4418570</v>
      </c>
      <c r="I518">
        <v>0.51</v>
      </c>
      <c r="J518">
        <v>130</v>
      </c>
      <c r="K518">
        <v>2165099.2999999998</v>
      </c>
      <c r="L518">
        <v>7</v>
      </c>
      <c r="M518">
        <v>3092999</v>
      </c>
    </row>
    <row r="519" spans="1:13" x14ac:dyDescent="0.25">
      <c r="A519" t="s">
        <v>52</v>
      </c>
      <c r="B519" t="s">
        <v>33</v>
      </c>
      <c r="C519" t="s">
        <v>26</v>
      </c>
      <c r="D519" t="s">
        <v>50</v>
      </c>
      <c r="E519" t="s">
        <v>68</v>
      </c>
      <c r="F519" t="s">
        <v>29</v>
      </c>
      <c r="G519">
        <v>39447</v>
      </c>
      <c r="H519">
        <v>8678340</v>
      </c>
      <c r="I519">
        <v>0.59</v>
      </c>
      <c r="J519">
        <v>220</v>
      </c>
      <c r="K519">
        <v>3558119.4</v>
      </c>
      <c r="L519">
        <v>1</v>
      </c>
      <c r="M519">
        <v>867834</v>
      </c>
    </row>
    <row r="520" spans="1:13" x14ac:dyDescent="0.25">
      <c r="A520" t="s">
        <v>41</v>
      </c>
      <c r="B520" t="s">
        <v>25</v>
      </c>
      <c r="C520" t="s">
        <v>20</v>
      </c>
      <c r="D520" t="s">
        <v>47</v>
      </c>
      <c r="E520" t="s">
        <v>55</v>
      </c>
      <c r="F520" t="s">
        <v>29</v>
      </c>
      <c r="G520">
        <v>41665</v>
      </c>
      <c r="H520">
        <v>10832900</v>
      </c>
      <c r="I520">
        <v>0.6</v>
      </c>
      <c r="J520">
        <v>260</v>
      </c>
      <c r="K520">
        <v>4333160</v>
      </c>
      <c r="L520">
        <v>7</v>
      </c>
      <c r="M520">
        <v>7583030.0000000009</v>
      </c>
    </row>
    <row r="521" spans="1:13" x14ac:dyDescent="0.25">
      <c r="A521" t="s">
        <v>38</v>
      </c>
      <c r="B521" t="s">
        <v>25</v>
      </c>
      <c r="C521" t="s">
        <v>26</v>
      </c>
      <c r="D521" t="s">
        <v>27</v>
      </c>
      <c r="E521" t="s">
        <v>28</v>
      </c>
      <c r="F521" t="s">
        <v>23</v>
      </c>
      <c r="G521">
        <v>31306</v>
      </c>
      <c r="H521">
        <v>8452620</v>
      </c>
      <c r="I521">
        <v>0.79</v>
      </c>
      <c r="J521">
        <v>270</v>
      </c>
      <c r="K521">
        <v>1775050.2</v>
      </c>
      <c r="L521">
        <v>3</v>
      </c>
      <c r="M521">
        <v>2535786</v>
      </c>
    </row>
    <row r="522" spans="1:13" x14ac:dyDescent="0.25">
      <c r="A522" t="s">
        <v>36</v>
      </c>
      <c r="B522" t="s">
        <v>44</v>
      </c>
      <c r="C522" t="s">
        <v>20</v>
      </c>
      <c r="D522" t="s">
        <v>47</v>
      </c>
      <c r="E522" t="s">
        <v>48</v>
      </c>
      <c r="F522" t="s">
        <v>23</v>
      </c>
      <c r="G522">
        <v>9218</v>
      </c>
      <c r="H522">
        <v>1659240</v>
      </c>
      <c r="I522">
        <v>0.88</v>
      </c>
      <c r="J522">
        <v>180</v>
      </c>
      <c r="K522">
        <v>199108.8</v>
      </c>
      <c r="L522">
        <v>1</v>
      </c>
      <c r="M522">
        <v>165924</v>
      </c>
    </row>
    <row r="523" spans="1:13" x14ac:dyDescent="0.25">
      <c r="A523" t="s">
        <v>30</v>
      </c>
      <c r="B523" t="s">
        <v>25</v>
      </c>
      <c r="C523" t="s">
        <v>26</v>
      </c>
      <c r="D523" t="s">
        <v>50</v>
      </c>
      <c r="E523" t="s">
        <v>68</v>
      </c>
      <c r="F523" t="s">
        <v>29</v>
      </c>
      <c r="G523">
        <v>20719</v>
      </c>
      <c r="H523">
        <v>1864710</v>
      </c>
      <c r="I523">
        <v>0.65</v>
      </c>
      <c r="J523">
        <v>90</v>
      </c>
      <c r="K523">
        <v>652648.5</v>
      </c>
      <c r="L523">
        <v>8</v>
      </c>
      <c r="M523">
        <v>1491768</v>
      </c>
    </row>
    <row r="524" spans="1:13" x14ac:dyDescent="0.25">
      <c r="A524" t="s">
        <v>41</v>
      </c>
      <c r="B524" t="s">
        <v>25</v>
      </c>
      <c r="C524" t="s">
        <v>26</v>
      </c>
      <c r="D524" t="s">
        <v>56</v>
      </c>
      <c r="E524" t="s">
        <v>64</v>
      </c>
      <c r="F524" t="s">
        <v>18</v>
      </c>
      <c r="G524">
        <v>12456</v>
      </c>
      <c r="H524">
        <v>996480</v>
      </c>
      <c r="I524">
        <v>0.8</v>
      </c>
      <c r="J524">
        <v>80</v>
      </c>
      <c r="K524">
        <v>199295.99999999991</v>
      </c>
      <c r="L524">
        <v>7</v>
      </c>
      <c r="M524">
        <v>697536.00000000012</v>
      </c>
    </row>
    <row r="525" spans="1:13" x14ac:dyDescent="0.25">
      <c r="A525" t="s">
        <v>30</v>
      </c>
      <c r="B525" t="s">
        <v>25</v>
      </c>
      <c r="C525" t="s">
        <v>15</v>
      </c>
      <c r="D525" t="s">
        <v>42</v>
      </c>
      <c r="E525" t="s">
        <v>69</v>
      </c>
      <c r="F525" t="s">
        <v>18</v>
      </c>
      <c r="G525">
        <v>36767</v>
      </c>
      <c r="H525">
        <v>9559420</v>
      </c>
      <c r="I525">
        <v>0.52</v>
      </c>
      <c r="J525">
        <v>260</v>
      </c>
      <c r="K525">
        <v>4588521.5999999996</v>
      </c>
      <c r="L525">
        <v>8</v>
      </c>
      <c r="M525">
        <v>7647536</v>
      </c>
    </row>
    <row r="526" spans="1:13" x14ac:dyDescent="0.25">
      <c r="A526" t="s">
        <v>19</v>
      </c>
      <c r="B526" t="s">
        <v>44</v>
      </c>
      <c r="C526" t="s">
        <v>15</v>
      </c>
      <c r="D526" t="s">
        <v>42</v>
      </c>
      <c r="E526" t="s">
        <v>58</v>
      </c>
      <c r="F526" t="s">
        <v>29</v>
      </c>
      <c r="G526">
        <v>35801</v>
      </c>
      <c r="H526">
        <v>3938110</v>
      </c>
      <c r="I526">
        <v>0.63</v>
      </c>
      <c r="J526">
        <v>110</v>
      </c>
      <c r="K526">
        <v>1457100.7</v>
      </c>
      <c r="L526">
        <v>3</v>
      </c>
      <c r="M526">
        <v>1181433</v>
      </c>
    </row>
    <row r="527" spans="1:13" x14ac:dyDescent="0.25">
      <c r="A527" t="s">
        <v>65</v>
      </c>
      <c r="B527" t="s">
        <v>33</v>
      </c>
      <c r="C527" t="s">
        <v>20</v>
      </c>
      <c r="D527" t="s">
        <v>47</v>
      </c>
      <c r="E527" t="s">
        <v>48</v>
      </c>
      <c r="F527" t="s">
        <v>23</v>
      </c>
      <c r="G527">
        <v>42813</v>
      </c>
      <c r="H527">
        <v>10703250</v>
      </c>
      <c r="I527">
        <v>0.78</v>
      </c>
      <c r="J527">
        <v>250</v>
      </c>
      <c r="K527">
        <v>2354715</v>
      </c>
      <c r="L527">
        <v>2</v>
      </c>
      <c r="M527">
        <v>2140650</v>
      </c>
    </row>
    <row r="528" spans="1:13" x14ac:dyDescent="0.25">
      <c r="A528" t="s">
        <v>13</v>
      </c>
      <c r="B528" t="s">
        <v>45</v>
      </c>
      <c r="C528" t="s">
        <v>26</v>
      </c>
      <c r="D528" t="s">
        <v>61</v>
      </c>
      <c r="E528" t="s">
        <v>62</v>
      </c>
      <c r="F528" t="s">
        <v>23</v>
      </c>
      <c r="G528">
        <v>11227</v>
      </c>
      <c r="H528">
        <v>2582210</v>
      </c>
      <c r="I528">
        <v>0.5</v>
      </c>
      <c r="J528">
        <v>230</v>
      </c>
      <c r="K528">
        <v>1291105</v>
      </c>
      <c r="L528">
        <v>8</v>
      </c>
      <c r="M528">
        <v>2065768</v>
      </c>
    </row>
    <row r="529" spans="1:13" x14ac:dyDescent="0.25">
      <c r="A529" t="s">
        <v>43</v>
      </c>
      <c r="B529" t="s">
        <v>40</v>
      </c>
      <c r="C529" t="s">
        <v>26</v>
      </c>
      <c r="D529" t="s">
        <v>27</v>
      </c>
      <c r="E529" t="s">
        <v>28</v>
      </c>
      <c r="F529" t="s">
        <v>18</v>
      </c>
      <c r="G529">
        <v>46617</v>
      </c>
      <c r="H529">
        <v>5594040</v>
      </c>
      <c r="I529">
        <v>0.56999999999999995</v>
      </c>
      <c r="J529">
        <v>120</v>
      </c>
      <c r="K529">
        <v>2405437.2000000002</v>
      </c>
      <c r="L529">
        <v>2</v>
      </c>
      <c r="M529">
        <v>1118808</v>
      </c>
    </row>
    <row r="530" spans="1:13" x14ac:dyDescent="0.25">
      <c r="A530" t="s">
        <v>39</v>
      </c>
      <c r="B530" t="s">
        <v>33</v>
      </c>
      <c r="C530" t="s">
        <v>15</v>
      </c>
      <c r="D530" t="s">
        <v>42</v>
      </c>
      <c r="E530" t="s">
        <v>58</v>
      </c>
      <c r="F530" t="s">
        <v>18</v>
      </c>
      <c r="G530">
        <v>43543</v>
      </c>
      <c r="H530">
        <v>10014890</v>
      </c>
      <c r="I530">
        <v>0.57999999999999996</v>
      </c>
      <c r="J530">
        <v>230</v>
      </c>
      <c r="K530">
        <v>4206253.8000000007</v>
      </c>
      <c r="L530">
        <v>2</v>
      </c>
      <c r="M530">
        <v>2002978</v>
      </c>
    </row>
    <row r="531" spans="1:13" x14ac:dyDescent="0.25">
      <c r="A531" t="s">
        <v>24</v>
      </c>
      <c r="B531" t="s">
        <v>40</v>
      </c>
      <c r="C531" t="s">
        <v>15</v>
      </c>
      <c r="D531" t="s">
        <v>31</v>
      </c>
      <c r="E531" t="s">
        <v>46</v>
      </c>
      <c r="F531" t="s">
        <v>23</v>
      </c>
      <c r="G531">
        <v>49189</v>
      </c>
      <c r="H531">
        <v>14264810</v>
      </c>
      <c r="I531">
        <v>0.61</v>
      </c>
      <c r="J531">
        <v>290</v>
      </c>
      <c r="K531">
        <v>5563275.9000000004</v>
      </c>
      <c r="L531" s="6">
        <v>5</v>
      </c>
      <c r="M531">
        <v>7132405</v>
      </c>
    </row>
    <row r="532" spans="1:13" x14ac:dyDescent="0.25">
      <c r="A532" t="s">
        <v>38</v>
      </c>
      <c r="B532" t="s">
        <v>25</v>
      </c>
      <c r="C532" t="s">
        <v>20</v>
      </c>
      <c r="D532" t="s">
        <v>21</v>
      </c>
      <c r="E532" t="s">
        <v>37</v>
      </c>
      <c r="F532" t="s">
        <v>23</v>
      </c>
      <c r="G532">
        <v>37179</v>
      </c>
      <c r="H532">
        <v>5948640</v>
      </c>
      <c r="I532">
        <v>0.63</v>
      </c>
      <c r="J532">
        <v>160</v>
      </c>
      <c r="K532">
        <v>2200996.7999999998</v>
      </c>
      <c r="L532">
        <v>3</v>
      </c>
      <c r="M532">
        <v>1784592</v>
      </c>
    </row>
    <row r="533" spans="1:13" x14ac:dyDescent="0.25">
      <c r="A533" t="s">
        <v>52</v>
      </c>
      <c r="B533" t="s">
        <v>33</v>
      </c>
      <c r="C533" t="s">
        <v>26</v>
      </c>
      <c r="D533" t="s">
        <v>56</v>
      </c>
      <c r="E533" t="s">
        <v>57</v>
      </c>
      <c r="F533" t="s">
        <v>29</v>
      </c>
      <c r="G533">
        <v>21319</v>
      </c>
      <c r="H533">
        <v>5116560</v>
      </c>
      <c r="I533">
        <v>0.77</v>
      </c>
      <c r="J533">
        <v>240</v>
      </c>
      <c r="K533">
        <v>1176808.8</v>
      </c>
      <c r="L533">
        <v>1</v>
      </c>
      <c r="M533">
        <v>511656</v>
      </c>
    </row>
    <row r="534" spans="1:13" x14ac:dyDescent="0.25">
      <c r="A534" t="s">
        <v>52</v>
      </c>
      <c r="B534" t="s">
        <v>14</v>
      </c>
      <c r="C534" t="s">
        <v>15</v>
      </c>
      <c r="D534" t="s">
        <v>16</v>
      </c>
      <c r="E534" t="s">
        <v>42</v>
      </c>
      <c r="F534" t="s">
        <v>23</v>
      </c>
      <c r="G534">
        <v>18855</v>
      </c>
      <c r="H534">
        <v>3205350</v>
      </c>
      <c r="I534">
        <v>0.59</v>
      </c>
      <c r="J534">
        <v>170</v>
      </c>
      <c r="K534">
        <v>1314193.5</v>
      </c>
      <c r="L534">
        <v>2</v>
      </c>
      <c r="M534">
        <v>641070</v>
      </c>
    </row>
    <row r="535" spans="1:13" x14ac:dyDescent="0.25">
      <c r="A535" t="s">
        <v>41</v>
      </c>
      <c r="B535" t="s">
        <v>33</v>
      </c>
      <c r="C535" t="s">
        <v>20</v>
      </c>
      <c r="D535" t="s">
        <v>34</v>
      </c>
      <c r="E535" t="s">
        <v>59</v>
      </c>
      <c r="F535" t="s">
        <v>23</v>
      </c>
      <c r="G535">
        <v>35777</v>
      </c>
      <c r="H535">
        <v>7513170</v>
      </c>
      <c r="I535">
        <v>0.87</v>
      </c>
      <c r="J535">
        <v>210</v>
      </c>
      <c r="K535">
        <v>976712.1</v>
      </c>
      <c r="L535">
        <v>3</v>
      </c>
      <c r="M535">
        <v>2253951</v>
      </c>
    </row>
    <row r="536" spans="1:13" x14ac:dyDescent="0.25">
      <c r="A536" t="s">
        <v>19</v>
      </c>
      <c r="B536" t="s">
        <v>14</v>
      </c>
      <c r="C536" t="s">
        <v>26</v>
      </c>
      <c r="D536" t="s">
        <v>50</v>
      </c>
      <c r="E536" t="s">
        <v>51</v>
      </c>
      <c r="F536" t="s">
        <v>23</v>
      </c>
      <c r="G536">
        <v>48761</v>
      </c>
      <c r="H536">
        <v>6826540</v>
      </c>
      <c r="I536">
        <v>0.86</v>
      </c>
      <c r="J536">
        <v>140</v>
      </c>
      <c r="K536">
        <v>955715.60000000009</v>
      </c>
      <c r="L536">
        <v>1</v>
      </c>
      <c r="M536">
        <v>682654</v>
      </c>
    </row>
    <row r="537" spans="1:13" x14ac:dyDescent="0.25">
      <c r="A537" t="s">
        <v>13</v>
      </c>
      <c r="B537" t="s">
        <v>14</v>
      </c>
      <c r="C537" t="s">
        <v>15</v>
      </c>
      <c r="D537" t="s">
        <v>42</v>
      </c>
      <c r="E537" t="s">
        <v>69</v>
      </c>
      <c r="F537" t="s">
        <v>29</v>
      </c>
      <c r="G537">
        <v>33330</v>
      </c>
      <c r="H537">
        <v>4332900</v>
      </c>
      <c r="I537">
        <v>0.57999999999999996</v>
      </c>
      <c r="J537">
        <v>130</v>
      </c>
      <c r="K537">
        <v>1819818</v>
      </c>
      <c r="L537">
        <v>1</v>
      </c>
      <c r="M537">
        <v>433290</v>
      </c>
    </row>
    <row r="538" spans="1:13" x14ac:dyDescent="0.25">
      <c r="A538" t="s">
        <v>52</v>
      </c>
      <c r="B538" t="s">
        <v>44</v>
      </c>
      <c r="C538" t="s">
        <v>20</v>
      </c>
      <c r="D538" t="s">
        <v>21</v>
      </c>
      <c r="E538" t="s">
        <v>37</v>
      </c>
      <c r="F538" t="s">
        <v>29</v>
      </c>
      <c r="G538">
        <v>38300</v>
      </c>
      <c r="H538">
        <v>8043000</v>
      </c>
      <c r="I538">
        <v>0.77</v>
      </c>
      <c r="J538">
        <v>210</v>
      </c>
      <c r="K538">
        <v>1849890</v>
      </c>
      <c r="L538">
        <v>1</v>
      </c>
      <c r="M538">
        <v>804300</v>
      </c>
    </row>
    <row r="539" spans="1:13" x14ac:dyDescent="0.25">
      <c r="A539" t="s">
        <v>41</v>
      </c>
      <c r="B539" t="s">
        <v>25</v>
      </c>
      <c r="C539" t="s">
        <v>26</v>
      </c>
      <c r="D539" t="s">
        <v>50</v>
      </c>
      <c r="E539" t="s">
        <v>51</v>
      </c>
      <c r="F539" t="s">
        <v>18</v>
      </c>
      <c r="G539">
        <v>19589</v>
      </c>
      <c r="H539">
        <v>3721910</v>
      </c>
      <c r="I539">
        <v>0.74</v>
      </c>
      <c r="J539">
        <v>190</v>
      </c>
      <c r="K539">
        <v>967696.6</v>
      </c>
      <c r="L539">
        <v>7</v>
      </c>
      <c r="M539">
        <v>2605337</v>
      </c>
    </row>
    <row r="540" spans="1:13" x14ac:dyDescent="0.25">
      <c r="A540" t="s">
        <v>13</v>
      </c>
      <c r="B540" t="s">
        <v>14</v>
      </c>
      <c r="C540" t="s">
        <v>20</v>
      </c>
      <c r="D540" t="s">
        <v>47</v>
      </c>
      <c r="E540" t="s">
        <v>48</v>
      </c>
      <c r="F540" t="s">
        <v>23</v>
      </c>
      <c r="G540">
        <v>29713</v>
      </c>
      <c r="H540">
        <v>3862690</v>
      </c>
      <c r="I540">
        <v>0.61</v>
      </c>
      <c r="J540">
        <v>130</v>
      </c>
      <c r="K540">
        <v>1506449.1</v>
      </c>
      <c r="L540">
        <v>1</v>
      </c>
      <c r="M540">
        <v>386269</v>
      </c>
    </row>
    <row r="541" spans="1:13" x14ac:dyDescent="0.25">
      <c r="A541" t="s">
        <v>52</v>
      </c>
      <c r="B541" t="s">
        <v>44</v>
      </c>
      <c r="C541" t="s">
        <v>26</v>
      </c>
      <c r="D541" t="s">
        <v>56</v>
      </c>
      <c r="E541" t="s">
        <v>64</v>
      </c>
      <c r="F541" t="s">
        <v>18</v>
      </c>
      <c r="G541">
        <v>25822</v>
      </c>
      <c r="H541">
        <v>1549320</v>
      </c>
      <c r="I541">
        <v>0.83</v>
      </c>
      <c r="J541">
        <v>60</v>
      </c>
      <c r="K541">
        <v>263384.40000000008</v>
      </c>
      <c r="L541">
        <v>1</v>
      </c>
      <c r="M541">
        <v>154932</v>
      </c>
    </row>
    <row r="542" spans="1:13" x14ac:dyDescent="0.25">
      <c r="A542" t="s">
        <v>30</v>
      </c>
      <c r="B542" t="s">
        <v>45</v>
      </c>
      <c r="C542" t="s">
        <v>15</v>
      </c>
      <c r="D542" t="s">
        <v>31</v>
      </c>
      <c r="E542" t="s">
        <v>46</v>
      </c>
      <c r="F542" t="s">
        <v>23</v>
      </c>
      <c r="G542">
        <v>47868</v>
      </c>
      <c r="H542">
        <v>12924360</v>
      </c>
      <c r="I542">
        <v>0.68</v>
      </c>
      <c r="J542">
        <v>270</v>
      </c>
      <c r="K542">
        <v>4135795.1999999988</v>
      </c>
      <c r="L542">
        <v>29</v>
      </c>
      <c r="M542">
        <v>37480644.000000007</v>
      </c>
    </row>
    <row r="543" spans="1:13" x14ac:dyDescent="0.25">
      <c r="A543" t="s">
        <v>19</v>
      </c>
      <c r="B543" t="s">
        <v>25</v>
      </c>
      <c r="C543" t="s">
        <v>20</v>
      </c>
      <c r="D543" t="s">
        <v>47</v>
      </c>
      <c r="E543" t="s">
        <v>48</v>
      </c>
      <c r="F543" t="s">
        <v>18</v>
      </c>
      <c r="G543">
        <v>47459</v>
      </c>
      <c r="H543">
        <v>8542620</v>
      </c>
      <c r="I543">
        <v>0.72</v>
      </c>
      <c r="J543">
        <v>180</v>
      </c>
      <c r="K543">
        <v>2391933.6</v>
      </c>
      <c r="L543">
        <v>9</v>
      </c>
      <c r="M543">
        <v>7688358</v>
      </c>
    </row>
    <row r="544" spans="1:13" x14ac:dyDescent="0.25">
      <c r="A544" t="s">
        <v>39</v>
      </c>
      <c r="B544" t="s">
        <v>14</v>
      </c>
      <c r="C544" t="s">
        <v>26</v>
      </c>
      <c r="D544" t="s">
        <v>50</v>
      </c>
      <c r="E544" t="s">
        <v>51</v>
      </c>
      <c r="F544" t="s">
        <v>29</v>
      </c>
      <c r="G544">
        <v>33324</v>
      </c>
      <c r="H544">
        <v>5665080</v>
      </c>
      <c r="I544">
        <v>0.85</v>
      </c>
      <c r="J544">
        <v>170</v>
      </c>
      <c r="K544">
        <v>849762.00000000012</v>
      </c>
      <c r="L544">
        <v>1</v>
      </c>
      <c r="M544">
        <v>566508</v>
      </c>
    </row>
    <row r="545" spans="1:13" x14ac:dyDescent="0.25">
      <c r="A545" t="s">
        <v>24</v>
      </c>
      <c r="B545" t="s">
        <v>45</v>
      </c>
      <c r="C545" t="s">
        <v>20</v>
      </c>
      <c r="D545" t="s">
        <v>21</v>
      </c>
      <c r="E545" t="s">
        <v>37</v>
      </c>
      <c r="F545" t="s">
        <v>23</v>
      </c>
      <c r="G545">
        <v>48156</v>
      </c>
      <c r="H545">
        <v>4815600</v>
      </c>
      <c r="I545">
        <v>0.77</v>
      </c>
      <c r="J545">
        <v>100</v>
      </c>
      <c r="K545">
        <v>1107588</v>
      </c>
      <c r="L545" s="6">
        <v>26</v>
      </c>
      <c r="M545">
        <v>12520560</v>
      </c>
    </row>
    <row r="546" spans="1:13" x14ac:dyDescent="0.25">
      <c r="A546" t="s">
        <v>41</v>
      </c>
      <c r="B546" t="s">
        <v>25</v>
      </c>
      <c r="C546" t="s">
        <v>26</v>
      </c>
      <c r="D546" t="s">
        <v>27</v>
      </c>
      <c r="E546" t="s">
        <v>28</v>
      </c>
      <c r="F546" t="s">
        <v>23</v>
      </c>
      <c r="G546">
        <v>46497</v>
      </c>
      <c r="H546">
        <v>13019160</v>
      </c>
      <c r="I546">
        <v>0.55000000000000004</v>
      </c>
      <c r="J546">
        <v>280</v>
      </c>
      <c r="K546">
        <v>5858621.9999999991</v>
      </c>
      <c r="L546">
        <v>7</v>
      </c>
      <c r="M546">
        <v>9113412</v>
      </c>
    </row>
    <row r="547" spans="1:13" x14ac:dyDescent="0.25">
      <c r="A547" t="s">
        <v>30</v>
      </c>
      <c r="B547" t="s">
        <v>14</v>
      </c>
      <c r="C547" t="s">
        <v>15</v>
      </c>
      <c r="D547" t="s">
        <v>42</v>
      </c>
      <c r="E547" t="s">
        <v>69</v>
      </c>
      <c r="F547" t="s">
        <v>18</v>
      </c>
      <c r="G547">
        <v>40023</v>
      </c>
      <c r="H547">
        <v>4402530</v>
      </c>
      <c r="I547">
        <v>0.72</v>
      </c>
      <c r="J547">
        <v>110</v>
      </c>
      <c r="K547">
        <v>1232708.3999999999</v>
      </c>
      <c r="L547">
        <v>1</v>
      </c>
      <c r="M547">
        <v>440253</v>
      </c>
    </row>
    <row r="548" spans="1:13" x14ac:dyDescent="0.25">
      <c r="A548" t="s">
        <v>13</v>
      </c>
      <c r="B548" t="s">
        <v>25</v>
      </c>
      <c r="C548" t="s">
        <v>20</v>
      </c>
      <c r="D548" t="s">
        <v>47</v>
      </c>
      <c r="E548" t="s">
        <v>48</v>
      </c>
      <c r="F548" t="s">
        <v>29</v>
      </c>
      <c r="G548">
        <v>38015</v>
      </c>
      <c r="H548">
        <v>11404500</v>
      </c>
      <c r="I548">
        <v>0.88</v>
      </c>
      <c r="J548">
        <v>300</v>
      </c>
      <c r="K548">
        <v>1368540</v>
      </c>
      <c r="L548">
        <v>1</v>
      </c>
      <c r="M548">
        <v>1140450</v>
      </c>
    </row>
    <row r="549" spans="1:13" x14ac:dyDescent="0.25">
      <c r="A549" t="s">
        <v>13</v>
      </c>
      <c r="B549" t="s">
        <v>44</v>
      </c>
      <c r="C549" t="s">
        <v>15</v>
      </c>
      <c r="D549" t="s">
        <v>42</v>
      </c>
      <c r="E549" t="s">
        <v>69</v>
      </c>
      <c r="F549" t="s">
        <v>29</v>
      </c>
      <c r="G549">
        <v>45608</v>
      </c>
      <c r="H549">
        <v>11402000</v>
      </c>
      <c r="I549">
        <v>0.61</v>
      </c>
      <c r="J549">
        <v>250</v>
      </c>
      <c r="K549">
        <v>4446780</v>
      </c>
      <c r="L549">
        <v>1</v>
      </c>
      <c r="M549">
        <v>1140200</v>
      </c>
    </row>
    <row r="550" spans="1:13" x14ac:dyDescent="0.25">
      <c r="A550" t="s">
        <v>43</v>
      </c>
      <c r="B550" t="s">
        <v>25</v>
      </c>
      <c r="C550" t="s">
        <v>26</v>
      </c>
      <c r="D550" t="s">
        <v>56</v>
      </c>
      <c r="E550" t="s">
        <v>67</v>
      </c>
      <c r="F550" t="s">
        <v>29</v>
      </c>
      <c r="G550">
        <v>15574</v>
      </c>
      <c r="H550">
        <v>2803320</v>
      </c>
      <c r="I550">
        <v>0.63</v>
      </c>
      <c r="J550">
        <v>180</v>
      </c>
      <c r="K550">
        <v>1037228.4</v>
      </c>
      <c r="L550">
        <v>3</v>
      </c>
      <c r="M550">
        <v>840996.00000000012</v>
      </c>
    </row>
    <row r="551" spans="1:13" x14ac:dyDescent="0.25">
      <c r="A551" t="s">
        <v>36</v>
      </c>
      <c r="B551" t="s">
        <v>33</v>
      </c>
      <c r="C551" t="s">
        <v>20</v>
      </c>
      <c r="D551" t="s">
        <v>47</v>
      </c>
      <c r="E551" t="s">
        <v>48</v>
      </c>
      <c r="F551" t="s">
        <v>18</v>
      </c>
      <c r="G551">
        <v>19804</v>
      </c>
      <c r="H551">
        <v>3366680</v>
      </c>
      <c r="I551">
        <v>0.64</v>
      </c>
      <c r="J551">
        <v>170</v>
      </c>
      <c r="K551">
        <v>1212004.8</v>
      </c>
      <c r="L551">
        <v>1</v>
      </c>
      <c r="M551">
        <v>336668</v>
      </c>
    </row>
    <row r="552" spans="1:13" x14ac:dyDescent="0.25">
      <c r="A552" t="s">
        <v>39</v>
      </c>
      <c r="B552" t="s">
        <v>45</v>
      </c>
      <c r="C552" t="s">
        <v>26</v>
      </c>
      <c r="D552" t="s">
        <v>61</v>
      </c>
      <c r="E552" t="s">
        <v>66</v>
      </c>
      <c r="F552" t="s">
        <v>23</v>
      </c>
      <c r="G552">
        <v>26040</v>
      </c>
      <c r="H552">
        <v>7291200</v>
      </c>
      <c r="I552">
        <v>0.56000000000000005</v>
      </c>
      <c r="J552">
        <v>280</v>
      </c>
      <c r="K552">
        <v>3208128</v>
      </c>
      <c r="L552">
        <v>10</v>
      </c>
      <c r="M552">
        <v>7291200</v>
      </c>
    </row>
    <row r="553" spans="1:13" x14ac:dyDescent="0.25">
      <c r="A553" t="s">
        <v>39</v>
      </c>
      <c r="B553" t="s">
        <v>40</v>
      </c>
      <c r="C553" t="s">
        <v>20</v>
      </c>
      <c r="D553" t="s">
        <v>34</v>
      </c>
      <c r="E553" t="s">
        <v>59</v>
      </c>
      <c r="F553" t="s">
        <v>18</v>
      </c>
      <c r="G553">
        <v>25668</v>
      </c>
      <c r="H553">
        <v>3080160</v>
      </c>
      <c r="I553">
        <v>0.73</v>
      </c>
      <c r="J553">
        <v>120</v>
      </c>
      <c r="K553">
        <v>831643.20000000007</v>
      </c>
      <c r="L553">
        <v>1</v>
      </c>
      <c r="M553">
        <v>308016</v>
      </c>
    </row>
    <row r="554" spans="1:13" x14ac:dyDescent="0.25">
      <c r="A554" t="s">
        <v>39</v>
      </c>
      <c r="B554" t="s">
        <v>33</v>
      </c>
      <c r="C554" t="s">
        <v>15</v>
      </c>
      <c r="D554" t="s">
        <v>16</v>
      </c>
      <c r="E554" t="s">
        <v>42</v>
      </c>
      <c r="F554" t="s">
        <v>18</v>
      </c>
      <c r="G554">
        <v>16912</v>
      </c>
      <c r="H554">
        <v>4904480</v>
      </c>
      <c r="I554">
        <v>0.63</v>
      </c>
      <c r="J554">
        <v>290</v>
      </c>
      <c r="K554">
        <v>1814657.6</v>
      </c>
      <c r="L554">
        <v>2</v>
      </c>
      <c r="M554">
        <v>980896</v>
      </c>
    </row>
    <row r="555" spans="1:13" x14ac:dyDescent="0.25">
      <c r="A555" t="s">
        <v>43</v>
      </c>
      <c r="B555" t="s">
        <v>40</v>
      </c>
      <c r="C555" t="s">
        <v>20</v>
      </c>
      <c r="D555" t="s">
        <v>47</v>
      </c>
      <c r="E555" t="s">
        <v>48</v>
      </c>
      <c r="F555" t="s">
        <v>29</v>
      </c>
      <c r="G555">
        <v>20702</v>
      </c>
      <c r="H555">
        <v>4347420</v>
      </c>
      <c r="I555">
        <v>0.64</v>
      </c>
      <c r="J555">
        <v>210</v>
      </c>
      <c r="K555">
        <v>1565071.2</v>
      </c>
      <c r="L555">
        <v>2</v>
      </c>
      <c r="M555">
        <v>869484</v>
      </c>
    </row>
    <row r="556" spans="1:13" x14ac:dyDescent="0.25">
      <c r="A556" t="s">
        <v>41</v>
      </c>
      <c r="B556" t="s">
        <v>25</v>
      </c>
      <c r="C556" t="s">
        <v>20</v>
      </c>
      <c r="D556" t="s">
        <v>47</v>
      </c>
      <c r="E556" t="s">
        <v>48</v>
      </c>
      <c r="F556" t="s">
        <v>18</v>
      </c>
      <c r="G556">
        <v>48498</v>
      </c>
      <c r="H556">
        <v>4849800</v>
      </c>
      <c r="I556">
        <v>0.71</v>
      </c>
      <c r="J556">
        <v>100</v>
      </c>
      <c r="K556">
        <v>1406442</v>
      </c>
      <c r="L556">
        <v>7</v>
      </c>
      <c r="M556">
        <v>3394860</v>
      </c>
    </row>
    <row r="557" spans="1:13" x14ac:dyDescent="0.25">
      <c r="A557" t="s">
        <v>36</v>
      </c>
      <c r="B557" t="s">
        <v>25</v>
      </c>
      <c r="C557" t="s">
        <v>20</v>
      </c>
      <c r="D557" t="s">
        <v>47</v>
      </c>
      <c r="E557" t="s">
        <v>48</v>
      </c>
      <c r="F557" t="s">
        <v>18</v>
      </c>
      <c r="G557">
        <v>35570</v>
      </c>
      <c r="H557">
        <v>2845600</v>
      </c>
      <c r="I557">
        <v>0.53</v>
      </c>
      <c r="J557">
        <v>80</v>
      </c>
      <c r="K557">
        <v>1337432</v>
      </c>
      <c r="L557">
        <v>2</v>
      </c>
      <c r="M557">
        <v>569120</v>
      </c>
    </row>
    <row r="558" spans="1:13" x14ac:dyDescent="0.25">
      <c r="A558" t="s">
        <v>39</v>
      </c>
      <c r="B558" t="s">
        <v>25</v>
      </c>
      <c r="C558" t="s">
        <v>15</v>
      </c>
      <c r="D558" t="s">
        <v>16</v>
      </c>
      <c r="E558" t="s">
        <v>42</v>
      </c>
      <c r="F558" t="s">
        <v>23</v>
      </c>
      <c r="G558">
        <v>29655</v>
      </c>
      <c r="H558">
        <v>5931000</v>
      </c>
      <c r="I558">
        <v>0.9</v>
      </c>
      <c r="J558">
        <v>200</v>
      </c>
      <c r="K558">
        <v>593099.99999999988</v>
      </c>
      <c r="L558">
        <v>9</v>
      </c>
      <c r="M558">
        <v>5337900</v>
      </c>
    </row>
    <row r="559" spans="1:13" x14ac:dyDescent="0.25">
      <c r="A559" t="s">
        <v>39</v>
      </c>
      <c r="B559" t="s">
        <v>44</v>
      </c>
      <c r="C559" t="s">
        <v>26</v>
      </c>
      <c r="D559" t="s">
        <v>50</v>
      </c>
      <c r="E559" t="s">
        <v>68</v>
      </c>
      <c r="F559" t="s">
        <v>18</v>
      </c>
      <c r="G559">
        <v>27263</v>
      </c>
      <c r="H559">
        <v>8178900</v>
      </c>
      <c r="I559">
        <v>0.52</v>
      </c>
      <c r="J559">
        <v>300</v>
      </c>
      <c r="K559">
        <v>3925872</v>
      </c>
      <c r="L559">
        <v>5</v>
      </c>
      <c r="M559">
        <v>4089450</v>
      </c>
    </row>
    <row r="560" spans="1:13" x14ac:dyDescent="0.25">
      <c r="A560" t="s">
        <v>38</v>
      </c>
      <c r="B560" t="s">
        <v>45</v>
      </c>
      <c r="C560" t="s">
        <v>26</v>
      </c>
      <c r="D560" t="s">
        <v>27</v>
      </c>
      <c r="E560" t="s">
        <v>28</v>
      </c>
      <c r="F560" t="s">
        <v>23</v>
      </c>
      <c r="G560">
        <v>29642</v>
      </c>
      <c r="H560">
        <v>8892600</v>
      </c>
      <c r="I560">
        <v>0.83</v>
      </c>
      <c r="J560">
        <v>300</v>
      </c>
      <c r="K560">
        <v>1511742</v>
      </c>
      <c r="L560">
        <v>10</v>
      </c>
      <c r="M560">
        <v>8892600</v>
      </c>
    </row>
    <row r="561" spans="1:13" x14ac:dyDescent="0.25">
      <c r="A561" t="s">
        <v>49</v>
      </c>
      <c r="B561" t="s">
        <v>45</v>
      </c>
      <c r="C561" t="s">
        <v>26</v>
      </c>
      <c r="D561" t="s">
        <v>27</v>
      </c>
      <c r="E561" t="s">
        <v>28</v>
      </c>
      <c r="F561" t="s">
        <v>23</v>
      </c>
      <c r="G561">
        <v>24934</v>
      </c>
      <c r="H561">
        <v>3490760</v>
      </c>
      <c r="I561">
        <v>0.5</v>
      </c>
      <c r="J561">
        <v>140</v>
      </c>
      <c r="K561">
        <v>1745380</v>
      </c>
      <c r="L561">
        <v>12</v>
      </c>
      <c r="M561">
        <v>4188912</v>
      </c>
    </row>
    <row r="562" spans="1:13" x14ac:dyDescent="0.25">
      <c r="A562" t="s">
        <v>52</v>
      </c>
      <c r="B562" t="s">
        <v>45</v>
      </c>
      <c r="C562" t="s">
        <v>26</v>
      </c>
      <c r="D562" t="s">
        <v>50</v>
      </c>
      <c r="E562" t="s">
        <v>51</v>
      </c>
      <c r="F562" t="s">
        <v>23</v>
      </c>
      <c r="G562">
        <v>20762</v>
      </c>
      <c r="H562">
        <v>3944780</v>
      </c>
      <c r="I562">
        <v>0.59</v>
      </c>
      <c r="J562">
        <v>190</v>
      </c>
      <c r="K562">
        <v>1617359.8</v>
      </c>
      <c r="L562">
        <v>6</v>
      </c>
      <c r="M562">
        <v>2366868</v>
      </c>
    </row>
    <row r="563" spans="1:13" x14ac:dyDescent="0.25">
      <c r="A563" t="s">
        <v>49</v>
      </c>
      <c r="B563" t="s">
        <v>33</v>
      </c>
      <c r="C563" t="s">
        <v>20</v>
      </c>
      <c r="D563" t="s">
        <v>47</v>
      </c>
      <c r="E563" t="s">
        <v>55</v>
      </c>
      <c r="F563" t="s">
        <v>23</v>
      </c>
      <c r="G563">
        <v>33184</v>
      </c>
      <c r="H563">
        <v>1659200</v>
      </c>
      <c r="I563">
        <v>0.78</v>
      </c>
      <c r="J563">
        <v>50</v>
      </c>
      <c r="K563">
        <v>365023.99999999988</v>
      </c>
      <c r="L563">
        <v>2</v>
      </c>
      <c r="M563">
        <v>331840</v>
      </c>
    </row>
    <row r="564" spans="1:13" x14ac:dyDescent="0.25">
      <c r="A564" t="s">
        <v>39</v>
      </c>
      <c r="B564" t="s">
        <v>44</v>
      </c>
      <c r="C564" t="s">
        <v>26</v>
      </c>
      <c r="D564" t="s">
        <v>53</v>
      </c>
      <c r="E564" t="s">
        <v>54</v>
      </c>
      <c r="F564" t="s">
        <v>29</v>
      </c>
      <c r="G564">
        <v>6983</v>
      </c>
      <c r="H564">
        <v>698300</v>
      </c>
      <c r="I564">
        <v>0.62</v>
      </c>
      <c r="J564">
        <v>100</v>
      </c>
      <c r="K564">
        <v>265354</v>
      </c>
      <c r="L564">
        <v>5</v>
      </c>
      <c r="M564">
        <v>349150</v>
      </c>
    </row>
    <row r="565" spans="1:13" x14ac:dyDescent="0.25">
      <c r="A565" t="s">
        <v>39</v>
      </c>
      <c r="B565" t="s">
        <v>40</v>
      </c>
      <c r="C565" t="s">
        <v>15</v>
      </c>
      <c r="D565" t="s">
        <v>16</v>
      </c>
      <c r="E565" t="s">
        <v>42</v>
      </c>
      <c r="F565" t="s">
        <v>18</v>
      </c>
      <c r="G565">
        <v>13199</v>
      </c>
      <c r="H565">
        <v>1583880</v>
      </c>
      <c r="I565">
        <v>0.81</v>
      </c>
      <c r="J565">
        <v>120</v>
      </c>
      <c r="K565">
        <v>300937.1999999999</v>
      </c>
      <c r="L565">
        <v>1</v>
      </c>
      <c r="M565">
        <v>158388</v>
      </c>
    </row>
    <row r="566" spans="1:13" x14ac:dyDescent="0.25">
      <c r="A566" t="s">
        <v>49</v>
      </c>
      <c r="B566" t="s">
        <v>44</v>
      </c>
      <c r="C566" t="s">
        <v>20</v>
      </c>
      <c r="D566" t="s">
        <v>47</v>
      </c>
      <c r="E566" t="s">
        <v>55</v>
      </c>
      <c r="F566" t="s">
        <v>23</v>
      </c>
      <c r="G566">
        <v>13667</v>
      </c>
      <c r="H566">
        <v>1230030</v>
      </c>
      <c r="I566">
        <v>0.84</v>
      </c>
      <c r="J566">
        <v>90</v>
      </c>
      <c r="K566">
        <v>196804.8</v>
      </c>
      <c r="L566">
        <v>2</v>
      </c>
      <c r="M566">
        <v>246006</v>
      </c>
    </row>
    <row r="567" spans="1:13" x14ac:dyDescent="0.25">
      <c r="A567" t="s">
        <v>65</v>
      </c>
      <c r="B567" t="s">
        <v>33</v>
      </c>
      <c r="C567" t="s">
        <v>20</v>
      </c>
      <c r="D567" t="s">
        <v>21</v>
      </c>
      <c r="E567" t="s">
        <v>37</v>
      </c>
      <c r="F567" t="s">
        <v>23</v>
      </c>
      <c r="G567">
        <v>14576</v>
      </c>
      <c r="H567">
        <v>3060960</v>
      </c>
      <c r="I567">
        <v>0.81</v>
      </c>
      <c r="J567">
        <v>210</v>
      </c>
      <c r="K567">
        <v>581582.39999999979</v>
      </c>
      <c r="L567">
        <v>2</v>
      </c>
      <c r="M567">
        <v>612192</v>
      </c>
    </row>
    <row r="568" spans="1:13" x14ac:dyDescent="0.25">
      <c r="A568" t="s">
        <v>30</v>
      </c>
      <c r="B568" t="s">
        <v>40</v>
      </c>
      <c r="C568" t="s">
        <v>15</v>
      </c>
      <c r="D568" t="s">
        <v>42</v>
      </c>
      <c r="E568" t="s">
        <v>58</v>
      </c>
      <c r="F568" t="s">
        <v>23</v>
      </c>
      <c r="G568">
        <v>41984</v>
      </c>
      <c r="H568">
        <v>12175360</v>
      </c>
      <c r="I568">
        <v>0.63</v>
      </c>
      <c r="J568">
        <v>290</v>
      </c>
      <c r="K568">
        <v>4504883.2000000002</v>
      </c>
      <c r="L568">
        <v>2</v>
      </c>
      <c r="M568">
        <v>2435072</v>
      </c>
    </row>
    <row r="569" spans="1:13" x14ac:dyDescent="0.25">
      <c r="A569" t="s">
        <v>24</v>
      </c>
      <c r="B569" t="s">
        <v>40</v>
      </c>
      <c r="C569" t="s">
        <v>26</v>
      </c>
      <c r="D569" t="s">
        <v>53</v>
      </c>
      <c r="E569" t="s">
        <v>70</v>
      </c>
      <c r="F569" t="s">
        <v>29</v>
      </c>
      <c r="G569">
        <v>46870</v>
      </c>
      <c r="H569">
        <v>5155700</v>
      </c>
      <c r="I569">
        <v>0.66</v>
      </c>
      <c r="J569">
        <v>110</v>
      </c>
      <c r="K569">
        <v>1752938</v>
      </c>
      <c r="L569" s="6">
        <v>5</v>
      </c>
      <c r="M569">
        <v>2577850</v>
      </c>
    </row>
    <row r="570" spans="1:13" x14ac:dyDescent="0.25">
      <c r="A570" t="s">
        <v>19</v>
      </c>
      <c r="B570" t="s">
        <v>44</v>
      </c>
      <c r="C570" t="s">
        <v>15</v>
      </c>
      <c r="D570" t="s">
        <v>31</v>
      </c>
      <c r="E570" t="s">
        <v>32</v>
      </c>
      <c r="F570" t="s">
        <v>23</v>
      </c>
      <c r="G570">
        <v>25199</v>
      </c>
      <c r="H570">
        <v>3275870</v>
      </c>
      <c r="I570">
        <v>0.52</v>
      </c>
      <c r="J570">
        <v>130</v>
      </c>
      <c r="K570">
        <v>1572417.6</v>
      </c>
      <c r="L570">
        <v>3</v>
      </c>
      <c r="M570">
        <v>982761.00000000012</v>
      </c>
    </row>
    <row r="571" spans="1:13" x14ac:dyDescent="0.25">
      <c r="A571" t="s">
        <v>13</v>
      </c>
      <c r="B571" t="s">
        <v>25</v>
      </c>
      <c r="C571" t="s">
        <v>15</v>
      </c>
      <c r="D571" t="s">
        <v>42</v>
      </c>
      <c r="E571" t="s">
        <v>69</v>
      </c>
      <c r="F571" t="s">
        <v>29</v>
      </c>
      <c r="G571">
        <v>34759</v>
      </c>
      <c r="H571">
        <v>7299390</v>
      </c>
      <c r="I571">
        <v>0.56000000000000005</v>
      </c>
      <c r="J571">
        <v>210</v>
      </c>
      <c r="K571">
        <v>3211731.6</v>
      </c>
      <c r="L571">
        <v>1</v>
      </c>
      <c r="M571">
        <v>729939</v>
      </c>
    </row>
    <row r="572" spans="1:13" x14ac:dyDescent="0.25">
      <c r="A572" t="s">
        <v>43</v>
      </c>
      <c r="B572" t="s">
        <v>40</v>
      </c>
      <c r="C572" t="s">
        <v>20</v>
      </c>
      <c r="D572" t="s">
        <v>34</v>
      </c>
      <c r="E572" t="s">
        <v>59</v>
      </c>
      <c r="F572" t="s">
        <v>29</v>
      </c>
      <c r="G572">
        <v>9759</v>
      </c>
      <c r="H572">
        <v>1854210</v>
      </c>
      <c r="I572">
        <v>0.63</v>
      </c>
      <c r="J572">
        <v>190</v>
      </c>
      <c r="K572">
        <v>686057.7</v>
      </c>
      <c r="L572">
        <v>2</v>
      </c>
      <c r="M572">
        <v>370842</v>
      </c>
    </row>
    <row r="573" spans="1:13" x14ac:dyDescent="0.25">
      <c r="A573" t="s">
        <v>13</v>
      </c>
      <c r="B573" t="s">
        <v>44</v>
      </c>
      <c r="C573" t="s">
        <v>20</v>
      </c>
      <c r="D573" t="s">
        <v>47</v>
      </c>
      <c r="E573" t="s">
        <v>55</v>
      </c>
      <c r="F573" t="s">
        <v>29</v>
      </c>
      <c r="G573">
        <v>39351</v>
      </c>
      <c r="H573">
        <v>6689670</v>
      </c>
      <c r="I573">
        <v>0.7</v>
      </c>
      <c r="J573">
        <v>170</v>
      </c>
      <c r="K573">
        <v>2006901</v>
      </c>
      <c r="L573">
        <v>1</v>
      </c>
      <c r="M573">
        <v>668967</v>
      </c>
    </row>
    <row r="574" spans="1:13" x14ac:dyDescent="0.25">
      <c r="A574" t="s">
        <v>43</v>
      </c>
      <c r="B574" t="s">
        <v>14</v>
      </c>
      <c r="C574" t="s">
        <v>15</v>
      </c>
      <c r="D574" t="s">
        <v>42</v>
      </c>
      <c r="E574" t="s">
        <v>69</v>
      </c>
      <c r="F574" t="s">
        <v>29</v>
      </c>
      <c r="G574">
        <v>13901</v>
      </c>
      <c r="H574">
        <v>2085150</v>
      </c>
      <c r="I574">
        <v>0.89</v>
      </c>
      <c r="J574">
        <v>150</v>
      </c>
      <c r="K574">
        <v>229366.5</v>
      </c>
      <c r="L574">
        <v>2</v>
      </c>
      <c r="M574">
        <v>417030</v>
      </c>
    </row>
    <row r="575" spans="1:13" x14ac:dyDescent="0.25">
      <c r="A575" t="s">
        <v>41</v>
      </c>
      <c r="B575" t="s">
        <v>44</v>
      </c>
      <c r="C575" t="s">
        <v>26</v>
      </c>
      <c r="D575" t="s">
        <v>53</v>
      </c>
      <c r="E575" t="s">
        <v>54</v>
      </c>
      <c r="F575" t="s">
        <v>23</v>
      </c>
      <c r="G575">
        <v>18569</v>
      </c>
      <c r="H575">
        <v>1485520</v>
      </c>
      <c r="I575">
        <v>0.52</v>
      </c>
      <c r="J575">
        <v>80</v>
      </c>
      <c r="K575">
        <v>713049.59999999998</v>
      </c>
      <c r="L575">
        <v>4</v>
      </c>
      <c r="M575">
        <v>594208</v>
      </c>
    </row>
    <row r="576" spans="1:13" x14ac:dyDescent="0.25">
      <c r="A576" t="s">
        <v>24</v>
      </c>
      <c r="B576" t="s">
        <v>45</v>
      </c>
      <c r="C576" t="s">
        <v>20</v>
      </c>
      <c r="D576" t="s">
        <v>21</v>
      </c>
      <c r="E576" t="s">
        <v>37</v>
      </c>
      <c r="F576" t="s">
        <v>18</v>
      </c>
      <c r="G576">
        <v>14998</v>
      </c>
      <c r="H576">
        <v>3149580</v>
      </c>
      <c r="I576">
        <v>0.59</v>
      </c>
      <c r="J576">
        <v>210</v>
      </c>
      <c r="K576">
        <v>1291327.8</v>
      </c>
      <c r="L576" s="6">
        <v>26</v>
      </c>
      <c r="M576">
        <v>8188908</v>
      </c>
    </row>
    <row r="577" spans="1:13" x14ac:dyDescent="0.25">
      <c r="A577" t="s">
        <v>38</v>
      </c>
      <c r="B577" t="s">
        <v>44</v>
      </c>
      <c r="C577" t="s">
        <v>26</v>
      </c>
      <c r="D577" t="s">
        <v>61</v>
      </c>
      <c r="E577" t="s">
        <v>66</v>
      </c>
      <c r="F577" t="s">
        <v>23</v>
      </c>
      <c r="G577">
        <v>7276</v>
      </c>
      <c r="H577">
        <v>800360</v>
      </c>
      <c r="I577">
        <v>0.87</v>
      </c>
      <c r="J577">
        <v>110</v>
      </c>
      <c r="K577">
        <v>104046.8</v>
      </c>
      <c r="L577">
        <v>2</v>
      </c>
      <c r="M577">
        <v>160072</v>
      </c>
    </row>
    <row r="578" spans="1:13" x14ac:dyDescent="0.25">
      <c r="A578" t="s">
        <v>36</v>
      </c>
      <c r="B578" t="s">
        <v>45</v>
      </c>
      <c r="C578" t="s">
        <v>15</v>
      </c>
      <c r="D578" t="s">
        <v>16</v>
      </c>
      <c r="E578" t="s">
        <v>17</v>
      </c>
      <c r="F578" t="s">
        <v>18</v>
      </c>
      <c r="G578">
        <v>49315</v>
      </c>
      <c r="H578">
        <v>9369850</v>
      </c>
      <c r="I578">
        <v>0.5</v>
      </c>
      <c r="J578">
        <v>190</v>
      </c>
      <c r="K578">
        <v>4684925</v>
      </c>
      <c r="L578">
        <v>4</v>
      </c>
      <c r="M578">
        <v>3747940</v>
      </c>
    </row>
    <row r="579" spans="1:13" x14ac:dyDescent="0.25">
      <c r="A579" t="s">
        <v>38</v>
      </c>
      <c r="B579" t="s">
        <v>44</v>
      </c>
      <c r="C579" t="s">
        <v>15</v>
      </c>
      <c r="D579" t="s">
        <v>31</v>
      </c>
      <c r="E579" t="s">
        <v>46</v>
      </c>
      <c r="F579" t="s">
        <v>18</v>
      </c>
      <c r="G579">
        <v>29270</v>
      </c>
      <c r="H579">
        <v>3219700</v>
      </c>
      <c r="I579">
        <v>0.64</v>
      </c>
      <c r="J579">
        <v>110</v>
      </c>
      <c r="K579">
        <v>1159092</v>
      </c>
      <c r="L579">
        <v>2</v>
      </c>
      <c r="M579">
        <v>643940</v>
      </c>
    </row>
    <row r="580" spans="1:13" x14ac:dyDescent="0.25">
      <c r="A580" t="s">
        <v>36</v>
      </c>
      <c r="B580" t="s">
        <v>45</v>
      </c>
      <c r="C580" t="s">
        <v>20</v>
      </c>
      <c r="D580" t="s">
        <v>21</v>
      </c>
      <c r="E580" t="s">
        <v>37</v>
      </c>
      <c r="F580" t="s">
        <v>18</v>
      </c>
      <c r="G580">
        <v>34623</v>
      </c>
      <c r="H580">
        <v>2769840</v>
      </c>
      <c r="I580">
        <v>0.74</v>
      </c>
      <c r="J580">
        <v>80</v>
      </c>
      <c r="K580">
        <v>720158.4</v>
      </c>
      <c r="L580">
        <v>4</v>
      </c>
      <c r="M580">
        <v>1107936</v>
      </c>
    </row>
    <row r="581" spans="1:13" x14ac:dyDescent="0.25">
      <c r="A581" t="s">
        <v>38</v>
      </c>
      <c r="B581" t="s">
        <v>33</v>
      </c>
      <c r="C581" t="s">
        <v>20</v>
      </c>
      <c r="D581" t="s">
        <v>47</v>
      </c>
      <c r="E581" t="s">
        <v>48</v>
      </c>
      <c r="F581" t="s">
        <v>23</v>
      </c>
      <c r="G581">
        <v>31758</v>
      </c>
      <c r="H581">
        <v>5716440</v>
      </c>
      <c r="I581">
        <v>0.54</v>
      </c>
      <c r="J581">
        <v>180</v>
      </c>
      <c r="K581">
        <v>2629562.4</v>
      </c>
      <c r="L581">
        <v>1</v>
      </c>
      <c r="M581">
        <v>571644</v>
      </c>
    </row>
    <row r="582" spans="1:13" x14ac:dyDescent="0.25">
      <c r="A582" t="s">
        <v>49</v>
      </c>
      <c r="B582" t="s">
        <v>44</v>
      </c>
      <c r="C582" t="s">
        <v>26</v>
      </c>
      <c r="D582" t="s">
        <v>56</v>
      </c>
      <c r="E582" t="s">
        <v>64</v>
      </c>
      <c r="F582" t="s">
        <v>18</v>
      </c>
      <c r="G582">
        <v>20902</v>
      </c>
      <c r="H582">
        <v>3135300</v>
      </c>
      <c r="I582">
        <v>0.7</v>
      </c>
      <c r="J582">
        <v>150</v>
      </c>
      <c r="K582">
        <v>940590.00000000012</v>
      </c>
      <c r="L582">
        <v>2</v>
      </c>
      <c r="M582">
        <v>627060</v>
      </c>
    </row>
    <row r="583" spans="1:13" x14ac:dyDescent="0.25">
      <c r="A583" t="s">
        <v>43</v>
      </c>
      <c r="B583" t="s">
        <v>14</v>
      </c>
      <c r="C583" t="s">
        <v>26</v>
      </c>
      <c r="D583" t="s">
        <v>27</v>
      </c>
      <c r="E583" t="s">
        <v>28</v>
      </c>
      <c r="F583" t="s">
        <v>29</v>
      </c>
      <c r="G583">
        <v>28438</v>
      </c>
      <c r="H583">
        <v>8247020</v>
      </c>
      <c r="I583">
        <v>0.61</v>
      </c>
      <c r="J583">
        <v>290</v>
      </c>
      <c r="K583">
        <v>3216337.8</v>
      </c>
      <c r="L583">
        <v>2</v>
      </c>
      <c r="M583">
        <v>1649404</v>
      </c>
    </row>
    <row r="584" spans="1:13" x14ac:dyDescent="0.25">
      <c r="A584" t="s">
        <v>19</v>
      </c>
      <c r="B584" t="s">
        <v>14</v>
      </c>
      <c r="C584" t="s">
        <v>20</v>
      </c>
      <c r="D584" t="s">
        <v>21</v>
      </c>
      <c r="E584" t="s">
        <v>22</v>
      </c>
      <c r="F584" t="s">
        <v>18</v>
      </c>
      <c r="G584">
        <v>42709</v>
      </c>
      <c r="H584">
        <v>3843810</v>
      </c>
      <c r="I584">
        <v>0.55000000000000004</v>
      </c>
      <c r="J584">
        <v>90</v>
      </c>
      <c r="K584">
        <v>1729714.5</v>
      </c>
      <c r="L584">
        <v>1</v>
      </c>
      <c r="M584">
        <v>384381</v>
      </c>
    </row>
    <row r="585" spans="1:13" x14ac:dyDescent="0.25">
      <c r="A585" t="s">
        <v>39</v>
      </c>
      <c r="B585" t="s">
        <v>25</v>
      </c>
      <c r="C585" t="s">
        <v>15</v>
      </c>
      <c r="D585" t="s">
        <v>16</v>
      </c>
      <c r="E585" t="s">
        <v>42</v>
      </c>
      <c r="F585" t="s">
        <v>29</v>
      </c>
      <c r="G585">
        <v>15141</v>
      </c>
      <c r="H585">
        <v>3633840</v>
      </c>
      <c r="I585">
        <v>0.72</v>
      </c>
      <c r="J585">
        <v>240</v>
      </c>
      <c r="K585">
        <v>1017475.2</v>
      </c>
      <c r="L585">
        <v>9</v>
      </c>
      <c r="M585">
        <v>3270456</v>
      </c>
    </row>
    <row r="586" spans="1:13" x14ac:dyDescent="0.25">
      <c r="A586" t="s">
        <v>30</v>
      </c>
      <c r="B586" t="s">
        <v>14</v>
      </c>
      <c r="C586" t="s">
        <v>15</v>
      </c>
      <c r="D586" t="s">
        <v>31</v>
      </c>
      <c r="E586" t="s">
        <v>32</v>
      </c>
      <c r="F586" t="s">
        <v>23</v>
      </c>
      <c r="G586">
        <v>31908</v>
      </c>
      <c r="H586">
        <v>6381600</v>
      </c>
      <c r="I586">
        <v>0.62</v>
      </c>
      <c r="J586">
        <v>200</v>
      </c>
      <c r="K586">
        <v>2425008</v>
      </c>
      <c r="L586">
        <v>1</v>
      </c>
      <c r="M586">
        <v>638160</v>
      </c>
    </row>
    <row r="587" spans="1:13" x14ac:dyDescent="0.25">
      <c r="A587" t="s">
        <v>65</v>
      </c>
      <c r="B587" t="s">
        <v>33</v>
      </c>
      <c r="C587" t="s">
        <v>15</v>
      </c>
      <c r="D587" t="s">
        <v>16</v>
      </c>
      <c r="E587" t="s">
        <v>17</v>
      </c>
      <c r="F587" t="s">
        <v>18</v>
      </c>
      <c r="G587">
        <v>32047</v>
      </c>
      <c r="H587">
        <v>7370810</v>
      </c>
      <c r="I587">
        <v>0.76</v>
      </c>
      <c r="J587">
        <v>230</v>
      </c>
      <c r="K587">
        <v>1768994.4</v>
      </c>
      <c r="L587">
        <v>2</v>
      </c>
      <c r="M587">
        <v>1474162</v>
      </c>
    </row>
    <row r="588" spans="1:13" x14ac:dyDescent="0.25">
      <c r="A588" t="s">
        <v>39</v>
      </c>
      <c r="B588" t="s">
        <v>40</v>
      </c>
      <c r="C588" t="s">
        <v>15</v>
      </c>
      <c r="D588" t="s">
        <v>16</v>
      </c>
      <c r="E588" t="s">
        <v>42</v>
      </c>
      <c r="F588" t="s">
        <v>23</v>
      </c>
      <c r="G588">
        <v>47887</v>
      </c>
      <c r="H588">
        <v>6704180</v>
      </c>
      <c r="I588">
        <v>0.85</v>
      </c>
      <c r="J588">
        <v>140</v>
      </c>
      <c r="K588">
        <v>1005627</v>
      </c>
      <c r="L588">
        <v>1</v>
      </c>
      <c r="M588">
        <v>670418</v>
      </c>
    </row>
    <row r="589" spans="1:13" x14ac:dyDescent="0.25">
      <c r="A589" t="s">
        <v>43</v>
      </c>
      <c r="B589" t="s">
        <v>25</v>
      </c>
      <c r="C589" t="s">
        <v>26</v>
      </c>
      <c r="D589" t="s">
        <v>61</v>
      </c>
      <c r="E589" t="s">
        <v>62</v>
      </c>
      <c r="F589" t="s">
        <v>29</v>
      </c>
      <c r="G589">
        <v>47260</v>
      </c>
      <c r="H589">
        <v>8034200</v>
      </c>
      <c r="I589">
        <v>0.5</v>
      </c>
      <c r="J589">
        <v>170</v>
      </c>
      <c r="K589">
        <v>4017100</v>
      </c>
      <c r="L589">
        <v>3</v>
      </c>
      <c r="M589">
        <v>2410260</v>
      </c>
    </row>
    <row r="590" spans="1:13" x14ac:dyDescent="0.25">
      <c r="A590" t="s">
        <v>49</v>
      </c>
      <c r="B590" t="s">
        <v>33</v>
      </c>
      <c r="C590" t="s">
        <v>26</v>
      </c>
      <c r="D590" t="s">
        <v>53</v>
      </c>
      <c r="E590" t="s">
        <v>54</v>
      </c>
      <c r="F590" t="s">
        <v>18</v>
      </c>
      <c r="G590">
        <v>23185</v>
      </c>
      <c r="H590">
        <v>4405150</v>
      </c>
      <c r="I590">
        <v>0.84</v>
      </c>
      <c r="J590">
        <v>190</v>
      </c>
      <c r="K590">
        <v>704824.00000000012</v>
      </c>
      <c r="L590">
        <v>2</v>
      </c>
      <c r="M590">
        <v>881030</v>
      </c>
    </row>
    <row r="591" spans="1:13" x14ac:dyDescent="0.25">
      <c r="A591" t="s">
        <v>30</v>
      </c>
      <c r="B591" t="s">
        <v>44</v>
      </c>
      <c r="C591" t="s">
        <v>20</v>
      </c>
      <c r="D591" t="s">
        <v>47</v>
      </c>
      <c r="E591" t="s">
        <v>48</v>
      </c>
      <c r="F591" t="s">
        <v>29</v>
      </c>
      <c r="G591">
        <v>37706</v>
      </c>
      <c r="H591">
        <v>9803560</v>
      </c>
      <c r="I591">
        <v>0.9</v>
      </c>
      <c r="J591">
        <v>260</v>
      </c>
      <c r="K591">
        <v>980355.99999999977</v>
      </c>
      <c r="L591">
        <v>5</v>
      </c>
      <c r="M591">
        <v>4901780</v>
      </c>
    </row>
    <row r="592" spans="1:13" x14ac:dyDescent="0.25">
      <c r="A592" t="s">
        <v>19</v>
      </c>
      <c r="B592" t="s">
        <v>44</v>
      </c>
      <c r="C592" t="s">
        <v>20</v>
      </c>
      <c r="D592" t="s">
        <v>34</v>
      </c>
      <c r="E592" t="s">
        <v>35</v>
      </c>
      <c r="F592" t="s">
        <v>29</v>
      </c>
      <c r="G592">
        <v>40620</v>
      </c>
      <c r="H592">
        <v>11779800</v>
      </c>
      <c r="I592">
        <v>0.52</v>
      </c>
      <c r="J592">
        <v>290</v>
      </c>
      <c r="K592">
        <v>5654304</v>
      </c>
      <c r="L592">
        <v>3</v>
      </c>
      <c r="M592">
        <v>3533940</v>
      </c>
    </row>
    <row r="593" spans="1:13" x14ac:dyDescent="0.25">
      <c r="A593" t="s">
        <v>41</v>
      </c>
      <c r="B593" t="s">
        <v>25</v>
      </c>
      <c r="C593" t="s">
        <v>15</v>
      </c>
      <c r="D593" t="s">
        <v>16</v>
      </c>
      <c r="E593" t="s">
        <v>17</v>
      </c>
      <c r="F593" t="s">
        <v>18</v>
      </c>
      <c r="G593">
        <v>31498</v>
      </c>
      <c r="H593">
        <v>5669640</v>
      </c>
      <c r="I593">
        <v>0.74</v>
      </c>
      <c r="J593">
        <v>180</v>
      </c>
      <c r="K593">
        <v>1474106.4</v>
      </c>
      <c r="L593">
        <v>7</v>
      </c>
      <c r="M593">
        <v>3968748</v>
      </c>
    </row>
    <row r="594" spans="1:13" x14ac:dyDescent="0.25">
      <c r="A594" t="s">
        <v>43</v>
      </c>
      <c r="B594" t="s">
        <v>25</v>
      </c>
      <c r="C594" t="s">
        <v>20</v>
      </c>
      <c r="D594" t="s">
        <v>34</v>
      </c>
      <c r="E594" t="s">
        <v>35</v>
      </c>
      <c r="F594" t="s">
        <v>18</v>
      </c>
      <c r="G594">
        <v>38295</v>
      </c>
      <c r="H594">
        <v>8807850</v>
      </c>
      <c r="I594">
        <v>0.88</v>
      </c>
      <c r="J594">
        <v>230</v>
      </c>
      <c r="K594">
        <v>1056942</v>
      </c>
      <c r="L594">
        <v>3</v>
      </c>
      <c r="M594">
        <v>2642355</v>
      </c>
    </row>
    <row r="595" spans="1:13" x14ac:dyDescent="0.25">
      <c r="A595" t="s">
        <v>30</v>
      </c>
      <c r="B595" t="s">
        <v>14</v>
      </c>
      <c r="C595" t="s">
        <v>26</v>
      </c>
      <c r="D595" t="s">
        <v>61</v>
      </c>
      <c r="E595" t="s">
        <v>66</v>
      </c>
      <c r="F595" t="s">
        <v>18</v>
      </c>
      <c r="G595">
        <v>26582</v>
      </c>
      <c r="H595">
        <v>6911320</v>
      </c>
      <c r="I595">
        <v>0.8</v>
      </c>
      <c r="J595">
        <v>260</v>
      </c>
      <c r="K595">
        <v>1382264</v>
      </c>
      <c r="L595">
        <v>1</v>
      </c>
      <c r="M595">
        <v>691132</v>
      </c>
    </row>
    <row r="596" spans="1:13" x14ac:dyDescent="0.25">
      <c r="A596" t="s">
        <v>41</v>
      </c>
      <c r="B596" t="s">
        <v>33</v>
      </c>
      <c r="C596" t="s">
        <v>20</v>
      </c>
      <c r="D596" t="s">
        <v>21</v>
      </c>
      <c r="E596" t="s">
        <v>22</v>
      </c>
      <c r="F596" t="s">
        <v>29</v>
      </c>
      <c r="G596">
        <v>11159</v>
      </c>
      <c r="H596">
        <v>1004310</v>
      </c>
      <c r="I596">
        <v>0.9</v>
      </c>
      <c r="J596">
        <v>90</v>
      </c>
      <c r="K596">
        <v>100431</v>
      </c>
      <c r="L596">
        <v>3</v>
      </c>
      <c r="M596">
        <v>301293.00000000012</v>
      </c>
    </row>
    <row r="597" spans="1:13" x14ac:dyDescent="0.25">
      <c r="A597" t="s">
        <v>41</v>
      </c>
      <c r="B597" t="s">
        <v>25</v>
      </c>
      <c r="C597" t="s">
        <v>26</v>
      </c>
      <c r="D597" t="s">
        <v>56</v>
      </c>
      <c r="E597" t="s">
        <v>67</v>
      </c>
      <c r="F597" t="s">
        <v>18</v>
      </c>
      <c r="G597">
        <v>29145</v>
      </c>
      <c r="H597">
        <v>7286250</v>
      </c>
      <c r="I597">
        <v>0.87</v>
      </c>
      <c r="J597">
        <v>250</v>
      </c>
      <c r="K597">
        <v>947212.5</v>
      </c>
      <c r="L597">
        <v>7</v>
      </c>
      <c r="M597">
        <v>5100375.0000000009</v>
      </c>
    </row>
    <row r="598" spans="1:13" x14ac:dyDescent="0.25">
      <c r="A598" t="s">
        <v>30</v>
      </c>
      <c r="B598" t="s">
        <v>44</v>
      </c>
      <c r="C598" t="s">
        <v>20</v>
      </c>
      <c r="D598" t="s">
        <v>21</v>
      </c>
      <c r="E598" t="s">
        <v>37</v>
      </c>
      <c r="F598" t="s">
        <v>29</v>
      </c>
      <c r="G598">
        <v>10849</v>
      </c>
      <c r="H598">
        <v>1301880</v>
      </c>
      <c r="I598">
        <v>0.85</v>
      </c>
      <c r="J598">
        <v>120</v>
      </c>
      <c r="K598">
        <v>195282</v>
      </c>
      <c r="L598">
        <v>5</v>
      </c>
      <c r="M598">
        <v>650940</v>
      </c>
    </row>
    <row r="599" spans="1:13" x14ac:dyDescent="0.25">
      <c r="A599" t="s">
        <v>49</v>
      </c>
      <c r="B599" t="s">
        <v>45</v>
      </c>
      <c r="C599" t="s">
        <v>15</v>
      </c>
      <c r="D599" t="s">
        <v>31</v>
      </c>
      <c r="E599" t="s">
        <v>46</v>
      </c>
      <c r="F599" t="s">
        <v>23</v>
      </c>
      <c r="G599">
        <v>23576</v>
      </c>
      <c r="H599">
        <v>3064880</v>
      </c>
      <c r="I599">
        <v>0.78</v>
      </c>
      <c r="J599">
        <v>130</v>
      </c>
      <c r="K599">
        <v>674273.59999999986</v>
      </c>
      <c r="L599">
        <v>12</v>
      </c>
      <c r="M599">
        <v>3677856</v>
      </c>
    </row>
    <row r="600" spans="1:13" x14ac:dyDescent="0.25">
      <c r="A600" t="s">
        <v>13</v>
      </c>
      <c r="B600" t="s">
        <v>45</v>
      </c>
      <c r="C600" t="s">
        <v>15</v>
      </c>
      <c r="D600" t="s">
        <v>42</v>
      </c>
      <c r="E600" t="s">
        <v>58</v>
      </c>
      <c r="F600" t="s">
        <v>18</v>
      </c>
      <c r="G600">
        <v>17353</v>
      </c>
      <c r="H600">
        <v>3644130</v>
      </c>
      <c r="I600">
        <v>0.72</v>
      </c>
      <c r="J600">
        <v>210</v>
      </c>
      <c r="K600">
        <v>1020356.4</v>
      </c>
      <c r="L600">
        <v>8</v>
      </c>
      <c r="M600">
        <v>2915304</v>
      </c>
    </row>
    <row r="601" spans="1:13" x14ac:dyDescent="0.25">
      <c r="A601" t="s">
        <v>43</v>
      </c>
      <c r="B601" t="s">
        <v>33</v>
      </c>
      <c r="C601" t="s">
        <v>15</v>
      </c>
      <c r="D601" t="s">
        <v>31</v>
      </c>
      <c r="E601" t="s">
        <v>46</v>
      </c>
      <c r="F601" t="s">
        <v>18</v>
      </c>
      <c r="G601">
        <v>31632</v>
      </c>
      <c r="H601">
        <v>9173280</v>
      </c>
      <c r="I601">
        <v>0.56000000000000005</v>
      </c>
      <c r="J601">
        <v>290</v>
      </c>
      <c r="K601">
        <v>4036243.2</v>
      </c>
      <c r="L601">
        <v>2</v>
      </c>
      <c r="M601">
        <v>1834656</v>
      </c>
    </row>
    <row r="602" spans="1:13" x14ac:dyDescent="0.25">
      <c r="A602" t="s">
        <v>49</v>
      </c>
      <c r="B602" t="s">
        <v>40</v>
      </c>
      <c r="C602" t="s">
        <v>15</v>
      </c>
      <c r="D602" t="s">
        <v>16</v>
      </c>
      <c r="E602" t="s">
        <v>17</v>
      </c>
      <c r="F602" t="s">
        <v>23</v>
      </c>
      <c r="G602">
        <v>18869</v>
      </c>
      <c r="H602">
        <v>5660700</v>
      </c>
      <c r="I602">
        <v>0.6</v>
      </c>
      <c r="J602">
        <v>300</v>
      </c>
      <c r="K602">
        <v>2264280</v>
      </c>
      <c r="L602">
        <v>4</v>
      </c>
      <c r="M602">
        <v>2264280</v>
      </c>
    </row>
    <row r="603" spans="1:13" x14ac:dyDescent="0.25">
      <c r="A603" t="s">
        <v>30</v>
      </c>
      <c r="B603" t="s">
        <v>40</v>
      </c>
      <c r="C603" t="s">
        <v>26</v>
      </c>
      <c r="D603" t="s">
        <v>50</v>
      </c>
      <c r="E603" t="s">
        <v>51</v>
      </c>
      <c r="F603" t="s">
        <v>29</v>
      </c>
      <c r="G603">
        <v>30306</v>
      </c>
      <c r="H603">
        <v>6061200</v>
      </c>
      <c r="I603">
        <v>0.56999999999999995</v>
      </c>
      <c r="J603">
        <v>200</v>
      </c>
      <c r="K603">
        <v>2606316</v>
      </c>
      <c r="L603">
        <v>2</v>
      </c>
      <c r="M603">
        <v>1212240</v>
      </c>
    </row>
    <row r="604" spans="1:13" x14ac:dyDescent="0.25">
      <c r="A604" t="s">
        <v>24</v>
      </c>
      <c r="B604" t="s">
        <v>44</v>
      </c>
      <c r="C604" t="s">
        <v>20</v>
      </c>
      <c r="D604" t="s">
        <v>47</v>
      </c>
      <c r="E604" t="s">
        <v>55</v>
      </c>
      <c r="F604" t="s">
        <v>23</v>
      </c>
      <c r="G604">
        <v>38275</v>
      </c>
      <c r="H604">
        <v>8803250</v>
      </c>
      <c r="I604">
        <v>0.66</v>
      </c>
      <c r="J604">
        <v>230</v>
      </c>
      <c r="K604">
        <v>2993105</v>
      </c>
      <c r="L604" s="6">
        <v>4</v>
      </c>
      <c r="M604">
        <v>3521300</v>
      </c>
    </row>
    <row r="605" spans="1:13" x14ac:dyDescent="0.25">
      <c r="A605" t="s">
        <v>65</v>
      </c>
      <c r="B605" t="s">
        <v>45</v>
      </c>
      <c r="C605" t="s">
        <v>26</v>
      </c>
      <c r="D605" t="s">
        <v>53</v>
      </c>
      <c r="E605" t="s">
        <v>70</v>
      </c>
      <c r="F605" t="s">
        <v>23</v>
      </c>
      <c r="G605">
        <v>21022</v>
      </c>
      <c r="H605">
        <v>1681760</v>
      </c>
      <c r="I605">
        <v>0.51</v>
      </c>
      <c r="J605">
        <v>80</v>
      </c>
      <c r="K605">
        <v>824062.4</v>
      </c>
      <c r="L605">
        <v>10</v>
      </c>
      <c r="M605">
        <v>1681760</v>
      </c>
    </row>
    <row r="606" spans="1:13" x14ac:dyDescent="0.25">
      <c r="A606" t="s">
        <v>19</v>
      </c>
      <c r="B606" t="s">
        <v>45</v>
      </c>
      <c r="C606" t="s">
        <v>20</v>
      </c>
      <c r="D606" t="s">
        <v>34</v>
      </c>
      <c r="E606" t="s">
        <v>59</v>
      </c>
      <c r="F606" t="s">
        <v>18</v>
      </c>
      <c r="G606">
        <v>23527</v>
      </c>
      <c r="H606">
        <v>6352290</v>
      </c>
      <c r="I606">
        <v>0.67</v>
      </c>
      <c r="J606">
        <v>270</v>
      </c>
      <c r="K606">
        <v>2096255.7</v>
      </c>
      <c r="L606">
        <v>11</v>
      </c>
      <c r="M606">
        <v>6987519.0000000009</v>
      </c>
    </row>
    <row r="607" spans="1:13" x14ac:dyDescent="0.25">
      <c r="A607" t="s">
        <v>24</v>
      </c>
      <c r="B607" t="s">
        <v>45</v>
      </c>
      <c r="C607" t="s">
        <v>15</v>
      </c>
      <c r="D607" t="s">
        <v>42</v>
      </c>
      <c r="E607" t="s">
        <v>58</v>
      </c>
      <c r="F607" t="s">
        <v>23</v>
      </c>
      <c r="G607">
        <v>28350</v>
      </c>
      <c r="H607">
        <v>7654500</v>
      </c>
      <c r="I607">
        <v>0.63</v>
      </c>
      <c r="J607">
        <v>270</v>
      </c>
      <c r="K607">
        <v>2832165</v>
      </c>
      <c r="L607" s="6">
        <v>26</v>
      </c>
      <c r="M607">
        <v>19901700</v>
      </c>
    </row>
    <row r="608" spans="1:13" x14ac:dyDescent="0.25">
      <c r="A608" t="s">
        <v>19</v>
      </c>
      <c r="B608" t="s">
        <v>44</v>
      </c>
      <c r="C608" t="s">
        <v>15</v>
      </c>
      <c r="D608" t="s">
        <v>42</v>
      </c>
      <c r="E608" t="s">
        <v>69</v>
      </c>
      <c r="F608" t="s">
        <v>29</v>
      </c>
      <c r="G608">
        <v>48978</v>
      </c>
      <c r="H608">
        <v>8326260</v>
      </c>
      <c r="I608">
        <v>0.73</v>
      </c>
      <c r="J608">
        <v>170</v>
      </c>
      <c r="K608">
        <v>2248090.2000000002</v>
      </c>
      <c r="L608">
        <v>3</v>
      </c>
      <c r="M608">
        <v>2497878</v>
      </c>
    </row>
    <row r="609" spans="1:13" x14ac:dyDescent="0.25">
      <c r="A609" t="s">
        <v>24</v>
      </c>
      <c r="B609" t="s">
        <v>40</v>
      </c>
      <c r="C609" t="s">
        <v>26</v>
      </c>
      <c r="D609" t="s">
        <v>56</v>
      </c>
      <c r="E609" t="s">
        <v>64</v>
      </c>
      <c r="F609" t="s">
        <v>29</v>
      </c>
      <c r="G609">
        <v>44791</v>
      </c>
      <c r="H609">
        <v>3135370</v>
      </c>
      <c r="I609">
        <v>0.66</v>
      </c>
      <c r="J609">
        <v>70</v>
      </c>
      <c r="K609">
        <v>1066025.8</v>
      </c>
      <c r="L609" s="6">
        <v>5</v>
      </c>
      <c r="M609">
        <v>1567685</v>
      </c>
    </row>
    <row r="610" spans="1:13" x14ac:dyDescent="0.25">
      <c r="A610" t="s">
        <v>30</v>
      </c>
      <c r="B610" t="s">
        <v>45</v>
      </c>
      <c r="C610" t="s">
        <v>15</v>
      </c>
      <c r="D610" t="s">
        <v>31</v>
      </c>
      <c r="E610" t="s">
        <v>32</v>
      </c>
      <c r="F610" t="s">
        <v>29</v>
      </c>
      <c r="G610">
        <v>11269</v>
      </c>
      <c r="H610">
        <v>1915730</v>
      </c>
      <c r="I610">
        <v>0.68</v>
      </c>
      <c r="J610">
        <v>170</v>
      </c>
      <c r="K610">
        <v>613033.59999999986</v>
      </c>
      <c r="L610">
        <v>29</v>
      </c>
      <c r="M610">
        <v>5555617.0000000009</v>
      </c>
    </row>
    <row r="611" spans="1:13" x14ac:dyDescent="0.25">
      <c r="A611" t="s">
        <v>36</v>
      </c>
      <c r="B611" t="s">
        <v>33</v>
      </c>
      <c r="C611" t="s">
        <v>15</v>
      </c>
      <c r="D611" t="s">
        <v>31</v>
      </c>
      <c r="E611" t="s">
        <v>32</v>
      </c>
      <c r="F611" t="s">
        <v>29</v>
      </c>
      <c r="G611">
        <v>17245</v>
      </c>
      <c r="H611">
        <v>4828600</v>
      </c>
      <c r="I611">
        <v>0.51</v>
      </c>
      <c r="J611">
        <v>280</v>
      </c>
      <c r="K611">
        <v>2366014</v>
      </c>
      <c r="L611">
        <v>1</v>
      </c>
      <c r="M611">
        <v>482860</v>
      </c>
    </row>
    <row r="612" spans="1:13" x14ac:dyDescent="0.25">
      <c r="A612" t="s">
        <v>52</v>
      </c>
      <c r="B612" t="s">
        <v>44</v>
      </c>
      <c r="C612" t="s">
        <v>20</v>
      </c>
      <c r="D612" t="s">
        <v>21</v>
      </c>
      <c r="E612" t="s">
        <v>22</v>
      </c>
      <c r="F612" t="s">
        <v>29</v>
      </c>
      <c r="G612">
        <v>26006</v>
      </c>
      <c r="H612">
        <v>1300300</v>
      </c>
      <c r="I612">
        <v>0.79</v>
      </c>
      <c r="J612">
        <v>50</v>
      </c>
      <c r="K612">
        <v>273062.99999999988</v>
      </c>
      <c r="L612">
        <v>1</v>
      </c>
      <c r="M612">
        <v>130030</v>
      </c>
    </row>
    <row r="613" spans="1:13" x14ac:dyDescent="0.25">
      <c r="A613" t="s">
        <v>19</v>
      </c>
      <c r="B613" t="s">
        <v>45</v>
      </c>
      <c r="C613" t="s">
        <v>20</v>
      </c>
      <c r="D613" t="s">
        <v>34</v>
      </c>
      <c r="E613" t="s">
        <v>35</v>
      </c>
      <c r="F613" t="s">
        <v>18</v>
      </c>
      <c r="G613">
        <v>42409</v>
      </c>
      <c r="H613">
        <v>4240900</v>
      </c>
      <c r="I613">
        <v>0.77</v>
      </c>
      <c r="J613">
        <v>100</v>
      </c>
      <c r="K613">
        <v>975406.99999999988</v>
      </c>
      <c r="L613">
        <v>11</v>
      </c>
      <c r="M613">
        <v>4664990</v>
      </c>
    </row>
    <row r="614" spans="1:13" x14ac:dyDescent="0.25">
      <c r="A614" t="s">
        <v>39</v>
      </c>
      <c r="B614" t="s">
        <v>25</v>
      </c>
      <c r="C614" t="s">
        <v>20</v>
      </c>
      <c r="D614" t="s">
        <v>47</v>
      </c>
      <c r="E614" t="s">
        <v>55</v>
      </c>
      <c r="F614" t="s">
        <v>29</v>
      </c>
      <c r="G614">
        <v>30036</v>
      </c>
      <c r="H614">
        <v>6607920</v>
      </c>
      <c r="I614">
        <v>0.71</v>
      </c>
      <c r="J614">
        <v>220</v>
      </c>
      <c r="K614">
        <v>1916296.8</v>
      </c>
      <c r="L614">
        <v>9</v>
      </c>
      <c r="M614">
        <v>5947128</v>
      </c>
    </row>
    <row r="615" spans="1:13" x14ac:dyDescent="0.25">
      <c r="A615" t="s">
        <v>39</v>
      </c>
      <c r="B615" t="s">
        <v>44</v>
      </c>
      <c r="C615" t="s">
        <v>20</v>
      </c>
      <c r="D615" t="s">
        <v>34</v>
      </c>
      <c r="E615" t="s">
        <v>59</v>
      </c>
      <c r="F615" t="s">
        <v>18</v>
      </c>
      <c r="G615">
        <v>38877</v>
      </c>
      <c r="H615">
        <v>3498930</v>
      </c>
      <c r="I615">
        <v>0.59</v>
      </c>
      <c r="J615">
        <v>90</v>
      </c>
      <c r="K615">
        <v>1434561.3</v>
      </c>
      <c r="L615">
        <v>5</v>
      </c>
      <c r="M615">
        <v>1749465</v>
      </c>
    </row>
    <row r="616" spans="1:13" x14ac:dyDescent="0.25">
      <c r="A616" t="s">
        <v>19</v>
      </c>
      <c r="B616" t="s">
        <v>25</v>
      </c>
      <c r="C616" t="s">
        <v>15</v>
      </c>
      <c r="D616" t="s">
        <v>42</v>
      </c>
      <c r="E616" t="s">
        <v>58</v>
      </c>
      <c r="F616" t="s">
        <v>29</v>
      </c>
      <c r="G616">
        <v>38457</v>
      </c>
      <c r="H616">
        <v>2307420</v>
      </c>
      <c r="I616">
        <v>0.53</v>
      </c>
      <c r="J616">
        <v>60</v>
      </c>
      <c r="K616">
        <v>1084487.3999999999</v>
      </c>
      <c r="L616">
        <v>9</v>
      </c>
      <c r="M616">
        <v>2076678</v>
      </c>
    </row>
    <row r="617" spans="1:13" x14ac:dyDescent="0.25">
      <c r="A617" t="s">
        <v>39</v>
      </c>
      <c r="B617" t="s">
        <v>33</v>
      </c>
      <c r="C617" t="s">
        <v>26</v>
      </c>
      <c r="D617" t="s">
        <v>56</v>
      </c>
      <c r="E617" t="s">
        <v>64</v>
      </c>
      <c r="F617" t="s">
        <v>23</v>
      </c>
      <c r="G617">
        <v>9210</v>
      </c>
      <c r="H617">
        <v>2394600</v>
      </c>
      <c r="I617">
        <v>0.86</v>
      </c>
      <c r="J617">
        <v>260</v>
      </c>
      <c r="K617">
        <v>335244.00000000012</v>
      </c>
      <c r="L617">
        <v>2</v>
      </c>
      <c r="M617">
        <v>478920</v>
      </c>
    </row>
    <row r="618" spans="1:13" x14ac:dyDescent="0.25">
      <c r="A618" t="s">
        <v>43</v>
      </c>
      <c r="B618" t="s">
        <v>33</v>
      </c>
      <c r="C618" t="s">
        <v>26</v>
      </c>
      <c r="D618" t="s">
        <v>53</v>
      </c>
      <c r="E618" t="s">
        <v>60</v>
      </c>
      <c r="F618" t="s">
        <v>18</v>
      </c>
      <c r="G618">
        <v>43304</v>
      </c>
      <c r="H618">
        <v>6928640</v>
      </c>
      <c r="I618">
        <v>0.64</v>
      </c>
      <c r="J618">
        <v>160</v>
      </c>
      <c r="K618">
        <v>2494310.3999999999</v>
      </c>
      <c r="L618">
        <v>2</v>
      </c>
      <c r="M618">
        <v>1385728</v>
      </c>
    </row>
    <row r="619" spans="1:13" x14ac:dyDescent="0.25">
      <c r="A619" t="s">
        <v>13</v>
      </c>
      <c r="B619" t="s">
        <v>40</v>
      </c>
      <c r="C619" t="s">
        <v>15</v>
      </c>
      <c r="D619" t="s">
        <v>42</v>
      </c>
      <c r="E619" t="s">
        <v>69</v>
      </c>
      <c r="F619" t="s">
        <v>29</v>
      </c>
      <c r="G619">
        <v>11470</v>
      </c>
      <c r="H619">
        <v>1032300</v>
      </c>
      <c r="I619">
        <v>0.59</v>
      </c>
      <c r="J619">
        <v>90</v>
      </c>
      <c r="K619">
        <v>423243.00000000012</v>
      </c>
      <c r="L619">
        <v>1</v>
      </c>
      <c r="M619">
        <v>103230</v>
      </c>
    </row>
    <row r="620" spans="1:13" x14ac:dyDescent="0.25">
      <c r="A620" t="s">
        <v>52</v>
      </c>
      <c r="B620" t="s">
        <v>33</v>
      </c>
      <c r="C620" t="s">
        <v>26</v>
      </c>
      <c r="D620" t="s">
        <v>50</v>
      </c>
      <c r="E620" t="s">
        <v>63</v>
      </c>
      <c r="F620" t="s">
        <v>23</v>
      </c>
      <c r="G620">
        <v>12727</v>
      </c>
      <c r="H620">
        <v>3054480</v>
      </c>
      <c r="I620">
        <v>0.73</v>
      </c>
      <c r="J620">
        <v>240</v>
      </c>
      <c r="K620">
        <v>824709.60000000009</v>
      </c>
      <c r="L620">
        <v>1</v>
      </c>
      <c r="M620">
        <v>305448</v>
      </c>
    </row>
    <row r="621" spans="1:13" x14ac:dyDescent="0.25">
      <c r="A621" t="s">
        <v>30</v>
      </c>
      <c r="B621" t="s">
        <v>45</v>
      </c>
      <c r="C621" t="s">
        <v>26</v>
      </c>
      <c r="D621" t="s">
        <v>53</v>
      </c>
      <c r="E621" t="s">
        <v>70</v>
      </c>
      <c r="F621" t="s">
        <v>29</v>
      </c>
      <c r="G621">
        <v>18093</v>
      </c>
      <c r="H621">
        <v>1266510</v>
      </c>
      <c r="I621">
        <v>0.66</v>
      </c>
      <c r="J621">
        <v>70</v>
      </c>
      <c r="K621">
        <v>430613.4</v>
      </c>
      <c r="L621">
        <v>29</v>
      </c>
      <c r="M621">
        <v>3672879</v>
      </c>
    </row>
    <row r="622" spans="1:13" x14ac:dyDescent="0.25">
      <c r="A622" t="s">
        <v>13</v>
      </c>
      <c r="B622" t="s">
        <v>33</v>
      </c>
      <c r="C622" t="s">
        <v>20</v>
      </c>
      <c r="D622" t="s">
        <v>47</v>
      </c>
      <c r="E622" t="s">
        <v>48</v>
      </c>
      <c r="F622" t="s">
        <v>23</v>
      </c>
      <c r="G622">
        <v>35894</v>
      </c>
      <c r="H622">
        <v>8614560</v>
      </c>
      <c r="I622">
        <v>0.56000000000000005</v>
      </c>
      <c r="J622">
        <v>240</v>
      </c>
      <c r="K622">
        <v>3790406.399999999</v>
      </c>
      <c r="L622">
        <v>2</v>
      </c>
      <c r="M622">
        <v>1722912</v>
      </c>
    </row>
    <row r="623" spans="1:13" x14ac:dyDescent="0.25">
      <c r="A623" t="s">
        <v>49</v>
      </c>
      <c r="B623" t="s">
        <v>25</v>
      </c>
      <c r="C623" t="s">
        <v>26</v>
      </c>
      <c r="D623" t="s">
        <v>27</v>
      </c>
      <c r="E623" t="s">
        <v>28</v>
      </c>
      <c r="F623" t="s">
        <v>29</v>
      </c>
      <c r="G623">
        <v>28663</v>
      </c>
      <c r="H623">
        <v>2866300</v>
      </c>
      <c r="I623">
        <v>0.82</v>
      </c>
      <c r="J623">
        <v>100</v>
      </c>
      <c r="K623">
        <v>515934.00000000012</v>
      </c>
      <c r="L623">
        <v>5</v>
      </c>
      <c r="M623">
        <v>1433150</v>
      </c>
    </row>
    <row r="624" spans="1:13" x14ac:dyDescent="0.25">
      <c r="A624" t="s">
        <v>24</v>
      </c>
      <c r="B624" t="s">
        <v>44</v>
      </c>
      <c r="C624" t="s">
        <v>26</v>
      </c>
      <c r="D624" t="s">
        <v>27</v>
      </c>
      <c r="E624" t="s">
        <v>28</v>
      </c>
      <c r="F624" t="s">
        <v>23</v>
      </c>
      <c r="G624">
        <v>25039</v>
      </c>
      <c r="H624">
        <v>5758970</v>
      </c>
      <c r="I624">
        <v>0.85</v>
      </c>
      <c r="J624">
        <v>230</v>
      </c>
      <c r="K624">
        <v>863845.50000000012</v>
      </c>
      <c r="L624" s="6">
        <v>4</v>
      </c>
      <c r="M624">
        <v>2303588</v>
      </c>
    </row>
    <row r="625" spans="1:13" x14ac:dyDescent="0.25">
      <c r="A625" t="s">
        <v>49</v>
      </c>
      <c r="B625" t="s">
        <v>44</v>
      </c>
      <c r="C625" t="s">
        <v>15</v>
      </c>
      <c r="D625" t="s">
        <v>42</v>
      </c>
      <c r="E625" t="s">
        <v>58</v>
      </c>
      <c r="F625" t="s">
        <v>23</v>
      </c>
      <c r="G625">
        <v>26249</v>
      </c>
      <c r="H625">
        <v>7349720</v>
      </c>
      <c r="I625">
        <v>0.55000000000000004</v>
      </c>
      <c r="J625">
        <v>280</v>
      </c>
      <c r="K625">
        <v>3307374</v>
      </c>
      <c r="L625">
        <v>2</v>
      </c>
      <c r="M625">
        <v>1469944</v>
      </c>
    </row>
    <row r="626" spans="1:13" x14ac:dyDescent="0.25">
      <c r="A626" t="s">
        <v>65</v>
      </c>
      <c r="B626" t="s">
        <v>45</v>
      </c>
      <c r="C626" t="s">
        <v>26</v>
      </c>
      <c r="D626" t="s">
        <v>50</v>
      </c>
      <c r="E626" t="s">
        <v>63</v>
      </c>
      <c r="F626" t="s">
        <v>23</v>
      </c>
      <c r="G626">
        <v>20526</v>
      </c>
      <c r="H626">
        <v>5336760</v>
      </c>
      <c r="I626">
        <v>0.55000000000000004</v>
      </c>
      <c r="J626">
        <v>260</v>
      </c>
      <c r="K626">
        <v>2401542</v>
      </c>
      <c r="L626">
        <v>10</v>
      </c>
      <c r="M626">
        <v>5336760</v>
      </c>
    </row>
    <row r="627" spans="1:13" x14ac:dyDescent="0.25">
      <c r="A627" t="s">
        <v>13</v>
      </c>
      <c r="B627" t="s">
        <v>25</v>
      </c>
      <c r="C627" t="s">
        <v>20</v>
      </c>
      <c r="D627" t="s">
        <v>34</v>
      </c>
      <c r="E627" t="s">
        <v>59</v>
      </c>
      <c r="F627" t="s">
        <v>29</v>
      </c>
      <c r="G627">
        <v>16756</v>
      </c>
      <c r="H627">
        <v>1172920</v>
      </c>
      <c r="I627">
        <v>0.56000000000000005</v>
      </c>
      <c r="J627">
        <v>70</v>
      </c>
      <c r="K627">
        <v>516084.79999999987</v>
      </c>
      <c r="L627">
        <v>1</v>
      </c>
      <c r="M627">
        <v>117292</v>
      </c>
    </row>
    <row r="628" spans="1:13" x14ac:dyDescent="0.25">
      <c r="A628" t="s">
        <v>13</v>
      </c>
      <c r="B628" t="s">
        <v>40</v>
      </c>
      <c r="C628" t="s">
        <v>20</v>
      </c>
      <c r="D628" t="s">
        <v>47</v>
      </c>
      <c r="E628" t="s">
        <v>48</v>
      </c>
      <c r="F628" t="s">
        <v>18</v>
      </c>
      <c r="G628">
        <v>36582</v>
      </c>
      <c r="H628">
        <v>9511320</v>
      </c>
      <c r="I628">
        <v>0.81</v>
      </c>
      <c r="J628">
        <v>260</v>
      </c>
      <c r="K628">
        <v>1807150.8</v>
      </c>
      <c r="L628">
        <v>1</v>
      </c>
      <c r="M628">
        <v>951132</v>
      </c>
    </row>
    <row r="629" spans="1:13" x14ac:dyDescent="0.25">
      <c r="A629" t="s">
        <v>30</v>
      </c>
      <c r="B629" t="s">
        <v>45</v>
      </c>
      <c r="C629" t="s">
        <v>20</v>
      </c>
      <c r="D629" t="s">
        <v>47</v>
      </c>
      <c r="E629" t="s">
        <v>55</v>
      </c>
      <c r="F629" t="s">
        <v>29</v>
      </c>
      <c r="G629">
        <v>48177</v>
      </c>
      <c r="H629">
        <v>14453100</v>
      </c>
      <c r="I629">
        <v>0.53</v>
      </c>
      <c r="J629">
        <v>300</v>
      </c>
      <c r="K629">
        <v>6792957</v>
      </c>
      <c r="L629">
        <v>29</v>
      </c>
      <c r="M629">
        <v>41913990.000000007</v>
      </c>
    </row>
    <row r="630" spans="1:13" x14ac:dyDescent="0.25">
      <c r="A630" t="s">
        <v>52</v>
      </c>
      <c r="B630" t="s">
        <v>14</v>
      </c>
      <c r="C630" t="s">
        <v>26</v>
      </c>
      <c r="D630" t="s">
        <v>61</v>
      </c>
      <c r="E630" t="s">
        <v>62</v>
      </c>
      <c r="F630" t="s">
        <v>18</v>
      </c>
      <c r="G630">
        <v>46338</v>
      </c>
      <c r="H630">
        <v>6950700</v>
      </c>
      <c r="I630">
        <v>0.64</v>
      </c>
      <c r="J630">
        <v>150</v>
      </c>
      <c r="K630">
        <v>2502252</v>
      </c>
      <c r="L630">
        <v>2</v>
      </c>
      <c r="M630">
        <v>1390140</v>
      </c>
    </row>
    <row r="631" spans="1:13" x14ac:dyDescent="0.25">
      <c r="A631" t="s">
        <v>13</v>
      </c>
      <c r="B631" t="s">
        <v>14</v>
      </c>
      <c r="C631" t="s">
        <v>26</v>
      </c>
      <c r="D631" t="s">
        <v>56</v>
      </c>
      <c r="E631" t="s">
        <v>67</v>
      </c>
      <c r="F631" t="s">
        <v>23</v>
      </c>
      <c r="G631">
        <v>47343</v>
      </c>
      <c r="H631">
        <v>11835750</v>
      </c>
      <c r="I631">
        <v>0.87</v>
      </c>
      <c r="J631">
        <v>250</v>
      </c>
      <c r="K631">
        <v>1538647.5</v>
      </c>
      <c r="L631">
        <v>1</v>
      </c>
      <c r="M631">
        <v>1183575</v>
      </c>
    </row>
    <row r="632" spans="1:13" x14ac:dyDescent="0.25">
      <c r="A632" t="s">
        <v>36</v>
      </c>
      <c r="B632" t="s">
        <v>33</v>
      </c>
      <c r="C632" t="s">
        <v>20</v>
      </c>
      <c r="D632" t="s">
        <v>34</v>
      </c>
      <c r="E632" t="s">
        <v>59</v>
      </c>
      <c r="F632" t="s">
        <v>29</v>
      </c>
      <c r="G632">
        <v>12945</v>
      </c>
      <c r="H632">
        <v>3106800</v>
      </c>
      <c r="I632">
        <v>0.66</v>
      </c>
      <c r="J632">
        <v>240</v>
      </c>
      <c r="K632">
        <v>1056312</v>
      </c>
      <c r="L632">
        <v>1</v>
      </c>
      <c r="M632">
        <v>310680</v>
      </c>
    </row>
    <row r="633" spans="1:13" x14ac:dyDescent="0.25">
      <c r="A633" t="s">
        <v>39</v>
      </c>
      <c r="B633" t="s">
        <v>40</v>
      </c>
      <c r="C633" t="s">
        <v>26</v>
      </c>
      <c r="D633" t="s">
        <v>56</v>
      </c>
      <c r="E633" t="s">
        <v>57</v>
      </c>
      <c r="F633" t="s">
        <v>29</v>
      </c>
      <c r="G633">
        <v>11691</v>
      </c>
      <c r="H633">
        <v>1169100</v>
      </c>
      <c r="I633">
        <v>0.51</v>
      </c>
      <c r="J633">
        <v>100</v>
      </c>
      <c r="K633">
        <v>572859</v>
      </c>
      <c r="L633">
        <v>1</v>
      </c>
      <c r="M633">
        <v>116910</v>
      </c>
    </row>
    <row r="634" spans="1:13" x14ac:dyDescent="0.25">
      <c r="A634" t="s">
        <v>52</v>
      </c>
      <c r="B634" t="s">
        <v>45</v>
      </c>
      <c r="C634" t="s">
        <v>15</v>
      </c>
      <c r="D634" t="s">
        <v>31</v>
      </c>
      <c r="E634" t="s">
        <v>46</v>
      </c>
      <c r="F634" t="s">
        <v>29</v>
      </c>
      <c r="G634">
        <v>46693</v>
      </c>
      <c r="H634">
        <v>12140180</v>
      </c>
      <c r="I634">
        <v>0.59</v>
      </c>
      <c r="J634">
        <v>260</v>
      </c>
      <c r="K634">
        <v>4977473.8000000007</v>
      </c>
      <c r="L634">
        <v>6</v>
      </c>
      <c r="M634">
        <v>7284108.0000000009</v>
      </c>
    </row>
    <row r="635" spans="1:13" x14ac:dyDescent="0.25">
      <c r="A635" t="s">
        <v>30</v>
      </c>
      <c r="B635" t="s">
        <v>33</v>
      </c>
      <c r="C635" t="s">
        <v>26</v>
      </c>
      <c r="D635" t="s">
        <v>50</v>
      </c>
      <c r="E635" t="s">
        <v>68</v>
      </c>
      <c r="F635" t="s">
        <v>29</v>
      </c>
      <c r="G635">
        <v>44299</v>
      </c>
      <c r="H635">
        <v>11960730</v>
      </c>
      <c r="I635">
        <v>0.87</v>
      </c>
      <c r="J635">
        <v>270</v>
      </c>
      <c r="K635">
        <v>1554894.9</v>
      </c>
      <c r="L635">
        <v>4</v>
      </c>
      <c r="M635">
        <v>4784292</v>
      </c>
    </row>
    <row r="636" spans="1:13" x14ac:dyDescent="0.25">
      <c r="A636" t="s">
        <v>41</v>
      </c>
      <c r="B636" t="s">
        <v>33</v>
      </c>
      <c r="C636" t="s">
        <v>26</v>
      </c>
      <c r="D636" t="s">
        <v>50</v>
      </c>
      <c r="E636" t="s">
        <v>51</v>
      </c>
      <c r="F636" t="s">
        <v>23</v>
      </c>
      <c r="G636">
        <v>20109</v>
      </c>
      <c r="H636">
        <v>1005450</v>
      </c>
      <c r="I636">
        <v>0.74</v>
      </c>
      <c r="J636">
        <v>50</v>
      </c>
      <c r="K636">
        <v>261417</v>
      </c>
      <c r="L636">
        <v>3</v>
      </c>
      <c r="M636">
        <v>301635.00000000012</v>
      </c>
    </row>
    <row r="637" spans="1:13" x14ac:dyDescent="0.25">
      <c r="A637" t="s">
        <v>52</v>
      </c>
      <c r="B637" t="s">
        <v>44</v>
      </c>
      <c r="C637" t="s">
        <v>26</v>
      </c>
      <c r="D637" t="s">
        <v>53</v>
      </c>
      <c r="E637" t="s">
        <v>60</v>
      </c>
      <c r="F637" t="s">
        <v>18</v>
      </c>
      <c r="G637">
        <v>37890</v>
      </c>
      <c r="H637">
        <v>10988100</v>
      </c>
      <c r="I637">
        <v>0.62</v>
      </c>
      <c r="J637">
        <v>290</v>
      </c>
      <c r="K637">
        <v>4175478</v>
      </c>
      <c r="L637">
        <v>1</v>
      </c>
      <c r="M637">
        <v>1098810</v>
      </c>
    </row>
    <row r="638" spans="1:13" x14ac:dyDescent="0.25">
      <c r="A638" t="s">
        <v>39</v>
      </c>
      <c r="B638" t="s">
        <v>44</v>
      </c>
      <c r="C638" t="s">
        <v>15</v>
      </c>
      <c r="D638" t="s">
        <v>42</v>
      </c>
      <c r="E638" t="s">
        <v>69</v>
      </c>
      <c r="F638" t="s">
        <v>29</v>
      </c>
      <c r="G638">
        <v>46554</v>
      </c>
      <c r="H638">
        <v>6983100</v>
      </c>
      <c r="I638">
        <v>0.77</v>
      </c>
      <c r="J638">
        <v>150</v>
      </c>
      <c r="K638">
        <v>1606113</v>
      </c>
      <c r="L638">
        <v>5</v>
      </c>
      <c r="M638">
        <v>3491550</v>
      </c>
    </row>
    <row r="639" spans="1:13" x14ac:dyDescent="0.25">
      <c r="A639" t="s">
        <v>49</v>
      </c>
      <c r="B639" t="s">
        <v>45</v>
      </c>
      <c r="C639" t="s">
        <v>20</v>
      </c>
      <c r="D639" t="s">
        <v>21</v>
      </c>
      <c r="E639" t="s">
        <v>22</v>
      </c>
      <c r="F639" t="s">
        <v>23</v>
      </c>
      <c r="G639">
        <v>21235</v>
      </c>
      <c r="H639">
        <v>4671700</v>
      </c>
      <c r="I639">
        <v>0.87</v>
      </c>
      <c r="J639">
        <v>220</v>
      </c>
      <c r="K639">
        <v>607321</v>
      </c>
      <c r="L639">
        <v>12</v>
      </c>
      <c r="M639">
        <v>5606040.0000000009</v>
      </c>
    </row>
    <row r="640" spans="1:13" x14ac:dyDescent="0.25">
      <c r="A640" t="s">
        <v>49</v>
      </c>
      <c r="B640" t="s">
        <v>14</v>
      </c>
      <c r="C640" t="s">
        <v>15</v>
      </c>
      <c r="D640" t="s">
        <v>16</v>
      </c>
      <c r="E640" t="s">
        <v>42</v>
      </c>
      <c r="F640" t="s">
        <v>23</v>
      </c>
      <c r="G640">
        <v>44806</v>
      </c>
      <c r="H640">
        <v>9409260</v>
      </c>
      <c r="I640">
        <v>0.76</v>
      </c>
      <c r="J640">
        <v>210</v>
      </c>
      <c r="K640">
        <v>2258222.4</v>
      </c>
      <c r="L640">
        <v>1</v>
      </c>
      <c r="M640">
        <v>940926</v>
      </c>
    </row>
    <row r="641" spans="1:13" x14ac:dyDescent="0.25">
      <c r="A641" t="s">
        <v>52</v>
      </c>
      <c r="B641" t="s">
        <v>44</v>
      </c>
      <c r="C641" t="s">
        <v>15</v>
      </c>
      <c r="D641" t="s">
        <v>16</v>
      </c>
      <c r="E641" t="s">
        <v>17</v>
      </c>
      <c r="F641" t="s">
        <v>29</v>
      </c>
      <c r="G641">
        <v>45238</v>
      </c>
      <c r="H641">
        <v>5880940</v>
      </c>
      <c r="I641">
        <v>0.75</v>
      </c>
      <c r="J641">
        <v>130</v>
      </c>
      <c r="K641">
        <v>1470235</v>
      </c>
      <c r="L641">
        <v>1</v>
      </c>
      <c r="M641">
        <v>588094</v>
      </c>
    </row>
    <row r="642" spans="1:13" x14ac:dyDescent="0.25">
      <c r="A642" t="s">
        <v>39</v>
      </c>
      <c r="B642" t="s">
        <v>44</v>
      </c>
      <c r="C642" t="s">
        <v>15</v>
      </c>
      <c r="D642" t="s">
        <v>31</v>
      </c>
      <c r="E642" t="s">
        <v>32</v>
      </c>
      <c r="F642" t="s">
        <v>29</v>
      </c>
      <c r="G642">
        <v>16435</v>
      </c>
      <c r="H642">
        <v>3451350</v>
      </c>
      <c r="I642">
        <v>0.74</v>
      </c>
      <c r="J642">
        <v>210</v>
      </c>
      <c r="K642">
        <v>897351</v>
      </c>
      <c r="L642">
        <v>5</v>
      </c>
      <c r="M642">
        <v>1725675</v>
      </c>
    </row>
    <row r="643" spans="1:13" x14ac:dyDescent="0.25">
      <c r="A643" t="s">
        <v>30</v>
      </c>
      <c r="B643" t="s">
        <v>45</v>
      </c>
      <c r="C643" t="s">
        <v>15</v>
      </c>
      <c r="D643" t="s">
        <v>31</v>
      </c>
      <c r="E643" t="s">
        <v>32</v>
      </c>
      <c r="F643" t="s">
        <v>29</v>
      </c>
      <c r="G643">
        <v>28331</v>
      </c>
      <c r="H643">
        <v>4249650</v>
      </c>
      <c r="I643">
        <v>0.82</v>
      </c>
      <c r="J643">
        <v>150</v>
      </c>
      <c r="K643">
        <v>764937.00000000023</v>
      </c>
      <c r="L643">
        <v>29</v>
      </c>
      <c r="M643">
        <v>12323985</v>
      </c>
    </row>
    <row r="644" spans="1:13" x14ac:dyDescent="0.25">
      <c r="A644" t="s">
        <v>49</v>
      </c>
      <c r="B644" t="s">
        <v>44</v>
      </c>
      <c r="C644" t="s">
        <v>20</v>
      </c>
      <c r="D644" t="s">
        <v>47</v>
      </c>
      <c r="E644" t="s">
        <v>55</v>
      </c>
      <c r="F644" t="s">
        <v>23</v>
      </c>
      <c r="G644">
        <v>46070</v>
      </c>
      <c r="H644">
        <v>13821000</v>
      </c>
      <c r="I644">
        <v>0.79</v>
      </c>
      <c r="J644">
        <v>300</v>
      </c>
      <c r="K644">
        <v>2902410</v>
      </c>
      <c r="L644">
        <v>2</v>
      </c>
      <c r="M644">
        <v>2764200</v>
      </c>
    </row>
    <row r="645" spans="1:13" x14ac:dyDescent="0.25">
      <c r="A645" t="s">
        <v>39</v>
      </c>
      <c r="B645" t="s">
        <v>44</v>
      </c>
      <c r="C645" t="s">
        <v>26</v>
      </c>
      <c r="D645" t="s">
        <v>53</v>
      </c>
      <c r="E645" t="s">
        <v>54</v>
      </c>
      <c r="F645" t="s">
        <v>18</v>
      </c>
      <c r="G645">
        <v>28383</v>
      </c>
      <c r="H645">
        <v>5392770</v>
      </c>
      <c r="I645">
        <v>0.62</v>
      </c>
      <c r="J645">
        <v>190</v>
      </c>
      <c r="K645">
        <v>2049252.6</v>
      </c>
      <c r="L645">
        <v>5</v>
      </c>
      <c r="M645">
        <v>2696385</v>
      </c>
    </row>
    <row r="646" spans="1:13" x14ac:dyDescent="0.25">
      <c r="A646" t="s">
        <v>19</v>
      </c>
      <c r="B646" t="s">
        <v>33</v>
      </c>
      <c r="C646" t="s">
        <v>15</v>
      </c>
      <c r="D646" t="s">
        <v>16</v>
      </c>
      <c r="E646" t="s">
        <v>42</v>
      </c>
      <c r="F646" t="s">
        <v>18</v>
      </c>
      <c r="G646">
        <v>43425</v>
      </c>
      <c r="H646">
        <v>8685000</v>
      </c>
      <c r="I646">
        <v>0.6</v>
      </c>
      <c r="J646">
        <v>200</v>
      </c>
      <c r="K646">
        <v>3474000</v>
      </c>
      <c r="L646">
        <v>1</v>
      </c>
      <c r="M646">
        <v>868500</v>
      </c>
    </row>
    <row r="647" spans="1:13" x14ac:dyDescent="0.25">
      <c r="A647" t="s">
        <v>24</v>
      </c>
      <c r="B647" t="s">
        <v>44</v>
      </c>
      <c r="C647" t="s">
        <v>20</v>
      </c>
      <c r="D647" t="s">
        <v>21</v>
      </c>
      <c r="E647" t="s">
        <v>37</v>
      </c>
      <c r="F647" t="s">
        <v>23</v>
      </c>
      <c r="G647">
        <v>26534</v>
      </c>
      <c r="H647">
        <v>5306800</v>
      </c>
      <c r="I647">
        <v>0.73</v>
      </c>
      <c r="J647">
        <v>200</v>
      </c>
      <c r="K647">
        <v>1432836</v>
      </c>
      <c r="L647" s="6">
        <v>4</v>
      </c>
      <c r="M647">
        <v>2122720</v>
      </c>
    </row>
    <row r="648" spans="1:13" x14ac:dyDescent="0.25">
      <c r="A648" t="s">
        <v>49</v>
      </c>
      <c r="B648" t="s">
        <v>45</v>
      </c>
      <c r="C648" t="s">
        <v>20</v>
      </c>
      <c r="D648" t="s">
        <v>47</v>
      </c>
      <c r="E648" t="s">
        <v>55</v>
      </c>
      <c r="F648" t="s">
        <v>29</v>
      </c>
      <c r="G648">
        <v>34400</v>
      </c>
      <c r="H648">
        <v>2408000</v>
      </c>
      <c r="I648">
        <v>0.62</v>
      </c>
      <c r="J648">
        <v>70</v>
      </c>
      <c r="K648">
        <v>915040</v>
      </c>
      <c r="L648">
        <v>12</v>
      </c>
      <c r="M648">
        <v>2889600</v>
      </c>
    </row>
    <row r="649" spans="1:13" x14ac:dyDescent="0.25">
      <c r="A649" t="s">
        <v>30</v>
      </c>
      <c r="B649" t="s">
        <v>45</v>
      </c>
      <c r="C649" t="s">
        <v>26</v>
      </c>
      <c r="D649" t="s">
        <v>27</v>
      </c>
      <c r="E649" t="s">
        <v>28</v>
      </c>
      <c r="F649" t="s">
        <v>18</v>
      </c>
      <c r="G649">
        <v>46947</v>
      </c>
      <c r="H649">
        <v>2347350</v>
      </c>
      <c r="I649">
        <v>0.84</v>
      </c>
      <c r="J649">
        <v>50</v>
      </c>
      <c r="K649">
        <v>375576.00000000012</v>
      </c>
      <c r="L649">
        <v>29</v>
      </c>
      <c r="M649">
        <v>6807315.0000000009</v>
      </c>
    </row>
    <row r="650" spans="1:13" x14ac:dyDescent="0.25">
      <c r="A650" t="s">
        <v>49</v>
      </c>
      <c r="B650" t="s">
        <v>25</v>
      </c>
      <c r="C650" t="s">
        <v>20</v>
      </c>
      <c r="D650" t="s">
        <v>34</v>
      </c>
      <c r="E650" t="s">
        <v>59</v>
      </c>
      <c r="F650" t="s">
        <v>18</v>
      </c>
      <c r="G650">
        <v>13384</v>
      </c>
      <c r="H650">
        <v>3747520</v>
      </c>
      <c r="I650">
        <v>0.5</v>
      </c>
      <c r="J650">
        <v>280</v>
      </c>
      <c r="K650">
        <v>1873760</v>
      </c>
      <c r="L650">
        <v>5</v>
      </c>
      <c r="M650">
        <v>1873760</v>
      </c>
    </row>
    <row r="651" spans="1:13" x14ac:dyDescent="0.25">
      <c r="A651" t="s">
        <v>36</v>
      </c>
      <c r="B651" t="s">
        <v>33</v>
      </c>
      <c r="C651" t="s">
        <v>20</v>
      </c>
      <c r="D651" t="s">
        <v>47</v>
      </c>
      <c r="E651" t="s">
        <v>55</v>
      </c>
      <c r="F651" t="s">
        <v>29</v>
      </c>
      <c r="G651">
        <v>30645</v>
      </c>
      <c r="H651">
        <v>5516100</v>
      </c>
      <c r="I651">
        <v>0.75</v>
      </c>
      <c r="J651">
        <v>180</v>
      </c>
      <c r="K651">
        <v>1379025</v>
      </c>
      <c r="L651">
        <v>1</v>
      </c>
      <c r="M651">
        <v>551610</v>
      </c>
    </row>
    <row r="652" spans="1:13" x14ac:dyDescent="0.25">
      <c r="A652" t="s">
        <v>41</v>
      </c>
      <c r="B652" t="s">
        <v>45</v>
      </c>
      <c r="C652" t="s">
        <v>15</v>
      </c>
      <c r="D652" t="s">
        <v>16</v>
      </c>
      <c r="E652" t="s">
        <v>42</v>
      </c>
      <c r="F652" t="s">
        <v>18</v>
      </c>
      <c r="G652">
        <v>13249</v>
      </c>
      <c r="H652">
        <v>2914780</v>
      </c>
      <c r="I652">
        <v>0.78</v>
      </c>
      <c r="J652">
        <v>220</v>
      </c>
      <c r="K652">
        <v>641251.6</v>
      </c>
      <c r="L652">
        <v>10</v>
      </c>
      <c r="M652">
        <v>2914780</v>
      </c>
    </row>
    <row r="653" spans="1:13" x14ac:dyDescent="0.25">
      <c r="A653" t="s">
        <v>39</v>
      </c>
      <c r="B653" t="s">
        <v>14</v>
      </c>
      <c r="C653" t="s">
        <v>15</v>
      </c>
      <c r="D653" t="s">
        <v>16</v>
      </c>
      <c r="E653" t="s">
        <v>17</v>
      </c>
      <c r="F653" t="s">
        <v>23</v>
      </c>
      <c r="G653">
        <v>46496</v>
      </c>
      <c r="H653">
        <v>3719680</v>
      </c>
      <c r="I653">
        <v>0.75</v>
      </c>
      <c r="J653">
        <v>80</v>
      </c>
      <c r="K653">
        <v>929920</v>
      </c>
      <c r="L653">
        <v>1</v>
      </c>
      <c r="M653">
        <v>371968</v>
      </c>
    </row>
    <row r="654" spans="1:13" x14ac:dyDescent="0.25">
      <c r="A654" t="s">
        <v>13</v>
      </c>
      <c r="B654" t="s">
        <v>25</v>
      </c>
      <c r="C654" t="s">
        <v>26</v>
      </c>
      <c r="D654" t="s">
        <v>53</v>
      </c>
      <c r="E654" t="s">
        <v>70</v>
      </c>
      <c r="F654" t="s">
        <v>29</v>
      </c>
      <c r="G654">
        <v>24043</v>
      </c>
      <c r="H654">
        <v>1923440</v>
      </c>
      <c r="I654">
        <v>0.64</v>
      </c>
      <c r="J654">
        <v>80</v>
      </c>
      <c r="K654">
        <v>692438.4</v>
      </c>
      <c r="L654">
        <v>1</v>
      </c>
      <c r="M654">
        <v>192344</v>
      </c>
    </row>
    <row r="655" spans="1:13" x14ac:dyDescent="0.25">
      <c r="A655" t="s">
        <v>13</v>
      </c>
      <c r="B655" t="s">
        <v>25</v>
      </c>
      <c r="C655" t="s">
        <v>15</v>
      </c>
      <c r="D655" t="s">
        <v>42</v>
      </c>
      <c r="E655" t="s">
        <v>58</v>
      </c>
      <c r="F655" t="s">
        <v>23</v>
      </c>
      <c r="G655">
        <v>28958</v>
      </c>
      <c r="H655">
        <v>6660340</v>
      </c>
      <c r="I655">
        <v>0.51</v>
      </c>
      <c r="J655">
        <v>230</v>
      </c>
      <c r="K655">
        <v>3263566.6</v>
      </c>
      <c r="L655">
        <v>1</v>
      </c>
      <c r="M655">
        <v>666034</v>
      </c>
    </row>
    <row r="656" spans="1:13" x14ac:dyDescent="0.25">
      <c r="A656" t="s">
        <v>39</v>
      </c>
      <c r="B656" t="s">
        <v>45</v>
      </c>
      <c r="C656" t="s">
        <v>26</v>
      </c>
      <c r="D656" t="s">
        <v>53</v>
      </c>
      <c r="E656" t="s">
        <v>54</v>
      </c>
      <c r="F656" t="s">
        <v>29</v>
      </c>
      <c r="G656">
        <v>31946</v>
      </c>
      <c r="H656">
        <v>1916760</v>
      </c>
      <c r="I656">
        <v>0.87</v>
      </c>
      <c r="J656">
        <v>60</v>
      </c>
      <c r="K656">
        <v>249178.8</v>
      </c>
      <c r="L656">
        <v>10</v>
      </c>
      <c r="M656">
        <v>1916760</v>
      </c>
    </row>
    <row r="657" spans="1:13" x14ac:dyDescent="0.25">
      <c r="A657" t="s">
        <v>19</v>
      </c>
      <c r="B657" t="s">
        <v>33</v>
      </c>
      <c r="C657" t="s">
        <v>15</v>
      </c>
      <c r="D657" t="s">
        <v>42</v>
      </c>
      <c r="E657" t="s">
        <v>69</v>
      </c>
      <c r="F657" t="s">
        <v>18</v>
      </c>
      <c r="G657">
        <v>46000</v>
      </c>
      <c r="H657">
        <v>11960000</v>
      </c>
      <c r="I657">
        <v>0.88</v>
      </c>
      <c r="J657">
        <v>260</v>
      </c>
      <c r="K657">
        <v>1435200</v>
      </c>
      <c r="L657">
        <v>1</v>
      </c>
      <c r="M657">
        <v>1196000</v>
      </c>
    </row>
    <row r="658" spans="1:13" x14ac:dyDescent="0.25">
      <c r="A658" t="s">
        <v>43</v>
      </c>
      <c r="B658" t="s">
        <v>44</v>
      </c>
      <c r="C658" t="s">
        <v>15</v>
      </c>
      <c r="D658" t="s">
        <v>16</v>
      </c>
      <c r="E658" t="s">
        <v>17</v>
      </c>
      <c r="F658" t="s">
        <v>18</v>
      </c>
      <c r="G658">
        <v>28707</v>
      </c>
      <c r="H658">
        <v>4018980</v>
      </c>
      <c r="I658">
        <v>0.6</v>
      </c>
      <c r="J658">
        <v>140</v>
      </c>
      <c r="K658">
        <v>1607592</v>
      </c>
      <c r="L658">
        <v>2</v>
      </c>
      <c r="M658">
        <v>803796</v>
      </c>
    </row>
    <row r="659" spans="1:13" x14ac:dyDescent="0.25">
      <c r="A659" t="s">
        <v>43</v>
      </c>
      <c r="B659" t="s">
        <v>14</v>
      </c>
      <c r="C659" t="s">
        <v>26</v>
      </c>
      <c r="D659" t="s">
        <v>56</v>
      </c>
      <c r="E659" t="s">
        <v>64</v>
      </c>
      <c r="F659" t="s">
        <v>23</v>
      </c>
      <c r="G659">
        <v>33490</v>
      </c>
      <c r="H659">
        <v>2344300</v>
      </c>
      <c r="I659">
        <v>0.8</v>
      </c>
      <c r="J659">
        <v>70</v>
      </c>
      <c r="K659">
        <v>468859.99999999988</v>
      </c>
      <c r="L659">
        <v>2</v>
      </c>
      <c r="M659">
        <v>468860</v>
      </c>
    </row>
    <row r="660" spans="1:13" x14ac:dyDescent="0.25">
      <c r="A660" t="s">
        <v>30</v>
      </c>
      <c r="B660" t="s">
        <v>40</v>
      </c>
      <c r="C660" t="s">
        <v>15</v>
      </c>
      <c r="D660" t="s">
        <v>31</v>
      </c>
      <c r="E660" t="s">
        <v>46</v>
      </c>
      <c r="F660" t="s">
        <v>23</v>
      </c>
      <c r="G660">
        <v>47752</v>
      </c>
      <c r="H660">
        <v>8595360</v>
      </c>
      <c r="I660">
        <v>0.54</v>
      </c>
      <c r="J660">
        <v>180</v>
      </c>
      <c r="K660">
        <v>3953865.6</v>
      </c>
      <c r="L660">
        <v>2</v>
      </c>
      <c r="M660">
        <v>1719072</v>
      </c>
    </row>
    <row r="661" spans="1:13" x14ac:dyDescent="0.25">
      <c r="A661" t="s">
        <v>36</v>
      </c>
      <c r="B661" t="s">
        <v>45</v>
      </c>
      <c r="C661" t="s">
        <v>20</v>
      </c>
      <c r="D661" t="s">
        <v>34</v>
      </c>
      <c r="E661" t="s">
        <v>35</v>
      </c>
      <c r="F661" t="s">
        <v>18</v>
      </c>
      <c r="G661">
        <v>24373</v>
      </c>
      <c r="H661">
        <v>3655950</v>
      </c>
      <c r="I661">
        <v>0.84</v>
      </c>
      <c r="J661">
        <v>150</v>
      </c>
      <c r="K661">
        <v>584952.00000000012</v>
      </c>
      <c r="L661">
        <v>4</v>
      </c>
      <c r="M661">
        <v>1462380</v>
      </c>
    </row>
    <row r="662" spans="1:13" x14ac:dyDescent="0.25">
      <c r="A662" t="s">
        <v>43</v>
      </c>
      <c r="B662" t="s">
        <v>44</v>
      </c>
      <c r="C662" t="s">
        <v>20</v>
      </c>
      <c r="D662" t="s">
        <v>34</v>
      </c>
      <c r="E662" t="s">
        <v>35</v>
      </c>
      <c r="F662" t="s">
        <v>29</v>
      </c>
      <c r="G662">
        <v>16136</v>
      </c>
      <c r="H662">
        <v>4840800</v>
      </c>
      <c r="I662">
        <v>0.71</v>
      </c>
      <c r="J662">
        <v>300</v>
      </c>
      <c r="K662">
        <v>1403832</v>
      </c>
      <c r="L662">
        <v>2</v>
      </c>
      <c r="M662">
        <v>968160</v>
      </c>
    </row>
    <row r="663" spans="1:13" x14ac:dyDescent="0.25">
      <c r="A663" t="s">
        <v>36</v>
      </c>
      <c r="B663" t="s">
        <v>45</v>
      </c>
      <c r="C663" t="s">
        <v>26</v>
      </c>
      <c r="D663" t="s">
        <v>61</v>
      </c>
      <c r="E663" t="s">
        <v>66</v>
      </c>
      <c r="F663" t="s">
        <v>29</v>
      </c>
      <c r="G663">
        <v>48966</v>
      </c>
      <c r="H663">
        <v>10282860</v>
      </c>
      <c r="I663">
        <v>0.51</v>
      </c>
      <c r="J663">
        <v>210</v>
      </c>
      <c r="K663">
        <v>5038601.4000000004</v>
      </c>
      <c r="L663">
        <v>4</v>
      </c>
      <c r="M663">
        <v>4113144</v>
      </c>
    </row>
    <row r="664" spans="1:13" x14ac:dyDescent="0.25">
      <c r="A664" t="s">
        <v>52</v>
      </c>
      <c r="B664" t="s">
        <v>45</v>
      </c>
      <c r="C664" t="s">
        <v>20</v>
      </c>
      <c r="D664" t="s">
        <v>21</v>
      </c>
      <c r="E664" t="s">
        <v>22</v>
      </c>
      <c r="F664" t="s">
        <v>23</v>
      </c>
      <c r="G664">
        <v>13477</v>
      </c>
      <c r="H664">
        <v>673850</v>
      </c>
      <c r="I664">
        <v>0.62</v>
      </c>
      <c r="J664">
        <v>50</v>
      </c>
      <c r="K664">
        <v>256063</v>
      </c>
      <c r="L664">
        <v>6</v>
      </c>
      <c r="M664">
        <v>404310.00000000012</v>
      </c>
    </row>
    <row r="665" spans="1:13" x14ac:dyDescent="0.25">
      <c r="A665" t="s">
        <v>43</v>
      </c>
      <c r="B665" t="s">
        <v>45</v>
      </c>
      <c r="C665" t="s">
        <v>15</v>
      </c>
      <c r="D665" t="s">
        <v>16</v>
      </c>
      <c r="E665" t="s">
        <v>42</v>
      </c>
      <c r="F665" t="s">
        <v>23</v>
      </c>
      <c r="G665">
        <v>39529</v>
      </c>
      <c r="H665">
        <v>7510510</v>
      </c>
      <c r="I665">
        <v>0.57999999999999996</v>
      </c>
      <c r="J665">
        <v>190</v>
      </c>
      <c r="K665">
        <v>3154414.2</v>
      </c>
      <c r="L665">
        <v>8</v>
      </c>
      <c r="M665">
        <v>6008408</v>
      </c>
    </row>
    <row r="666" spans="1:13" x14ac:dyDescent="0.25">
      <c r="A666" t="s">
        <v>49</v>
      </c>
      <c r="B666" t="s">
        <v>25</v>
      </c>
      <c r="C666" t="s">
        <v>20</v>
      </c>
      <c r="D666" t="s">
        <v>34</v>
      </c>
      <c r="E666" t="s">
        <v>35</v>
      </c>
      <c r="F666" t="s">
        <v>29</v>
      </c>
      <c r="G666">
        <v>48818</v>
      </c>
      <c r="H666">
        <v>8787240</v>
      </c>
      <c r="I666">
        <v>0.9</v>
      </c>
      <c r="J666">
        <v>180</v>
      </c>
      <c r="K666">
        <v>878723.99999999977</v>
      </c>
      <c r="L666">
        <v>5</v>
      </c>
      <c r="M666">
        <v>4393620</v>
      </c>
    </row>
    <row r="667" spans="1:13" x14ac:dyDescent="0.25">
      <c r="A667" t="s">
        <v>19</v>
      </c>
      <c r="B667" t="s">
        <v>45</v>
      </c>
      <c r="C667" t="s">
        <v>26</v>
      </c>
      <c r="D667" t="s">
        <v>56</v>
      </c>
      <c r="E667" t="s">
        <v>57</v>
      </c>
      <c r="F667" t="s">
        <v>23</v>
      </c>
      <c r="G667">
        <v>48698</v>
      </c>
      <c r="H667">
        <v>5843760</v>
      </c>
      <c r="I667">
        <v>0.88</v>
      </c>
      <c r="J667">
        <v>120</v>
      </c>
      <c r="K667">
        <v>701251.2</v>
      </c>
      <c r="L667">
        <v>11</v>
      </c>
      <c r="M667">
        <v>6428136.0000000009</v>
      </c>
    </row>
    <row r="668" spans="1:13" x14ac:dyDescent="0.25">
      <c r="A668" t="s">
        <v>19</v>
      </c>
      <c r="B668" t="s">
        <v>25</v>
      </c>
      <c r="C668" t="s">
        <v>15</v>
      </c>
      <c r="D668" t="s">
        <v>42</v>
      </c>
      <c r="E668" t="s">
        <v>58</v>
      </c>
      <c r="F668" t="s">
        <v>18</v>
      </c>
      <c r="G668">
        <v>10701</v>
      </c>
      <c r="H668">
        <v>2033190</v>
      </c>
      <c r="I668">
        <v>0.65</v>
      </c>
      <c r="J668">
        <v>190</v>
      </c>
      <c r="K668">
        <v>711616.5</v>
      </c>
      <c r="L668">
        <v>9</v>
      </c>
      <c r="M668">
        <v>1829871</v>
      </c>
    </row>
    <row r="669" spans="1:13" x14ac:dyDescent="0.25">
      <c r="A669" t="s">
        <v>38</v>
      </c>
      <c r="B669" t="s">
        <v>33</v>
      </c>
      <c r="C669" t="s">
        <v>15</v>
      </c>
      <c r="D669" t="s">
        <v>42</v>
      </c>
      <c r="E669" t="s">
        <v>58</v>
      </c>
      <c r="F669" t="s">
        <v>29</v>
      </c>
      <c r="G669">
        <v>36747</v>
      </c>
      <c r="H669">
        <v>5879520</v>
      </c>
      <c r="I669">
        <v>0.56000000000000005</v>
      </c>
      <c r="J669">
        <v>160</v>
      </c>
      <c r="K669">
        <v>2586988.7999999998</v>
      </c>
      <c r="L669">
        <v>1</v>
      </c>
      <c r="M669">
        <v>587952</v>
      </c>
    </row>
    <row r="670" spans="1:13" x14ac:dyDescent="0.25">
      <c r="A670" t="s">
        <v>38</v>
      </c>
      <c r="B670" t="s">
        <v>14</v>
      </c>
      <c r="C670" t="s">
        <v>20</v>
      </c>
      <c r="D670" t="s">
        <v>47</v>
      </c>
      <c r="E670" t="s">
        <v>48</v>
      </c>
      <c r="F670" t="s">
        <v>23</v>
      </c>
      <c r="G670">
        <v>31764</v>
      </c>
      <c r="H670">
        <v>5082240</v>
      </c>
      <c r="I670">
        <v>0.74</v>
      </c>
      <c r="J670">
        <v>160</v>
      </c>
      <c r="K670">
        <v>1321382.3999999999</v>
      </c>
      <c r="L670">
        <v>2</v>
      </c>
      <c r="M670">
        <v>1016448</v>
      </c>
    </row>
    <row r="671" spans="1:13" x14ac:dyDescent="0.25">
      <c r="A671" t="s">
        <v>19</v>
      </c>
      <c r="B671" t="s">
        <v>25</v>
      </c>
      <c r="C671" t="s">
        <v>20</v>
      </c>
      <c r="D671" t="s">
        <v>47</v>
      </c>
      <c r="E671" t="s">
        <v>48</v>
      </c>
      <c r="F671" t="s">
        <v>29</v>
      </c>
      <c r="G671">
        <v>15851</v>
      </c>
      <c r="H671">
        <v>2219140</v>
      </c>
      <c r="I671">
        <v>0.79</v>
      </c>
      <c r="J671">
        <v>140</v>
      </c>
      <c r="K671">
        <v>466019.39999999991</v>
      </c>
      <c r="L671">
        <v>9</v>
      </c>
      <c r="M671">
        <v>1997226</v>
      </c>
    </row>
    <row r="672" spans="1:13" x14ac:dyDescent="0.25">
      <c r="A672" t="s">
        <v>43</v>
      </c>
      <c r="B672" t="s">
        <v>25</v>
      </c>
      <c r="C672" t="s">
        <v>20</v>
      </c>
      <c r="D672" t="s">
        <v>47</v>
      </c>
      <c r="E672" t="s">
        <v>55</v>
      </c>
      <c r="F672" t="s">
        <v>18</v>
      </c>
      <c r="G672">
        <v>40981</v>
      </c>
      <c r="H672">
        <v>4098100</v>
      </c>
      <c r="I672">
        <v>0.76</v>
      </c>
      <c r="J672">
        <v>100</v>
      </c>
      <c r="K672">
        <v>983544</v>
      </c>
      <c r="L672">
        <v>3</v>
      </c>
      <c r="M672">
        <v>1229430</v>
      </c>
    </row>
    <row r="673" spans="1:13" x14ac:dyDescent="0.25">
      <c r="A673" t="s">
        <v>13</v>
      </c>
      <c r="B673" t="s">
        <v>45</v>
      </c>
      <c r="C673" t="s">
        <v>20</v>
      </c>
      <c r="D673" t="s">
        <v>47</v>
      </c>
      <c r="E673" t="s">
        <v>55</v>
      </c>
      <c r="F673" t="s">
        <v>23</v>
      </c>
      <c r="G673">
        <v>43842</v>
      </c>
      <c r="H673">
        <v>11837340</v>
      </c>
      <c r="I673">
        <v>0.62</v>
      </c>
      <c r="J673">
        <v>270</v>
      </c>
      <c r="K673">
        <v>4498189.2</v>
      </c>
      <c r="L673">
        <v>8</v>
      </c>
      <c r="M673">
        <v>9469872</v>
      </c>
    </row>
    <row r="674" spans="1:13" x14ac:dyDescent="0.25">
      <c r="A674" t="s">
        <v>43</v>
      </c>
      <c r="B674" t="s">
        <v>25</v>
      </c>
      <c r="C674" t="s">
        <v>20</v>
      </c>
      <c r="D674" t="s">
        <v>47</v>
      </c>
      <c r="E674" t="s">
        <v>55</v>
      </c>
      <c r="F674" t="s">
        <v>29</v>
      </c>
      <c r="G674">
        <v>23621</v>
      </c>
      <c r="H674">
        <v>7086300</v>
      </c>
      <c r="I674">
        <v>0.68</v>
      </c>
      <c r="J674">
        <v>300</v>
      </c>
      <c r="K674">
        <v>2267616</v>
      </c>
      <c r="L674">
        <v>3</v>
      </c>
      <c r="M674">
        <v>2125890</v>
      </c>
    </row>
    <row r="675" spans="1:13" x14ac:dyDescent="0.25">
      <c r="A675" t="s">
        <v>24</v>
      </c>
      <c r="B675" t="s">
        <v>40</v>
      </c>
      <c r="C675" t="s">
        <v>15</v>
      </c>
      <c r="D675" t="s">
        <v>16</v>
      </c>
      <c r="E675" t="s">
        <v>17</v>
      </c>
      <c r="F675" t="s">
        <v>23</v>
      </c>
      <c r="G675">
        <v>26797</v>
      </c>
      <c r="H675">
        <v>8039100</v>
      </c>
      <c r="I675">
        <v>0.55000000000000004</v>
      </c>
      <c r="J675">
        <v>300</v>
      </c>
      <c r="K675">
        <v>3617595</v>
      </c>
      <c r="L675" s="6">
        <v>5</v>
      </c>
      <c r="M675">
        <v>4019550</v>
      </c>
    </row>
    <row r="676" spans="1:13" x14ac:dyDescent="0.25">
      <c r="A676" t="s">
        <v>49</v>
      </c>
      <c r="B676" t="s">
        <v>40</v>
      </c>
      <c r="C676" t="s">
        <v>20</v>
      </c>
      <c r="D676" t="s">
        <v>21</v>
      </c>
      <c r="E676" t="s">
        <v>22</v>
      </c>
      <c r="F676" t="s">
        <v>23</v>
      </c>
      <c r="G676">
        <v>30887</v>
      </c>
      <c r="H676">
        <v>8339490</v>
      </c>
      <c r="I676">
        <v>0.72</v>
      </c>
      <c r="J676">
        <v>270</v>
      </c>
      <c r="K676">
        <v>2335057.2000000002</v>
      </c>
      <c r="L676">
        <v>4</v>
      </c>
      <c r="M676">
        <v>3335796</v>
      </c>
    </row>
    <row r="677" spans="1:13" x14ac:dyDescent="0.25">
      <c r="A677" t="s">
        <v>43</v>
      </c>
      <c r="B677" t="s">
        <v>45</v>
      </c>
      <c r="C677" t="s">
        <v>20</v>
      </c>
      <c r="D677" t="s">
        <v>21</v>
      </c>
      <c r="E677" t="s">
        <v>37</v>
      </c>
      <c r="F677" t="s">
        <v>29</v>
      </c>
      <c r="G677">
        <v>46707</v>
      </c>
      <c r="H677">
        <v>7006050</v>
      </c>
      <c r="I677">
        <v>0.61</v>
      </c>
      <c r="J677">
        <v>150</v>
      </c>
      <c r="K677">
        <v>2732359.5</v>
      </c>
      <c r="L677">
        <v>8</v>
      </c>
      <c r="M677">
        <v>5604840</v>
      </c>
    </row>
    <row r="678" spans="1:13" x14ac:dyDescent="0.25">
      <c r="A678" t="s">
        <v>30</v>
      </c>
      <c r="B678" t="s">
        <v>25</v>
      </c>
      <c r="C678" t="s">
        <v>15</v>
      </c>
      <c r="D678" t="s">
        <v>16</v>
      </c>
      <c r="E678" t="s">
        <v>17</v>
      </c>
      <c r="F678" t="s">
        <v>23</v>
      </c>
      <c r="G678">
        <v>43332</v>
      </c>
      <c r="H678">
        <v>6499800</v>
      </c>
      <c r="I678">
        <v>0.52</v>
      </c>
      <c r="J678">
        <v>150</v>
      </c>
      <c r="K678">
        <v>3119904</v>
      </c>
      <c r="L678">
        <v>8</v>
      </c>
      <c r="M678">
        <v>5199840</v>
      </c>
    </row>
    <row r="679" spans="1:13" x14ac:dyDescent="0.25">
      <c r="A679" t="s">
        <v>52</v>
      </c>
      <c r="B679" t="s">
        <v>44</v>
      </c>
      <c r="C679" t="s">
        <v>26</v>
      </c>
      <c r="D679" t="s">
        <v>53</v>
      </c>
      <c r="E679" t="s">
        <v>70</v>
      </c>
      <c r="F679" t="s">
        <v>18</v>
      </c>
      <c r="G679">
        <v>17385</v>
      </c>
      <c r="H679">
        <v>869250</v>
      </c>
      <c r="I679">
        <v>0.87</v>
      </c>
      <c r="J679">
        <v>50</v>
      </c>
      <c r="K679">
        <v>113002.5</v>
      </c>
      <c r="L679">
        <v>1</v>
      </c>
      <c r="M679">
        <v>86925</v>
      </c>
    </row>
    <row r="680" spans="1:13" x14ac:dyDescent="0.25">
      <c r="A680" t="s">
        <v>38</v>
      </c>
      <c r="B680" t="s">
        <v>45</v>
      </c>
      <c r="C680" t="s">
        <v>20</v>
      </c>
      <c r="D680" t="s">
        <v>34</v>
      </c>
      <c r="E680" t="s">
        <v>35</v>
      </c>
      <c r="F680" t="s">
        <v>18</v>
      </c>
      <c r="G680">
        <v>23160</v>
      </c>
      <c r="H680">
        <v>5326800</v>
      </c>
      <c r="I680">
        <v>0.73</v>
      </c>
      <c r="J680">
        <v>230</v>
      </c>
      <c r="K680">
        <v>1438236</v>
      </c>
      <c r="L680">
        <v>10</v>
      </c>
      <c r="M680">
        <v>5326800</v>
      </c>
    </row>
    <row r="681" spans="1:13" x14ac:dyDescent="0.25">
      <c r="A681" t="s">
        <v>30</v>
      </c>
      <c r="B681" t="s">
        <v>14</v>
      </c>
      <c r="C681" t="s">
        <v>20</v>
      </c>
      <c r="D681" t="s">
        <v>34</v>
      </c>
      <c r="E681" t="s">
        <v>59</v>
      </c>
      <c r="F681" t="s">
        <v>18</v>
      </c>
      <c r="G681">
        <v>24495</v>
      </c>
      <c r="H681">
        <v>1714650</v>
      </c>
      <c r="I681">
        <v>0.53</v>
      </c>
      <c r="J681">
        <v>70</v>
      </c>
      <c r="K681">
        <v>805885.5</v>
      </c>
      <c r="L681">
        <v>1</v>
      </c>
      <c r="M681">
        <v>171465</v>
      </c>
    </row>
    <row r="682" spans="1:13" x14ac:dyDescent="0.25">
      <c r="A682" t="s">
        <v>43</v>
      </c>
      <c r="B682" t="s">
        <v>40</v>
      </c>
      <c r="C682" t="s">
        <v>20</v>
      </c>
      <c r="D682" t="s">
        <v>47</v>
      </c>
      <c r="E682" t="s">
        <v>48</v>
      </c>
      <c r="F682" t="s">
        <v>29</v>
      </c>
      <c r="G682">
        <v>48710</v>
      </c>
      <c r="H682">
        <v>13151700</v>
      </c>
      <c r="I682">
        <v>0.77</v>
      </c>
      <c r="J682">
        <v>270</v>
      </c>
      <c r="K682">
        <v>3024891</v>
      </c>
      <c r="L682">
        <v>2</v>
      </c>
      <c r="M682">
        <v>2630340</v>
      </c>
    </row>
    <row r="683" spans="1:13" x14ac:dyDescent="0.25">
      <c r="A683" t="s">
        <v>39</v>
      </c>
      <c r="B683" t="s">
        <v>45</v>
      </c>
      <c r="C683" t="s">
        <v>15</v>
      </c>
      <c r="D683" t="s">
        <v>31</v>
      </c>
      <c r="E683" t="s">
        <v>46</v>
      </c>
      <c r="F683" t="s">
        <v>29</v>
      </c>
      <c r="G683">
        <v>21620</v>
      </c>
      <c r="H683">
        <v>3026800</v>
      </c>
      <c r="I683">
        <v>0.75</v>
      </c>
      <c r="J683">
        <v>140</v>
      </c>
      <c r="K683">
        <v>756700</v>
      </c>
      <c r="L683">
        <v>10</v>
      </c>
      <c r="M683">
        <v>3026800</v>
      </c>
    </row>
    <row r="684" spans="1:13" x14ac:dyDescent="0.25">
      <c r="A684" t="s">
        <v>43</v>
      </c>
      <c r="B684" t="s">
        <v>14</v>
      </c>
      <c r="C684" t="s">
        <v>20</v>
      </c>
      <c r="D684" t="s">
        <v>47</v>
      </c>
      <c r="E684" t="s">
        <v>48</v>
      </c>
      <c r="F684" t="s">
        <v>29</v>
      </c>
      <c r="G684">
        <v>14102</v>
      </c>
      <c r="H684">
        <v>1410200</v>
      </c>
      <c r="I684">
        <v>0.88</v>
      </c>
      <c r="J684">
        <v>100</v>
      </c>
      <c r="K684">
        <v>169224</v>
      </c>
      <c r="L684">
        <v>2</v>
      </c>
      <c r="M684">
        <v>282040</v>
      </c>
    </row>
    <row r="685" spans="1:13" x14ac:dyDescent="0.25">
      <c r="A685" t="s">
        <v>30</v>
      </c>
      <c r="B685" t="s">
        <v>45</v>
      </c>
      <c r="C685" t="s">
        <v>15</v>
      </c>
      <c r="D685" t="s">
        <v>42</v>
      </c>
      <c r="E685" t="s">
        <v>69</v>
      </c>
      <c r="F685" t="s">
        <v>18</v>
      </c>
      <c r="G685">
        <v>40117</v>
      </c>
      <c r="H685">
        <v>2407020</v>
      </c>
      <c r="I685">
        <v>0.66</v>
      </c>
      <c r="J685">
        <v>60</v>
      </c>
      <c r="K685">
        <v>818386.79999999993</v>
      </c>
      <c r="L685">
        <v>29</v>
      </c>
      <c r="M685">
        <v>6980358.0000000009</v>
      </c>
    </row>
    <row r="686" spans="1:13" x14ac:dyDescent="0.25">
      <c r="A686" t="s">
        <v>24</v>
      </c>
      <c r="B686" t="s">
        <v>25</v>
      </c>
      <c r="C686" t="s">
        <v>26</v>
      </c>
      <c r="D686" t="s">
        <v>27</v>
      </c>
      <c r="E686" t="s">
        <v>28</v>
      </c>
      <c r="F686" t="s">
        <v>23</v>
      </c>
      <c r="G686">
        <v>43220</v>
      </c>
      <c r="H686">
        <v>11669400</v>
      </c>
      <c r="I686">
        <v>0.82</v>
      </c>
      <c r="J686">
        <v>270</v>
      </c>
      <c r="K686">
        <v>2100492</v>
      </c>
      <c r="L686" s="6">
        <v>5</v>
      </c>
      <c r="M686">
        <v>5834700</v>
      </c>
    </row>
    <row r="687" spans="1:13" x14ac:dyDescent="0.25">
      <c r="A687" t="s">
        <v>38</v>
      </c>
      <c r="B687" t="s">
        <v>45</v>
      </c>
      <c r="C687" t="s">
        <v>20</v>
      </c>
      <c r="D687" t="s">
        <v>34</v>
      </c>
      <c r="E687" t="s">
        <v>59</v>
      </c>
      <c r="F687" t="s">
        <v>29</v>
      </c>
      <c r="G687">
        <v>35933</v>
      </c>
      <c r="H687">
        <v>8623920</v>
      </c>
      <c r="I687">
        <v>0.62</v>
      </c>
      <c r="J687">
        <v>240</v>
      </c>
      <c r="K687">
        <v>3277089.6</v>
      </c>
      <c r="L687">
        <v>10</v>
      </c>
      <c r="M687">
        <v>8623920</v>
      </c>
    </row>
    <row r="688" spans="1:13" x14ac:dyDescent="0.25">
      <c r="A688" t="s">
        <v>19</v>
      </c>
      <c r="B688" t="s">
        <v>33</v>
      </c>
      <c r="C688" t="s">
        <v>20</v>
      </c>
      <c r="D688" t="s">
        <v>34</v>
      </c>
      <c r="E688" t="s">
        <v>59</v>
      </c>
      <c r="F688" t="s">
        <v>29</v>
      </c>
      <c r="G688">
        <v>18365</v>
      </c>
      <c r="H688">
        <v>2571100</v>
      </c>
      <c r="I688">
        <v>0.69</v>
      </c>
      <c r="J688">
        <v>140</v>
      </c>
      <c r="K688">
        <v>797041.00000000012</v>
      </c>
      <c r="L688">
        <v>1</v>
      </c>
      <c r="M688">
        <v>257110</v>
      </c>
    </row>
    <row r="689" spans="1:13" x14ac:dyDescent="0.25">
      <c r="A689" t="s">
        <v>24</v>
      </c>
      <c r="B689" t="s">
        <v>33</v>
      </c>
      <c r="C689" t="s">
        <v>26</v>
      </c>
      <c r="D689" t="s">
        <v>27</v>
      </c>
      <c r="E689" t="s">
        <v>28</v>
      </c>
      <c r="F689" t="s">
        <v>18</v>
      </c>
      <c r="G689">
        <v>48785</v>
      </c>
      <c r="H689">
        <v>3902800</v>
      </c>
      <c r="I689">
        <v>0.75</v>
      </c>
      <c r="J689">
        <v>80</v>
      </c>
      <c r="K689">
        <v>975700</v>
      </c>
      <c r="L689" s="6">
        <v>2</v>
      </c>
      <c r="M689">
        <v>780560</v>
      </c>
    </row>
    <row r="690" spans="1:13" x14ac:dyDescent="0.25">
      <c r="A690" t="s">
        <v>65</v>
      </c>
      <c r="B690" t="s">
        <v>45</v>
      </c>
      <c r="C690" t="s">
        <v>26</v>
      </c>
      <c r="D690" t="s">
        <v>27</v>
      </c>
      <c r="E690" t="s">
        <v>28</v>
      </c>
      <c r="F690" t="s">
        <v>18</v>
      </c>
      <c r="G690">
        <v>14199</v>
      </c>
      <c r="H690">
        <v>3265770</v>
      </c>
      <c r="I690">
        <v>0.72</v>
      </c>
      <c r="J690">
        <v>230</v>
      </c>
      <c r="K690">
        <v>914415.60000000009</v>
      </c>
      <c r="L690">
        <v>10</v>
      </c>
      <c r="M690">
        <v>3265770</v>
      </c>
    </row>
    <row r="691" spans="1:13" x14ac:dyDescent="0.25">
      <c r="A691" t="s">
        <v>41</v>
      </c>
      <c r="B691" t="s">
        <v>33</v>
      </c>
      <c r="C691" t="s">
        <v>15</v>
      </c>
      <c r="D691" t="s">
        <v>31</v>
      </c>
      <c r="E691" t="s">
        <v>32</v>
      </c>
      <c r="F691" t="s">
        <v>29</v>
      </c>
      <c r="G691">
        <v>45125</v>
      </c>
      <c r="H691">
        <v>6768750</v>
      </c>
      <c r="I691">
        <v>0.53</v>
      </c>
      <c r="J691">
        <v>150</v>
      </c>
      <c r="K691">
        <v>3181312.5</v>
      </c>
      <c r="L691">
        <v>3</v>
      </c>
      <c r="M691">
        <v>2030625</v>
      </c>
    </row>
    <row r="692" spans="1:13" x14ac:dyDescent="0.25">
      <c r="A692" t="s">
        <v>41</v>
      </c>
      <c r="B692" t="s">
        <v>14</v>
      </c>
      <c r="C692" t="s">
        <v>20</v>
      </c>
      <c r="D692" t="s">
        <v>21</v>
      </c>
      <c r="E692" t="s">
        <v>22</v>
      </c>
      <c r="F692" t="s">
        <v>29</v>
      </c>
      <c r="G692">
        <v>32020</v>
      </c>
      <c r="H692">
        <v>8325200</v>
      </c>
      <c r="I692">
        <v>0.62</v>
      </c>
      <c r="J692">
        <v>260</v>
      </c>
      <c r="K692">
        <v>3163576</v>
      </c>
      <c r="L692">
        <v>1</v>
      </c>
      <c r="M692">
        <v>832520</v>
      </c>
    </row>
    <row r="693" spans="1:13" x14ac:dyDescent="0.25">
      <c r="A693" t="s">
        <v>52</v>
      </c>
      <c r="B693" t="s">
        <v>14</v>
      </c>
      <c r="C693" t="s">
        <v>15</v>
      </c>
      <c r="D693" t="s">
        <v>31</v>
      </c>
      <c r="E693" t="s">
        <v>32</v>
      </c>
      <c r="F693" t="s">
        <v>23</v>
      </c>
      <c r="G693">
        <v>48701</v>
      </c>
      <c r="H693">
        <v>7792160</v>
      </c>
      <c r="I693">
        <v>0.55000000000000004</v>
      </c>
      <c r="J693">
        <v>160</v>
      </c>
      <c r="K693">
        <v>3506472</v>
      </c>
      <c r="L693">
        <v>2</v>
      </c>
      <c r="M693">
        <v>1558432</v>
      </c>
    </row>
    <row r="694" spans="1:13" x14ac:dyDescent="0.25">
      <c r="A694" t="s">
        <v>43</v>
      </c>
      <c r="B694" t="s">
        <v>25</v>
      </c>
      <c r="C694" t="s">
        <v>26</v>
      </c>
      <c r="D694" t="s">
        <v>50</v>
      </c>
      <c r="E694" t="s">
        <v>51</v>
      </c>
      <c r="F694" t="s">
        <v>23</v>
      </c>
      <c r="G694">
        <v>7535</v>
      </c>
      <c r="H694">
        <v>2185150</v>
      </c>
      <c r="I694">
        <v>0.52</v>
      </c>
      <c r="J694">
        <v>290</v>
      </c>
      <c r="K694">
        <v>1048872</v>
      </c>
      <c r="L694">
        <v>3</v>
      </c>
      <c r="M694">
        <v>655545.00000000012</v>
      </c>
    </row>
    <row r="695" spans="1:13" x14ac:dyDescent="0.25">
      <c r="A695" t="s">
        <v>39</v>
      </c>
      <c r="B695" t="s">
        <v>45</v>
      </c>
      <c r="C695" t="s">
        <v>26</v>
      </c>
      <c r="D695" t="s">
        <v>56</v>
      </c>
      <c r="E695" t="s">
        <v>64</v>
      </c>
      <c r="F695" t="s">
        <v>29</v>
      </c>
      <c r="G695">
        <v>37161</v>
      </c>
      <c r="H695">
        <v>5202540</v>
      </c>
      <c r="I695">
        <v>0.68</v>
      </c>
      <c r="J695">
        <v>140</v>
      </c>
      <c r="K695">
        <v>1664812.8</v>
      </c>
      <c r="L695">
        <v>10</v>
      </c>
      <c r="M695">
        <v>5202540</v>
      </c>
    </row>
    <row r="696" spans="1:13" x14ac:dyDescent="0.25">
      <c r="A696" t="s">
        <v>30</v>
      </c>
      <c r="B696" t="s">
        <v>33</v>
      </c>
      <c r="C696" t="s">
        <v>20</v>
      </c>
      <c r="D696" t="s">
        <v>47</v>
      </c>
      <c r="E696" t="s">
        <v>55</v>
      </c>
      <c r="F696" t="s">
        <v>29</v>
      </c>
      <c r="G696">
        <v>42278</v>
      </c>
      <c r="H696">
        <v>2536680</v>
      </c>
      <c r="I696">
        <v>0.62</v>
      </c>
      <c r="J696">
        <v>60</v>
      </c>
      <c r="K696">
        <v>963938.4</v>
      </c>
      <c r="L696">
        <v>4</v>
      </c>
      <c r="M696">
        <v>1014672</v>
      </c>
    </row>
    <row r="697" spans="1:13" x14ac:dyDescent="0.25">
      <c r="A697" t="s">
        <v>43</v>
      </c>
      <c r="B697" t="s">
        <v>14</v>
      </c>
      <c r="C697" t="s">
        <v>15</v>
      </c>
      <c r="D697" t="s">
        <v>31</v>
      </c>
      <c r="E697" t="s">
        <v>32</v>
      </c>
      <c r="F697" t="s">
        <v>18</v>
      </c>
      <c r="G697">
        <v>33002</v>
      </c>
      <c r="H697">
        <v>2970180</v>
      </c>
      <c r="I697">
        <v>0.55000000000000004</v>
      </c>
      <c r="J697">
        <v>90</v>
      </c>
      <c r="K697">
        <v>1336581</v>
      </c>
      <c r="L697">
        <v>2</v>
      </c>
      <c r="M697">
        <v>594036</v>
      </c>
    </row>
    <row r="698" spans="1:13" x14ac:dyDescent="0.25">
      <c r="A698" t="s">
        <v>38</v>
      </c>
      <c r="B698" t="s">
        <v>14</v>
      </c>
      <c r="C698" t="s">
        <v>15</v>
      </c>
      <c r="D698" t="s">
        <v>31</v>
      </c>
      <c r="E698" t="s">
        <v>46</v>
      </c>
      <c r="F698" t="s">
        <v>29</v>
      </c>
      <c r="G698">
        <v>42179</v>
      </c>
      <c r="H698">
        <v>6748640</v>
      </c>
      <c r="I698">
        <v>0.73</v>
      </c>
      <c r="J698">
        <v>160</v>
      </c>
      <c r="K698">
        <v>1822132.8</v>
      </c>
      <c r="L698">
        <v>2</v>
      </c>
      <c r="M698">
        <v>1349728</v>
      </c>
    </row>
    <row r="699" spans="1:13" x14ac:dyDescent="0.25">
      <c r="A699" t="s">
        <v>19</v>
      </c>
      <c r="B699" t="s">
        <v>44</v>
      </c>
      <c r="C699" t="s">
        <v>26</v>
      </c>
      <c r="D699" t="s">
        <v>50</v>
      </c>
      <c r="E699" t="s">
        <v>68</v>
      </c>
      <c r="F699" t="s">
        <v>29</v>
      </c>
      <c r="G699">
        <v>5918</v>
      </c>
      <c r="H699">
        <v>591800</v>
      </c>
      <c r="I699">
        <v>0.69</v>
      </c>
      <c r="J699">
        <v>100</v>
      </c>
      <c r="K699">
        <v>183458</v>
      </c>
      <c r="L699">
        <v>3</v>
      </c>
      <c r="M699">
        <v>177540</v>
      </c>
    </row>
    <row r="700" spans="1:13" x14ac:dyDescent="0.25">
      <c r="A700" t="s">
        <v>19</v>
      </c>
      <c r="B700" t="s">
        <v>14</v>
      </c>
      <c r="C700" t="s">
        <v>15</v>
      </c>
      <c r="D700" t="s">
        <v>31</v>
      </c>
      <c r="E700" t="s">
        <v>46</v>
      </c>
      <c r="F700" t="s">
        <v>23</v>
      </c>
      <c r="G700">
        <v>25544</v>
      </c>
      <c r="H700">
        <v>5619680</v>
      </c>
      <c r="I700">
        <v>0.72</v>
      </c>
      <c r="J700">
        <v>220</v>
      </c>
      <c r="K700">
        <v>1573510.4</v>
      </c>
      <c r="L700">
        <v>1</v>
      </c>
      <c r="M700">
        <v>561968</v>
      </c>
    </row>
    <row r="701" spans="1:13" x14ac:dyDescent="0.25">
      <c r="A701" t="s">
        <v>52</v>
      </c>
      <c r="B701" t="s">
        <v>45</v>
      </c>
      <c r="C701" t="s">
        <v>20</v>
      </c>
      <c r="D701" t="s">
        <v>21</v>
      </c>
      <c r="E701" t="s">
        <v>37</v>
      </c>
      <c r="F701" t="s">
        <v>18</v>
      </c>
      <c r="G701">
        <v>32897</v>
      </c>
      <c r="H701">
        <v>3947640</v>
      </c>
      <c r="I701">
        <v>0.65</v>
      </c>
      <c r="J701">
        <v>120</v>
      </c>
      <c r="K701">
        <v>1381674</v>
      </c>
      <c r="L701">
        <v>6</v>
      </c>
      <c r="M701">
        <v>2368584</v>
      </c>
    </row>
    <row r="702" spans="1:13" x14ac:dyDescent="0.25">
      <c r="A702" t="s">
        <v>52</v>
      </c>
      <c r="B702" t="s">
        <v>14</v>
      </c>
      <c r="C702" t="s">
        <v>20</v>
      </c>
      <c r="D702" t="s">
        <v>34</v>
      </c>
      <c r="E702" t="s">
        <v>35</v>
      </c>
      <c r="F702" t="s">
        <v>18</v>
      </c>
      <c r="G702">
        <v>44803</v>
      </c>
      <c r="H702">
        <v>2688180</v>
      </c>
      <c r="I702">
        <v>0.89</v>
      </c>
      <c r="J702">
        <v>60</v>
      </c>
      <c r="K702">
        <v>295699.8</v>
      </c>
      <c r="L702">
        <v>2</v>
      </c>
      <c r="M702">
        <v>537636</v>
      </c>
    </row>
    <row r="703" spans="1:13" x14ac:dyDescent="0.25">
      <c r="A703" t="s">
        <v>30</v>
      </c>
      <c r="B703" t="s">
        <v>44</v>
      </c>
      <c r="C703" t="s">
        <v>15</v>
      </c>
      <c r="D703" t="s">
        <v>42</v>
      </c>
      <c r="E703" t="s">
        <v>58</v>
      </c>
      <c r="F703" t="s">
        <v>18</v>
      </c>
      <c r="G703">
        <v>19094</v>
      </c>
      <c r="H703">
        <v>4200680</v>
      </c>
      <c r="I703">
        <v>0.62</v>
      </c>
      <c r="J703">
        <v>220</v>
      </c>
      <c r="K703">
        <v>1596258.4</v>
      </c>
      <c r="L703">
        <v>5</v>
      </c>
      <c r="M703">
        <v>2100340</v>
      </c>
    </row>
    <row r="704" spans="1:13" x14ac:dyDescent="0.25">
      <c r="A704" t="s">
        <v>13</v>
      </c>
      <c r="B704" t="s">
        <v>40</v>
      </c>
      <c r="C704" t="s">
        <v>20</v>
      </c>
      <c r="D704" t="s">
        <v>47</v>
      </c>
      <c r="E704" t="s">
        <v>48</v>
      </c>
      <c r="F704" t="s">
        <v>18</v>
      </c>
      <c r="G704">
        <v>10815</v>
      </c>
      <c r="H704">
        <v>2703750</v>
      </c>
      <c r="I704">
        <v>0.76</v>
      </c>
      <c r="J704">
        <v>250</v>
      </c>
      <c r="K704">
        <v>648900</v>
      </c>
      <c r="L704">
        <v>1</v>
      </c>
      <c r="M704">
        <v>270375</v>
      </c>
    </row>
    <row r="705" spans="1:13" x14ac:dyDescent="0.25">
      <c r="A705" t="s">
        <v>39</v>
      </c>
      <c r="B705" t="s">
        <v>33</v>
      </c>
      <c r="C705" t="s">
        <v>26</v>
      </c>
      <c r="D705" t="s">
        <v>61</v>
      </c>
      <c r="E705" t="s">
        <v>62</v>
      </c>
      <c r="F705" t="s">
        <v>18</v>
      </c>
      <c r="G705">
        <v>32822</v>
      </c>
      <c r="H705">
        <v>7877280</v>
      </c>
      <c r="I705">
        <v>0.55000000000000004</v>
      </c>
      <c r="J705">
        <v>240</v>
      </c>
      <c r="K705">
        <v>3544776</v>
      </c>
      <c r="L705">
        <v>2</v>
      </c>
      <c r="M705">
        <v>1575456</v>
      </c>
    </row>
    <row r="706" spans="1:13" x14ac:dyDescent="0.25">
      <c r="A706" t="s">
        <v>49</v>
      </c>
      <c r="B706" t="s">
        <v>44</v>
      </c>
      <c r="C706" t="s">
        <v>15</v>
      </c>
      <c r="D706" t="s">
        <v>42</v>
      </c>
      <c r="E706" t="s">
        <v>69</v>
      </c>
      <c r="F706" t="s">
        <v>18</v>
      </c>
      <c r="G706">
        <v>41855</v>
      </c>
      <c r="H706">
        <v>5022600</v>
      </c>
      <c r="I706">
        <v>0.71</v>
      </c>
      <c r="J706">
        <v>120</v>
      </c>
      <c r="K706">
        <v>1456554</v>
      </c>
      <c r="L706">
        <v>2</v>
      </c>
      <c r="M706">
        <v>1004520</v>
      </c>
    </row>
    <row r="707" spans="1:13" x14ac:dyDescent="0.25">
      <c r="A707" t="s">
        <v>30</v>
      </c>
      <c r="B707" t="s">
        <v>44</v>
      </c>
      <c r="C707" t="s">
        <v>15</v>
      </c>
      <c r="D707" t="s">
        <v>16</v>
      </c>
      <c r="E707" t="s">
        <v>17</v>
      </c>
      <c r="F707" t="s">
        <v>23</v>
      </c>
      <c r="G707">
        <v>45270</v>
      </c>
      <c r="H707">
        <v>9959400</v>
      </c>
      <c r="I707">
        <v>0.68</v>
      </c>
      <c r="J707">
        <v>220</v>
      </c>
      <c r="K707">
        <v>3187008</v>
      </c>
      <c r="L707">
        <v>5</v>
      </c>
      <c r="M707">
        <v>4979700</v>
      </c>
    </row>
    <row r="708" spans="1:13" x14ac:dyDescent="0.25">
      <c r="A708" t="s">
        <v>24</v>
      </c>
      <c r="B708" t="s">
        <v>25</v>
      </c>
      <c r="C708" t="s">
        <v>26</v>
      </c>
      <c r="D708" t="s">
        <v>61</v>
      </c>
      <c r="E708" t="s">
        <v>62</v>
      </c>
      <c r="F708" t="s">
        <v>23</v>
      </c>
      <c r="G708">
        <v>6196</v>
      </c>
      <c r="H708">
        <v>867440</v>
      </c>
      <c r="I708">
        <v>0.82</v>
      </c>
      <c r="J708">
        <v>140</v>
      </c>
      <c r="K708">
        <v>156139.20000000001</v>
      </c>
      <c r="L708" s="6">
        <v>5</v>
      </c>
      <c r="M708">
        <v>433720</v>
      </c>
    </row>
    <row r="709" spans="1:13" x14ac:dyDescent="0.25">
      <c r="A709" t="s">
        <v>30</v>
      </c>
      <c r="B709" t="s">
        <v>45</v>
      </c>
      <c r="C709" t="s">
        <v>20</v>
      </c>
      <c r="D709" t="s">
        <v>21</v>
      </c>
      <c r="E709" t="s">
        <v>22</v>
      </c>
      <c r="F709" t="s">
        <v>29</v>
      </c>
      <c r="G709">
        <v>35066</v>
      </c>
      <c r="H709">
        <v>4558580</v>
      </c>
      <c r="I709">
        <v>0.77</v>
      </c>
      <c r="J709">
        <v>130</v>
      </c>
      <c r="K709">
        <v>1048473.4</v>
      </c>
      <c r="L709">
        <v>29</v>
      </c>
      <c r="M709">
        <v>13219882</v>
      </c>
    </row>
    <row r="710" spans="1:13" x14ac:dyDescent="0.25">
      <c r="A710" t="s">
        <v>38</v>
      </c>
      <c r="B710" t="s">
        <v>44</v>
      </c>
      <c r="C710" t="s">
        <v>20</v>
      </c>
      <c r="D710" t="s">
        <v>21</v>
      </c>
      <c r="E710" t="s">
        <v>22</v>
      </c>
      <c r="F710" t="s">
        <v>23</v>
      </c>
      <c r="G710">
        <v>19979</v>
      </c>
      <c r="H710">
        <v>2996850</v>
      </c>
      <c r="I710">
        <v>0.67</v>
      </c>
      <c r="J710">
        <v>150</v>
      </c>
      <c r="K710">
        <v>988960.49999999988</v>
      </c>
      <c r="L710">
        <v>2</v>
      </c>
      <c r="M710">
        <v>599370</v>
      </c>
    </row>
    <row r="711" spans="1:13" x14ac:dyDescent="0.25">
      <c r="A711" t="s">
        <v>43</v>
      </c>
      <c r="B711" t="s">
        <v>45</v>
      </c>
      <c r="C711" t="s">
        <v>15</v>
      </c>
      <c r="D711" t="s">
        <v>16</v>
      </c>
      <c r="E711" t="s">
        <v>42</v>
      </c>
      <c r="F711" t="s">
        <v>29</v>
      </c>
      <c r="G711">
        <v>38431</v>
      </c>
      <c r="H711">
        <v>3843100</v>
      </c>
      <c r="I711">
        <v>0.74</v>
      </c>
      <c r="J711">
        <v>100</v>
      </c>
      <c r="K711">
        <v>999206</v>
      </c>
      <c r="L711">
        <v>8</v>
      </c>
      <c r="M711">
        <v>3074480</v>
      </c>
    </row>
    <row r="712" spans="1:13" x14ac:dyDescent="0.25">
      <c r="A712" t="s">
        <v>24</v>
      </c>
      <c r="B712" t="s">
        <v>14</v>
      </c>
      <c r="C712" t="s">
        <v>15</v>
      </c>
      <c r="D712" t="s">
        <v>16</v>
      </c>
      <c r="E712" t="s">
        <v>42</v>
      </c>
      <c r="F712" t="s">
        <v>29</v>
      </c>
      <c r="G712">
        <v>45317</v>
      </c>
      <c r="H712">
        <v>5438040</v>
      </c>
      <c r="I712">
        <v>0.9</v>
      </c>
      <c r="J712">
        <v>120</v>
      </c>
      <c r="K712">
        <v>543803.99999999988</v>
      </c>
      <c r="L712" s="6">
        <v>1</v>
      </c>
      <c r="M712">
        <v>543804</v>
      </c>
    </row>
    <row r="713" spans="1:13" x14ac:dyDescent="0.25">
      <c r="A713" t="s">
        <v>19</v>
      </c>
      <c r="B713" t="s">
        <v>25</v>
      </c>
      <c r="C713" t="s">
        <v>26</v>
      </c>
      <c r="D713" t="s">
        <v>50</v>
      </c>
      <c r="E713" t="s">
        <v>51</v>
      </c>
      <c r="F713" t="s">
        <v>29</v>
      </c>
      <c r="G713">
        <v>32471</v>
      </c>
      <c r="H713">
        <v>7468330</v>
      </c>
      <c r="I713">
        <v>0.87</v>
      </c>
      <c r="J713">
        <v>230</v>
      </c>
      <c r="K713">
        <v>970882.9</v>
      </c>
      <c r="L713">
        <v>9</v>
      </c>
      <c r="M713">
        <v>6721497</v>
      </c>
    </row>
    <row r="714" spans="1:13" x14ac:dyDescent="0.25">
      <c r="A714" t="s">
        <v>41</v>
      </c>
      <c r="B714" t="s">
        <v>45</v>
      </c>
      <c r="C714" t="s">
        <v>26</v>
      </c>
      <c r="D714" t="s">
        <v>61</v>
      </c>
      <c r="E714" t="s">
        <v>62</v>
      </c>
      <c r="F714" t="s">
        <v>29</v>
      </c>
      <c r="G714">
        <v>44300</v>
      </c>
      <c r="H714">
        <v>6202000</v>
      </c>
      <c r="I714">
        <v>0.71</v>
      </c>
      <c r="J714">
        <v>140</v>
      </c>
      <c r="K714">
        <v>1798580</v>
      </c>
      <c r="L714">
        <v>10</v>
      </c>
      <c r="M714">
        <v>6202000</v>
      </c>
    </row>
    <row r="715" spans="1:13" x14ac:dyDescent="0.25">
      <c r="A715" t="s">
        <v>41</v>
      </c>
      <c r="B715" t="s">
        <v>14</v>
      </c>
      <c r="C715" t="s">
        <v>15</v>
      </c>
      <c r="D715" t="s">
        <v>31</v>
      </c>
      <c r="E715" t="s">
        <v>32</v>
      </c>
      <c r="F715" t="s">
        <v>29</v>
      </c>
      <c r="G715">
        <v>20419</v>
      </c>
      <c r="H715">
        <v>6125700</v>
      </c>
      <c r="I715">
        <v>0.54</v>
      </c>
      <c r="J715">
        <v>300</v>
      </c>
      <c r="K715">
        <v>2817822</v>
      </c>
      <c r="L715">
        <v>1</v>
      </c>
      <c r="M715">
        <v>612570</v>
      </c>
    </row>
    <row r="716" spans="1:13" x14ac:dyDescent="0.25">
      <c r="A716" t="s">
        <v>49</v>
      </c>
      <c r="B716" t="s">
        <v>44</v>
      </c>
      <c r="C716" t="s">
        <v>20</v>
      </c>
      <c r="D716" t="s">
        <v>47</v>
      </c>
      <c r="E716" t="s">
        <v>55</v>
      </c>
      <c r="F716" t="s">
        <v>29</v>
      </c>
      <c r="G716">
        <v>49035</v>
      </c>
      <c r="H716">
        <v>4903500</v>
      </c>
      <c r="I716">
        <v>0.75</v>
      </c>
      <c r="J716">
        <v>100</v>
      </c>
      <c r="K716">
        <v>1225875</v>
      </c>
      <c r="L716">
        <v>2</v>
      </c>
      <c r="M716">
        <v>980700</v>
      </c>
    </row>
    <row r="717" spans="1:13" x14ac:dyDescent="0.25">
      <c r="A717" t="s">
        <v>43</v>
      </c>
      <c r="B717" t="s">
        <v>45</v>
      </c>
      <c r="C717" t="s">
        <v>15</v>
      </c>
      <c r="D717" t="s">
        <v>42</v>
      </c>
      <c r="E717" t="s">
        <v>69</v>
      </c>
      <c r="F717" t="s">
        <v>23</v>
      </c>
      <c r="G717">
        <v>28120</v>
      </c>
      <c r="H717">
        <v>7873600</v>
      </c>
      <c r="I717">
        <v>0.77</v>
      </c>
      <c r="J717">
        <v>280</v>
      </c>
      <c r="K717">
        <v>1810928</v>
      </c>
      <c r="L717">
        <v>8</v>
      </c>
      <c r="M717">
        <v>6298880</v>
      </c>
    </row>
    <row r="718" spans="1:13" x14ac:dyDescent="0.25">
      <c r="A718" t="s">
        <v>41</v>
      </c>
      <c r="B718" t="s">
        <v>25</v>
      </c>
      <c r="C718" t="s">
        <v>15</v>
      </c>
      <c r="D718" t="s">
        <v>31</v>
      </c>
      <c r="E718" t="s">
        <v>32</v>
      </c>
      <c r="F718" t="s">
        <v>23</v>
      </c>
      <c r="G718">
        <v>45500</v>
      </c>
      <c r="H718">
        <v>6370000</v>
      </c>
      <c r="I718">
        <v>0.6</v>
      </c>
      <c r="J718">
        <v>140</v>
      </c>
      <c r="K718">
        <v>2548000</v>
      </c>
      <c r="L718">
        <v>7</v>
      </c>
      <c r="M718">
        <v>4459000</v>
      </c>
    </row>
    <row r="719" spans="1:13" x14ac:dyDescent="0.25">
      <c r="A719" t="s">
        <v>41</v>
      </c>
      <c r="B719" t="s">
        <v>40</v>
      </c>
      <c r="C719" t="s">
        <v>20</v>
      </c>
      <c r="D719" t="s">
        <v>47</v>
      </c>
      <c r="E719" t="s">
        <v>55</v>
      </c>
      <c r="F719" t="s">
        <v>18</v>
      </c>
      <c r="G719">
        <v>43225</v>
      </c>
      <c r="H719">
        <v>2593500</v>
      </c>
      <c r="I719">
        <v>0.81</v>
      </c>
      <c r="J719">
        <v>60</v>
      </c>
      <c r="K719">
        <v>492764.99999999988</v>
      </c>
      <c r="L719">
        <v>1</v>
      </c>
      <c r="M719">
        <v>259350</v>
      </c>
    </row>
    <row r="720" spans="1:13" x14ac:dyDescent="0.25">
      <c r="A720" t="s">
        <v>49</v>
      </c>
      <c r="B720" t="s">
        <v>40</v>
      </c>
      <c r="C720" t="s">
        <v>26</v>
      </c>
      <c r="D720" t="s">
        <v>61</v>
      </c>
      <c r="E720" t="s">
        <v>62</v>
      </c>
      <c r="F720" t="s">
        <v>18</v>
      </c>
      <c r="G720">
        <v>32814</v>
      </c>
      <c r="H720">
        <v>4922100</v>
      </c>
      <c r="I720">
        <v>0.53</v>
      </c>
      <c r="J720">
        <v>150</v>
      </c>
      <c r="K720">
        <v>2313387</v>
      </c>
      <c r="L720">
        <v>4</v>
      </c>
      <c r="M720">
        <v>1968840</v>
      </c>
    </row>
    <row r="721" spans="1:13" x14ac:dyDescent="0.25">
      <c r="A721" t="s">
        <v>43</v>
      </c>
      <c r="B721" t="s">
        <v>40</v>
      </c>
      <c r="C721" t="s">
        <v>20</v>
      </c>
      <c r="D721" t="s">
        <v>47</v>
      </c>
      <c r="E721" t="s">
        <v>48</v>
      </c>
      <c r="F721" t="s">
        <v>18</v>
      </c>
      <c r="G721">
        <v>19807</v>
      </c>
      <c r="H721">
        <v>4357540</v>
      </c>
      <c r="I721">
        <v>0.73</v>
      </c>
      <c r="J721">
        <v>220</v>
      </c>
      <c r="K721">
        <v>1176535.8</v>
      </c>
      <c r="L721">
        <v>2</v>
      </c>
      <c r="M721">
        <v>871508</v>
      </c>
    </row>
    <row r="722" spans="1:13" x14ac:dyDescent="0.25">
      <c r="A722" t="s">
        <v>30</v>
      </c>
      <c r="B722" t="s">
        <v>25</v>
      </c>
      <c r="C722" t="s">
        <v>26</v>
      </c>
      <c r="D722" t="s">
        <v>61</v>
      </c>
      <c r="E722" t="s">
        <v>62</v>
      </c>
      <c r="F722" t="s">
        <v>29</v>
      </c>
      <c r="G722">
        <v>8861</v>
      </c>
      <c r="H722">
        <v>974710</v>
      </c>
      <c r="I722">
        <v>0.73</v>
      </c>
      <c r="J722">
        <v>110</v>
      </c>
      <c r="K722">
        <v>263171.7</v>
      </c>
      <c r="L722">
        <v>8</v>
      </c>
      <c r="M722">
        <v>779768</v>
      </c>
    </row>
    <row r="723" spans="1:13" x14ac:dyDescent="0.25">
      <c r="A723" t="s">
        <v>36</v>
      </c>
      <c r="B723" t="s">
        <v>33</v>
      </c>
      <c r="C723" t="s">
        <v>26</v>
      </c>
      <c r="D723" t="s">
        <v>27</v>
      </c>
      <c r="E723" t="s">
        <v>28</v>
      </c>
      <c r="F723" t="s">
        <v>23</v>
      </c>
      <c r="G723">
        <v>36808</v>
      </c>
      <c r="H723">
        <v>10306240</v>
      </c>
      <c r="I723">
        <v>0.74</v>
      </c>
      <c r="J723">
        <v>280</v>
      </c>
      <c r="K723">
        <v>2679622.4</v>
      </c>
      <c r="L723">
        <v>1</v>
      </c>
      <c r="M723">
        <v>1030624</v>
      </c>
    </row>
    <row r="724" spans="1:13" x14ac:dyDescent="0.25">
      <c r="A724" t="s">
        <v>38</v>
      </c>
      <c r="B724" t="s">
        <v>25</v>
      </c>
      <c r="C724" t="s">
        <v>26</v>
      </c>
      <c r="D724" t="s">
        <v>56</v>
      </c>
      <c r="E724" t="s">
        <v>57</v>
      </c>
      <c r="F724" t="s">
        <v>29</v>
      </c>
      <c r="G724">
        <v>45686</v>
      </c>
      <c r="H724">
        <v>10507780</v>
      </c>
      <c r="I724">
        <v>0.56000000000000005</v>
      </c>
      <c r="J724">
        <v>230</v>
      </c>
      <c r="K724">
        <v>4623423.1999999993</v>
      </c>
      <c r="L724">
        <v>3</v>
      </c>
      <c r="M724">
        <v>3152334</v>
      </c>
    </row>
    <row r="725" spans="1:13" x14ac:dyDescent="0.25">
      <c r="A725" t="s">
        <v>24</v>
      </c>
      <c r="B725" t="s">
        <v>33</v>
      </c>
      <c r="C725" t="s">
        <v>20</v>
      </c>
      <c r="D725" t="s">
        <v>47</v>
      </c>
      <c r="E725" t="s">
        <v>48</v>
      </c>
      <c r="F725" t="s">
        <v>29</v>
      </c>
      <c r="G725">
        <v>35978</v>
      </c>
      <c r="H725">
        <v>9714060</v>
      </c>
      <c r="I725">
        <v>0.8</v>
      </c>
      <c r="J725">
        <v>270</v>
      </c>
      <c r="K725">
        <v>1942812</v>
      </c>
      <c r="L725" s="6">
        <v>2</v>
      </c>
      <c r="M725">
        <v>1942812</v>
      </c>
    </row>
    <row r="726" spans="1:13" x14ac:dyDescent="0.25">
      <c r="A726" t="s">
        <v>24</v>
      </c>
      <c r="B726" t="s">
        <v>14</v>
      </c>
      <c r="C726" t="s">
        <v>15</v>
      </c>
      <c r="D726" t="s">
        <v>31</v>
      </c>
      <c r="E726" t="s">
        <v>32</v>
      </c>
      <c r="F726" t="s">
        <v>29</v>
      </c>
      <c r="G726">
        <v>11499</v>
      </c>
      <c r="H726">
        <v>1149900</v>
      </c>
      <c r="I726">
        <v>0.71</v>
      </c>
      <c r="J726">
        <v>100</v>
      </c>
      <c r="K726">
        <v>333471.00000000012</v>
      </c>
      <c r="L726" s="6">
        <v>1</v>
      </c>
      <c r="M726">
        <v>114990</v>
      </c>
    </row>
    <row r="727" spans="1:13" x14ac:dyDescent="0.25">
      <c r="A727" t="s">
        <v>24</v>
      </c>
      <c r="B727" t="s">
        <v>33</v>
      </c>
      <c r="C727" t="s">
        <v>15</v>
      </c>
      <c r="D727" t="s">
        <v>42</v>
      </c>
      <c r="E727" t="s">
        <v>69</v>
      </c>
      <c r="F727" t="s">
        <v>18</v>
      </c>
      <c r="G727">
        <v>39321</v>
      </c>
      <c r="H727">
        <v>10223460</v>
      </c>
      <c r="I727">
        <v>0.57999999999999996</v>
      </c>
      <c r="J727">
        <v>260</v>
      </c>
      <c r="K727">
        <v>4293853.2</v>
      </c>
      <c r="L727" s="6">
        <v>2</v>
      </c>
      <c r="M727">
        <v>2044692</v>
      </c>
    </row>
    <row r="728" spans="1:13" x14ac:dyDescent="0.25">
      <c r="A728" t="s">
        <v>24</v>
      </c>
      <c r="B728" t="s">
        <v>45</v>
      </c>
      <c r="C728" t="s">
        <v>15</v>
      </c>
      <c r="D728" t="s">
        <v>42</v>
      </c>
      <c r="E728" t="s">
        <v>58</v>
      </c>
      <c r="F728" t="s">
        <v>29</v>
      </c>
      <c r="G728">
        <v>8529</v>
      </c>
      <c r="H728">
        <v>767610</v>
      </c>
      <c r="I728">
        <v>0.65</v>
      </c>
      <c r="J728">
        <v>90</v>
      </c>
      <c r="K728">
        <v>268663.5</v>
      </c>
      <c r="L728" s="6">
        <v>26</v>
      </c>
      <c r="M728">
        <v>1995786</v>
      </c>
    </row>
    <row r="729" spans="1:13" x14ac:dyDescent="0.25">
      <c r="A729" t="s">
        <v>43</v>
      </c>
      <c r="B729" t="s">
        <v>44</v>
      </c>
      <c r="C729" t="s">
        <v>15</v>
      </c>
      <c r="D729" t="s">
        <v>16</v>
      </c>
      <c r="E729" t="s">
        <v>42</v>
      </c>
      <c r="F729" t="s">
        <v>29</v>
      </c>
      <c r="G729">
        <v>40467</v>
      </c>
      <c r="H729">
        <v>6070050</v>
      </c>
      <c r="I729">
        <v>0.78</v>
      </c>
      <c r="J729">
        <v>150</v>
      </c>
      <c r="K729">
        <v>1335411</v>
      </c>
      <c r="L729">
        <v>2</v>
      </c>
      <c r="M729">
        <v>1214010</v>
      </c>
    </row>
    <row r="730" spans="1:13" x14ac:dyDescent="0.25">
      <c r="A730" t="s">
        <v>49</v>
      </c>
      <c r="B730" t="s">
        <v>25</v>
      </c>
      <c r="C730" t="s">
        <v>15</v>
      </c>
      <c r="D730" t="s">
        <v>42</v>
      </c>
      <c r="E730" t="s">
        <v>69</v>
      </c>
      <c r="F730" t="s">
        <v>23</v>
      </c>
      <c r="G730">
        <v>20751</v>
      </c>
      <c r="H730">
        <v>3527670</v>
      </c>
      <c r="I730">
        <v>0.63</v>
      </c>
      <c r="J730">
        <v>170</v>
      </c>
      <c r="K730">
        <v>1305237.8999999999</v>
      </c>
      <c r="L730">
        <v>5</v>
      </c>
      <c r="M730">
        <v>1763835</v>
      </c>
    </row>
    <row r="731" spans="1:13" x14ac:dyDescent="0.25">
      <c r="A731" t="s">
        <v>65</v>
      </c>
      <c r="B731" t="s">
        <v>25</v>
      </c>
      <c r="C731" t="s">
        <v>26</v>
      </c>
      <c r="D731" t="s">
        <v>50</v>
      </c>
      <c r="E731" t="s">
        <v>51</v>
      </c>
      <c r="F731" t="s">
        <v>18</v>
      </c>
      <c r="G731">
        <v>6167</v>
      </c>
      <c r="H731">
        <v>1788430</v>
      </c>
      <c r="I731">
        <v>0.8</v>
      </c>
      <c r="J731">
        <v>290</v>
      </c>
      <c r="K731">
        <v>357685.99999999988</v>
      </c>
      <c r="L731">
        <v>1</v>
      </c>
      <c r="M731">
        <v>178843</v>
      </c>
    </row>
    <row r="732" spans="1:13" x14ac:dyDescent="0.25">
      <c r="A732" t="s">
        <v>49</v>
      </c>
      <c r="B732" t="s">
        <v>44</v>
      </c>
      <c r="C732" t="s">
        <v>15</v>
      </c>
      <c r="D732" t="s">
        <v>42</v>
      </c>
      <c r="E732" t="s">
        <v>58</v>
      </c>
      <c r="F732" t="s">
        <v>23</v>
      </c>
      <c r="G732">
        <v>26012</v>
      </c>
      <c r="H732">
        <v>3641680</v>
      </c>
      <c r="I732">
        <v>0.54</v>
      </c>
      <c r="J732">
        <v>140</v>
      </c>
      <c r="K732">
        <v>1675172.8</v>
      </c>
      <c r="L732">
        <v>2</v>
      </c>
      <c r="M732">
        <v>728336</v>
      </c>
    </row>
    <row r="733" spans="1:13" x14ac:dyDescent="0.25">
      <c r="A733" t="s">
        <v>24</v>
      </c>
      <c r="B733" t="s">
        <v>33</v>
      </c>
      <c r="C733" t="s">
        <v>26</v>
      </c>
      <c r="D733" t="s">
        <v>56</v>
      </c>
      <c r="E733" t="s">
        <v>64</v>
      </c>
      <c r="F733" t="s">
        <v>29</v>
      </c>
      <c r="G733">
        <v>33549</v>
      </c>
      <c r="H733">
        <v>4025880</v>
      </c>
      <c r="I733">
        <v>0.73</v>
      </c>
      <c r="J733">
        <v>120</v>
      </c>
      <c r="K733">
        <v>1086987.6000000001</v>
      </c>
      <c r="L733" s="6">
        <v>2</v>
      </c>
      <c r="M733">
        <v>805176</v>
      </c>
    </row>
    <row r="734" spans="1:13" x14ac:dyDescent="0.25">
      <c r="A734" t="s">
        <v>65</v>
      </c>
      <c r="B734" t="s">
        <v>33</v>
      </c>
      <c r="C734" t="s">
        <v>20</v>
      </c>
      <c r="D734" t="s">
        <v>47</v>
      </c>
      <c r="E734" t="s">
        <v>55</v>
      </c>
      <c r="F734" t="s">
        <v>29</v>
      </c>
      <c r="G734">
        <v>24397</v>
      </c>
      <c r="H734">
        <v>5611310</v>
      </c>
      <c r="I734">
        <v>0.62</v>
      </c>
      <c r="J734">
        <v>230</v>
      </c>
      <c r="K734">
        <v>2132297.7999999998</v>
      </c>
      <c r="L734">
        <v>2</v>
      </c>
      <c r="M734">
        <v>1122262</v>
      </c>
    </row>
    <row r="735" spans="1:13" x14ac:dyDescent="0.25">
      <c r="A735" t="s">
        <v>41</v>
      </c>
      <c r="B735" t="s">
        <v>45</v>
      </c>
      <c r="C735" t="s">
        <v>26</v>
      </c>
      <c r="D735" t="s">
        <v>61</v>
      </c>
      <c r="E735" t="s">
        <v>66</v>
      </c>
      <c r="F735" t="s">
        <v>18</v>
      </c>
      <c r="G735">
        <v>24032</v>
      </c>
      <c r="H735">
        <v>6969280</v>
      </c>
      <c r="I735">
        <v>0.77</v>
      </c>
      <c r="J735">
        <v>290</v>
      </c>
      <c r="K735">
        <v>1602934.4</v>
      </c>
      <c r="L735">
        <v>10</v>
      </c>
      <c r="M735">
        <v>6969280</v>
      </c>
    </row>
    <row r="736" spans="1:13" x14ac:dyDescent="0.25">
      <c r="A736" t="s">
        <v>41</v>
      </c>
      <c r="B736" t="s">
        <v>25</v>
      </c>
      <c r="C736" t="s">
        <v>20</v>
      </c>
      <c r="D736" t="s">
        <v>47</v>
      </c>
      <c r="E736" t="s">
        <v>48</v>
      </c>
      <c r="F736" t="s">
        <v>29</v>
      </c>
      <c r="G736">
        <v>31506</v>
      </c>
      <c r="H736">
        <v>3465660</v>
      </c>
      <c r="I736">
        <v>0.89</v>
      </c>
      <c r="J736">
        <v>110</v>
      </c>
      <c r="K736">
        <v>381222.6</v>
      </c>
      <c r="L736">
        <v>7</v>
      </c>
      <c r="M736">
        <v>2425962</v>
      </c>
    </row>
    <row r="737" spans="1:13" x14ac:dyDescent="0.25">
      <c r="A737" t="s">
        <v>43</v>
      </c>
      <c r="B737" t="s">
        <v>40</v>
      </c>
      <c r="C737" t="s">
        <v>15</v>
      </c>
      <c r="D737" t="s">
        <v>42</v>
      </c>
      <c r="E737" t="s">
        <v>58</v>
      </c>
      <c r="F737" t="s">
        <v>18</v>
      </c>
      <c r="G737">
        <v>5204</v>
      </c>
      <c r="H737">
        <v>1092840</v>
      </c>
      <c r="I737">
        <v>0.86</v>
      </c>
      <c r="J737">
        <v>210</v>
      </c>
      <c r="K737">
        <v>152997.6</v>
      </c>
      <c r="L737">
        <v>2</v>
      </c>
      <c r="M737">
        <v>218568</v>
      </c>
    </row>
    <row r="738" spans="1:13" x14ac:dyDescent="0.25">
      <c r="A738" t="s">
        <v>30</v>
      </c>
      <c r="B738" t="s">
        <v>45</v>
      </c>
      <c r="C738" t="s">
        <v>26</v>
      </c>
      <c r="D738" t="s">
        <v>56</v>
      </c>
      <c r="E738" t="s">
        <v>64</v>
      </c>
      <c r="F738" t="s">
        <v>18</v>
      </c>
      <c r="G738">
        <v>32810</v>
      </c>
      <c r="H738">
        <v>9186800</v>
      </c>
      <c r="I738">
        <v>0.61</v>
      </c>
      <c r="J738">
        <v>280</v>
      </c>
      <c r="K738">
        <v>3582852</v>
      </c>
      <c r="L738">
        <v>29</v>
      </c>
      <c r="M738">
        <v>26641720</v>
      </c>
    </row>
    <row r="739" spans="1:13" x14ac:dyDescent="0.25">
      <c r="A739" t="s">
        <v>24</v>
      </c>
      <c r="B739" t="s">
        <v>25</v>
      </c>
      <c r="C739" t="s">
        <v>26</v>
      </c>
      <c r="D739" t="s">
        <v>61</v>
      </c>
      <c r="E739" t="s">
        <v>62</v>
      </c>
      <c r="F739" t="s">
        <v>23</v>
      </c>
      <c r="G739">
        <v>13935</v>
      </c>
      <c r="H739">
        <v>2508300</v>
      </c>
      <c r="I739">
        <v>0.8</v>
      </c>
      <c r="J739">
        <v>180</v>
      </c>
      <c r="K739">
        <v>501659.99999999988</v>
      </c>
      <c r="L739" s="6">
        <v>5</v>
      </c>
      <c r="M739">
        <v>1254150</v>
      </c>
    </row>
    <row r="740" spans="1:13" x14ac:dyDescent="0.25">
      <c r="A740" t="s">
        <v>52</v>
      </c>
      <c r="B740" t="s">
        <v>44</v>
      </c>
      <c r="C740" t="s">
        <v>15</v>
      </c>
      <c r="D740" t="s">
        <v>42</v>
      </c>
      <c r="E740" t="s">
        <v>69</v>
      </c>
      <c r="F740" t="s">
        <v>29</v>
      </c>
      <c r="G740">
        <v>32930</v>
      </c>
      <c r="H740">
        <v>7573900</v>
      </c>
      <c r="I740">
        <v>0.65</v>
      </c>
      <c r="J740">
        <v>230</v>
      </c>
      <c r="K740">
        <v>2650865</v>
      </c>
      <c r="L740">
        <v>1</v>
      </c>
      <c r="M740">
        <v>757390</v>
      </c>
    </row>
    <row r="741" spans="1:13" x14ac:dyDescent="0.25">
      <c r="A741" t="s">
        <v>39</v>
      </c>
      <c r="B741" t="s">
        <v>44</v>
      </c>
      <c r="C741" t="s">
        <v>15</v>
      </c>
      <c r="D741" t="s">
        <v>16</v>
      </c>
      <c r="E741" t="s">
        <v>42</v>
      </c>
      <c r="F741" t="s">
        <v>23</v>
      </c>
      <c r="G741">
        <v>30908</v>
      </c>
      <c r="H741">
        <v>1545400</v>
      </c>
      <c r="I741">
        <v>0.7</v>
      </c>
      <c r="J741">
        <v>50</v>
      </c>
      <c r="K741">
        <v>463620.00000000012</v>
      </c>
      <c r="L741">
        <v>5</v>
      </c>
      <c r="M741">
        <v>772700</v>
      </c>
    </row>
    <row r="742" spans="1:13" x14ac:dyDescent="0.25">
      <c r="A742" t="s">
        <v>38</v>
      </c>
      <c r="B742" t="s">
        <v>14</v>
      </c>
      <c r="C742" t="s">
        <v>20</v>
      </c>
      <c r="D742" t="s">
        <v>34</v>
      </c>
      <c r="E742" t="s">
        <v>59</v>
      </c>
      <c r="F742" t="s">
        <v>23</v>
      </c>
      <c r="G742">
        <v>34547</v>
      </c>
      <c r="H742">
        <v>9327690</v>
      </c>
      <c r="I742">
        <v>0.61</v>
      </c>
      <c r="J742">
        <v>270</v>
      </c>
      <c r="K742">
        <v>3637799.1</v>
      </c>
      <c r="L742">
        <v>2</v>
      </c>
      <c r="M742">
        <v>1865538</v>
      </c>
    </row>
    <row r="743" spans="1:13" x14ac:dyDescent="0.25">
      <c r="A743" t="s">
        <v>43</v>
      </c>
      <c r="B743" t="s">
        <v>33</v>
      </c>
      <c r="C743" t="s">
        <v>15</v>
      </c>
      <c r="D743" t="s">
        <v>42</v>
      </c>
      <c r="E743" t="s">
        <v>69</v>
      </c>
      <c r="F743" t="s">
        <v>23</v>
      </c>
      <c r="G743">
        <v>21383</v>
      </c>
      <c r="H743">
        <v>4918090</v>
      </c>
      <c r="I743">
        <v>0.6</v>
      </c>
      <c r="J743">
        <v>230</v>
      </c>
      <c r="K743">
        <v>1967236</v>
      </c>
      <c r="L743">
        <v>2</v>
      </c>
      <c r="M743">
        <v>983618</v>
      </c>
    </row>
    <row r="744" spans="1:13" x14ac:dyDescent="0.25">
      <c r="A744" t="s">
        <v>36</v>
      </c>
      <c r="B744" t="s">
        <v>44</v>
      </c>
      <c r="C744" t="s">
        <v>26</v>
      </c>
      <c r="D744" t="s">
        <v>50</v>
      </c>
      <c r="E744" t="s">
        <v>51</v>
      </c>
      <c r="F744" t="s">
        <v>23</v>
      </c>
      <c r="G744">
        <v>42093</v>
      </c>
      <c r="H744">
        <v>5472090</v>
      </c>
      <c r="I744">
        <v>0.53</v>
      </c>
      <c r="J744">
        <v>130</v>
      </c>
      <c r="K744">
        <v>2571882.2999999998</v>
      </c>
      <c r="L744">
        <v>1</v>
      </c>
      <c r="M744">
        <v>547209</v>
      </c>
    </row>
    <row r="745" spans="1:13" x14ac:dyDescent="0.25">
      <c r="A745" t="s">
        <v>65</v>
      </c>
      <c r="B745" t="s">
        <v>45</v>
      </c>
      <c r="C745" t="s">
        <v>20</v>
      </c>
      <c r="D745" t="s">
        <v>21</v>
      </c>
      <c r="E745" t="s">
        <v>22</v>
      </c>
      <c r="F745" t="s">
        <v>23</v>
      </c>
      <c r="G745">
        <v>14181</v>
      </c>
      <c r="H745">
        <v>3687060</v>
      </c>
      <c r="I745">
        <v>0.64</v>
      </c>
      <c r="J745">
        <v>260</v>
      </c>
      <c r="K745">
        <v>1327341.6000000001</v>
      </c>
      <c r="L745">
        <v>10</v>
      </c>
      <c r="M745">
        <v>3687060</v>
      </c>
    </row>
    <row r="746" spans="1:13" x14ac:dyDescent="0.25">
      <c r="A746" t="s">
        <v>30</v>
      </c>
      <c r="B746" t="s">
        <v>45</v>
      </c>
      <c r="C746" t="s">
        <v>15</v>
      </c>
      <c r="D746" t="s">
        <v>16</v>
      </c>
      <c r="E746" t="s">
        <v>42</v>
      </c>
      <c r="F746" t="s">
        <v>18</v>
      </c>
      <c r="G746">
        <v>39209</v>
      </c>
      <c r="H746">
        <v>5881350</v>
      </c>
      <c r="I746">
        <v>0.79</v>
      </c>
      <c r="J746">
        <v>150</v>
      </c>
      <c r="K746">
        <v>1235083.5</v>
      </c>
      <c r="L746">
        <v>29</v>
      </c>
      <c r="M746">
        <v>17055915</v>
      </c>
    </row>
    <row r="747" spans="1:13" x14ac:dyDescent="0.25">
      <c r="A747" t="s">
        <v>30</v>
      </c>
      <c r="B747" t="s">
        <v>40</v>
      </c>
      <c r="C747" t="s">
        <v>15</v>
      </c>
      <c r="D747" t="s">
        <v>16</v>
      </c>
      <c r="E747" t="s">
        <v>17</v>
      </c>
      <c r="F747" t="s">
        <v>29</v>
      </c>
      <c r="G747">
        <v>47189</v>
      </c>
      <c r="H747">
        <v>10381580</v>
      </c>
      <c r="I747">
        <v>0.66</v>
      </c>
      <c r="J747">
        <v>220</v>
      </c>
      <c r="K747">
        <v>3529737.2</v>
      </c>
      <c r="L747">
        <v>2</v>
      </c>
      <c r="M747">
        <v>2076316</v>
      </c>
    </row>
    <row r="748" spans="1:13" x14ac:dyDescent="0.25">
      <c r="A748" t="s">
        <v>24</v>
      </c>
      <c r="B748" t="s">
        <v>14</v>
      </c>
      <c r="C748" t="s">
        <v>15</v>
      </c>
      <c r="D748" t="s">
        <v>16</v>
      </c>
      <c r="E748" t="s">
        <v>17</v>
      </c>
      <c r="F748" t="s">
        <v>29</v>
      </c>
      <c r="G748">
        <v>13576</v>
      </c>
      <c r="H748">
        <v>2579440</v>
      </c>
      <c r="I748">
        <v>0.7</v>
      </c>
      <c r="J748">
        <v>190</v>
      </c>
      <c r="K748">
        <v>773832.00000000012</v>
      </c>
      <c r="L748" s="6">
        <v>1</v>
      </c>
      <c r="M748">
        <v>257944</v>
      </c>
    </row>
    <row r="749" spans="1:13" x14ac:dyDescent="0.25">
      <c r="A749" t="s">
        <v>43</v>
      </c>
      <c r="B749" t="s">
        <v>14</v>
      </c>
      <c r="C749" t="s">
        <v>20</v>
      </c>
      <c r="D749" t="s">
        <v>47</v>
      </c>
      <c r="E749" t="s">
        <v>48</v>
      </c>
      <c r="F749" t="s">
        <v>18</v>
      </c>
      <c r="G749">
        <v>12056</v>
      </c>
      <c r="H749">
        <v>2411200</v>
      </c>
      <c r="I749">
        <v>0.55000000000000004</v>
      </c>
      <c r="J749">
        <v>200</v>
      </c>
      <c r="K749">
        <v>1085040</v>
      </c>
      <c r="L749">
        <v>2</v>
      </c>
      <c r="M749">
        <v>482240</v>
      </c>
    </row>
    <row r="750" spans="1:13" x14ac:dyDescent="0.25">
      <c r="A750" t="s">
        <v>13</v>
      </c>
      <c r="B750" t="s">
        <v>25</v>
      </c>
      <c r="C750" t="s">
        <v>15</v>
      </c>
      <c r="D750" t="s">
        <v>42</v>
      </c>
      <c r="E750" t="s">
        <v>58</v>
      </c>
      <c r="F750" t="s">
        <v>23</v>
      </c>
      <c r="G750">
        <v>8922</v>
      </c>
      <c r="H750">
        <v>2230500</v>
      </c>
      <c r="I750">
        <v>0.61</v>
      </c>
      <c r="J750">
        <v>250</v>
      </c>
      <c r="K750">
        <v>869895</v>
      </c>
      <c r="L750">
        <v>1</v>
      </c>
      <c r="M750">
        <v>223050</v>
      </c>
    </row>
    <row r="751" spans="1:13" x14ac:dyDescent="0.25">
      <c r="A751" t="s">
        <v>41</v>
      </c>
      <c r="B751" t="s">
        <v>33</v>
      </c>
      <c r="C751" t="s">
        <v>15</v>
      </c>
      <c r="D751" t="s">
        <v>31</v>
      </c>
      <c r="E751" t="s">
        <v>46</v>
      </c>
      <c r="F751" t="s">
        <v>23</v>
      </c>
      <c r="G751">
        <v>9146</v>
      </c>
      <c r="H751">
        <v>2560880</v>
      </c>
      <c r="I751">
        <v>0.57999999999999996</v>
      </c>
      <c r="J751">
        <v>280</v>
      </c>
      <c r="K751">
        <v>1075569.6000000001</v>
      </c>
      <c r="L751">
        <v>3</v>
      </c>
      <c r="M751">
        <v>768264.00000000012</v>
      </c>
    </row>
    <row r="752" spans="1:13" x14ac:dyDescent="0.25">
      <c r="A752" t="s">
        <v>39</v>
      </c>
      <c r="B752" t="s">
        <v>25</v>
      </c>
      <c r="C752" t="s">
        <v>15</v>
      </c>
      <c r="D752" t="s">
        <v>16</v>
      </c>
      <c r="E752" t="s">
        <v>42</v>
      </c>
      <c r="F752" t="s">
        <v>29</v>
      </c>
      <c r="G752">
        <v>48062</v>
      </c>
      <c r="H752">
        <v>3364340</v>
      </c>
      <c r="I752">
        <v>0.79</v>
      </c>
      <c r="J752">
        <v>70</v>
      </c>
      <c r="K752">
        <v>706511.39999999991</v>
      </c>
      <c r="L752">
        <v>9</v>
      </c>
      <c r="M752">
        <v>3027906</v>
      </c>
    </row>
    <row r="753" spans="1:13" x14ac:dyDescent="0.25">
      <c r="A753" t="s">
        <v>36</v>
      </c>
      <c r="B753" t="s">
        <v>45</v>
      </c>
      <c r="C753" t="s">
        <v>26</v>
      </c>
      <c r="D753" t="s">
        <v>61</v>
      </c>
      <c r="E753" t="s">
        <v>66</v>
      </c>
      <c r="F753" t="s">
        <v>23</v>
      </c>
      <c r="G753">
        <v>39446</v>
      </c>
      <c r="H753">
        <v>10255960</v>
      </c>
      <c r="I753">
        <v>0.73</v>
      </c>
      <c r="J753">
        <v>260</v>
      </c>
      <c r="K753">
        <v>2769109.2</v>
      </c>
      <c r="L753">
        <v>4</v>
      </c>
      <c r="M753">
        <v>4102384</v>
      </c>
    </row>
    <row r="754" spans="1:13" x14ac:dyDescent="0.25">
      <c r="A754" t="s">
        <v>41</v>
      </c>
      <c r="B754" t="s">
        <v>33</v>
      </c>
      <c r="C754" t="s">
        <v>26</v>
      </c>
      <c r="D754" t="s">
        <v>27</v>
      </c>
      <c r="E754" t="s">
        <v>28</v>
      </c>
      <c r="F754" t="s">
        <v>23</v>
      </c>
      <c r="G754">
        <v>43743</v>
      </c>
      <c r="H754">
        <v>11810610</v>
      </c>
      <c r="I754">
        <v>0.62</v>
      </c>
      <c r="J754">
        <v>270</v>
      </c>
      <c r="K754">
        <v>4488031.8</v>
      </c>
      <c r="L754">
        <v>3</v>
      </c>
      <c r="M754">
        <v>3543183</v>
      </c>
    </row>
    <row r="755" spans="1:13" x14ac:dyDescent="0.25">
      <c r="A755" t="s">
        <v>36</v>
      </c>
      <c r="B755" t="s">
        <v>33</v>
      </c>
      <c r="C755" t="s">
        <v>26</v>
      </c>
      <c r="D755" t="s">
        <v>27</v>
      </c>
      <c r="E755" t="s">
        <v>28</v>
      </c>
      <c r="F755" t="s">
        <v>29</v>
      </c>
      <c r="G755">
        <v>49214</v>
      </c>
      <c r="H755">
        <v>5905680</v>
      </c>
      <c r="I755">
        <v>0.87</v>
      </c>
      <c r="J755">
        <v>120</v>
      </c>
      <c r="K755">
        <v>767738.4</v>
      </c>
      <c r="L755">
        <v>1</v>
      </c>
      <c r="M755">
        <v>590568</v>
      </c>
    </row>
    <row r="756" spans="1:13" x14ac:dyDescent="0.25">
      <c r="A756" t="s">
        <v>41</v>
      </c>
      <c r="B756" t="s">
        <v>45</v>
      </c>
      <c r="C756" t="s">
        <v>15</v>
      </c>
      <c r="D756" t="s">
        <v>16</v>
      </c>
      <c r="E756" t="s">
        <v>17</v>
      </c>
      <c r="F756" t="s">
        <v>18</v>
      </c>
      <c r="G756">
        <v>13429</v>
      </c>
      <c r="H756">
        <v>671450</v>
      </c>
      <c r="I756">
        <v>0.56999999999999995</v>
      </c>
      <c r="J756">
        <v>50</v>
      </c>
      <c r="K756">
        <v>288723.50000000012</v>
      </c>
      <c r="L756">
        <v>10</v>
      </c>
      <c r="M756">
        <v>671450</v>
      </c>
    </row>
    <row r="757" spans="1:13" x14ac:dyDescent="0.25">
      <c r="A757" t="s">
        <v>49</v>
      </c>
      <c r="B757" t="s">
        <v>14</v>
      </c>
      <c r="C757" t="s">
        <v>26</v>
      </c>
      <c r="D757" t="s">
        <v>56</v>
      </c>
      <c r="E757" t="s">
        <v>57</v>
      </c>
      <c r="F757" t="s">
        <v>18</v>
      </c>
      <c r="G757">
        <v>34185</v>
      </c>
      <c r="H757">
        <v>6495150</v>
      </c>
      <c r="I757">
        <v>0.81</v>
      </c>
      <c r="J757">
        <v>190</v>
      </c>
      <c r="K757">
        <v>1234078.5</v>
      </c>
      <c r="L757">
        <v>1</v>
      </c>
      <c r="M757">
        <v>649515</v>
      </c>
    </row>
    <row r="758" spans="1:13" x14ac:dyDescent="0.25">
      <c r="A758" t="s">
        <v>52</v>
      </c>
      <c r="B758" t="s">
        <v>45</v>
      </c>
      <c r="C758" t="s">
        <v>15</v>
      </c>
      <c r="D758" t="s">
        <v>31</v>
      </c>
      <c r="E758" t="s">
        <v>32</v>
      </c>
      <c r="F758" t="s">
        <v>18</v>
      </c>
      <c r="G758">
        <v>45111</v>
      </c>
      <c r="H758">
        <v>12631080</v>
      </c>
      <c r="I758">
        <v>0.89</v>
      </c>
      <c r="J758">
        <v>280</v>
      </c>
      <c r="K758">
        <v>1389418.8</v>
      </c>
      <c r="L758">
        <v>6</v>
      </c>
      <c r="M758">
        <v>7578648.0000000009</v>
      </c>
    </row>
    <row r="759" spans="1:13" x14ac:dyDescent="0.25">
      <c r="A759" t="s">
        <v>41</v>
      </c>
      <c r="B759" t="s">
        <v>44</v>
      </c>
      <c r="C759" t="s">
        <v>15</v>
      </c>
      <c r="D759" t="s">
        <v>42</v>
      </c>
      <c r="E759" t="s">
        <v>58</v>
      </c>
      <c r="F759" t="s">
        <v>23</v>
      </c>
      <c r="G759">
        <v>8166</v>
      </c>
      <c r="H759">
        <v>2123160</v>
      </c>
      <c r="I759">
        <v>0.5</v>
      </c>
      <c r="J759">
        <v>260</v>
      </c>
      <c r="K759">
        <v>1061580</v>
      </c>
      <c r="L759">
        <v>4</v>
      </c>
      <c r="M759">
        <v>849264</v>
      </c>
    </row>
    <row r="760" spans="1:13" x14ac:dyDescent="0.25">
      <c r="A760" t="s">
        <v>24</v>
      </c>
      <c r="B760" t="s">
        <v>45</v>
      </c>
      <c r="C760" t="s">
        <v>20</v>
      </c>
      <c r="D760" t="s">
        <v>47</v>
      </c>
      <c r="E760" t="s">
        <v>55</v>
      </c>
      <c r="F760" t="s">
        <v>23</v>
      </c>
      <c r="G760">
        <v>40694</v>
      </c>
      <c r="H760">
        <v>11801260</v>
      </c>
      <c r="I760">
        <v>0.68</v>
      </c>
      <c r="J760">
        <v>290</v>
      </c>
      <c r="K760">
        <v>3776403.1999999988</v>
      </c>
      <c r="L760" s="6">
        <v>26</v>
      </c>
      <c r="M760">
        <v>30683276</v>
      </c>
    </row>
    <row r="761" spans="1:13" x14ac:dyDescent="0.25">
      <c r="A761" t="s">
        <v>13</v>
      </c>
      <c r="B761" t="s">
        <v>44</v>
      </c>
      <c r="C761" t="s">
        <v>15</v>
      </c>
      <c r="D761" t="s">
        <v>16</v>
      </c>
      <c r="E761" t="s">
        <v>42</v>
      </c>
      <c r="F761" t="s">
        <v>29</v>
      </c>
      <c r="G761">
        <v>42040</v>
      </c>
      <c r="H761">
        <v>2942800</v>
      </c>
      <c r="I761">
        <v>0.79</v>
      </c>
      <c r="J761">
        <v>70</v>
      </c>
      <c r="K761">
        <v>617987.99999999988</v>
      </c>
      <c r="L761">
        <v>1</v>
      </c>
      <c r="M761">
        <v>294280</v>
      </c>
    </row>
    <row r="762" spans="1:13" x14ac:dyDescent="0.25">
      <c r="A762" t="s">
        <v>24</v>
      </c>
      <c r="B762" t="s">
        <v>44</v>
      </c>
      <c r="C762" t="s">
        <v>20</v>
      </c>
      <c r="D762" t="s">
        <v>47</v>
      </c>
      <c r="E762" t="s">
        <v>55</v>
      </c>
      <c r="F762" t="s">
        <v>29</v>
      </c>
      <c r="G762">
        <v>20586</v>
      </c>
      <c r="H762">
        <v>1029300</v>
      </c>
      <c r="I762">
        <v>0.78</v>
      </c>
      <c r="J762">
        <v>50</v>
      </c>
      <c r="K762">
        <v>226446</v>
      </c>
      <c r="L762" s="6">
        <v>4</v>
      </c>
      <c r="M762">
        <v>411720</v>
      </c>
    </row>
    <row r="763" spans="1:13" x14ac:dyDescent="0.25">
      <c r="A763" t="s">
        <v>52</v>
      </c>
      <c r="B763" t="s">
        <v>14</v>
      </c>
      <c r="C763" t="s">
        <v>15</v>
      </c>
      <c r="D763" t="s">
        <v>16</v>
      </c>
      <c r="E763" t="s">
        <v>17</v>
      </c>
      <c r="F763" t="s">
        <v>18</v>
      </c>
      <c r="G763">
        <v>27074</v>
      </c>
      <c r="H763">
        <v>5414800</v>
      </c>
      <c r="I763">
        <v>0.86</v>
      </c>
      <c r="J763">
        <v>200</v>
      </c>
      <c r="K763">
        <v>758072.00000000012</v>
      </c>
      <c r="L763">
        <v>2</v>
      </c>
      <c r="M763">
        <v>1082960</v>
      </c>
    </row>
    <row r="764" spans="1:13" x14ac:dyDescent="0.25">
      <c r="A764" t="s">
        <v>52</v>
      </c>
      <c r="B764" t="s">
        <v>33</v>
      </c>
      <c r="C764" t="s">
        <v>20</v>
      </c>
      <c r="D764" t="s">
        <v>47</v>
      </c>
      <c r="E764" t="s">
        <v>48</v>
      </c>
      <c r="F764" t="s">
        <v>18</v>
      </c>
      <c r="G764">
        <v>27739</v>
      </c>
      <c r="H764">
        <v>1664340</v>
      </c>
      <c r="I764">
        <v>0.5</v>
      </c>
      <c r="J764">
        <v>60</v>
      </c>
      <c r="K764">
        <v>832170</v>
      </c>
      <c r="L764">
        <v>1</v>
      </c>
      <c r="M764">
        <v>166434</v>
      </c>
    </row>
    <row r="765" spans="1:13" x14ac:dyDescent="0.25">
      <c r="A765" t="s">
        <v>43</v>
      </c>
      <c r="B765" t="s">
        <v>14</v>
      </c>
      <c r="C765" t="s">
        <v>26</v>
      </c>
      <c r="D765" t="s">
        <v>56</v>
      </c>
      <c r="E765" t="s">
        <v>67</v>
      </c>
      <c r="F765" t="s">
        <v>23</v>
      </c>
      <c r="G765">
        <v>19144</v>
      </c>
      <c r="H765">
        <v>3828800</v>
      </c>
      <c r="I765">
        <v>0.71</v>
      </c>
      <c r="J765">
        <v>200</v>
      </c>
      <c r="K765">
        <v>1110352</v>
      </c>
      <c r="L765">
        <v>2</v>
      </c>
      <c r="M765">
        <v>765760</v>
      </c>
    </row>
    <row r="766" spans="1:13" x14ac:dyDescent="0.25">
      <c r="A766" t="s">
        <v>38</v>
      </c>
      <c r="B766" t="s">
        <v>45</v>
      </c>
      <c r="C766" t="s">
        <v>15</v>
      </c>
      <c r="D766" t="s">
        <v>16</v>
      </c>
      <c r="E766" t="s">
        <v>42</v>
      </c>
      <c r="F766" t="s">
        <v>18</v>
      </c>
      <c r="G766">
        <v>23104</v>
      </c>
      <c r="H766">
        <v>5082880</v>
      </c>
      <c r="I766">
        <v>0.85</v>
      </c>
      <c r="J766">
        <v>220</v>
      </c>
      <c r="K766">
        <v>762432.00000000012</v>
      </c>
      <c r="L766">
        <v>10</v>
      </c>
      <c r="M766">
        <v>5082880</v>
      </c>
    </row>
    <row r="767" spans="1:13" x14ac:dyDescent="0.25">
      <c r="A767" t="s">
        <v>39</v>
      </c>
      <c r="B767" t="s">
        <v>40</v>
      </c>
      <c r="C767" t="s">
        <v>15</v>
      </c>
      <c r="D767" t="s">
        <v>31</v>
      </c>
      <c r="E767" t="s">
        <v>46</v>
      </c>
      <c r="F767" t="s">
        <v>18</v>
      </c>
      <c r="G767">
        <v>26136</v>
      </c>
      <c r="H767">
        <v>4443120</v>
      </c>
      <c r="I767">
        <v>0.78</v>
      </c>
      <c r="J767">
        <v>170</v>
      </c>
      <c r="K767">
        <v>977486.39999999991</v>
      </c>
      <c r="L767">
        <v>1</v>
      </c>
      <c r="M767">
        <v>444312</v>
      </c>
    </row>
    <row r="768" spans="1:13" x14ac:dyDescent="0.25">
      <c r="A768" t="s">
        <v>43</v>
      </c>
      <c r="B768" t="s">
        <v>33</v>
      </c>
      <c r="C768" t="s">
        <v>20</v>
      </c>
      <c r="D768" t="s">
        <v>47</v>
      </c>
      <c r="E768" t="s">
        <v>55</v>
      </c>
      <c r="F768" t="s">
        <v>18</v>
      </c>
      <c r="G768">
        <v>31376</v>
      </c>
      <c r="H768">
        <v>7844000</v>
      </c>
      <c r="I768">
        <v>0.54</v>
      </c>
      <c r="J768">
        <v>250</v>
      </c>
      <c r="K768">
        <v>3608240</v>
      </c>
      <c r="L768">
        <v>2</v>
      </c>
      <c r="M768">
        <v>1568800</v>
      </c>
    </row>
    <row r="769" spans="1:13" x14ac:dyDescent="0.25">
      <c r="A769" t="s">
        <v>30</v>
      </c>
      <c r="B769" t="s">
        <v>14</v>
      </c>
      <c r="C769" t="s">
        <v>20</v>
      </c>
      <c r="D769" t="s">
        <v>47</v>
      </c>
      <c r="E769" t="s">
        <v>55</v>
      </c>
      <c r="F769" t="s">
        <v>23</v>
      </c>
      <c r="G769">
        <v>15046</v>
      </c>
      <c r="H769">
        <v>3761500</v>
      </c>
      <c r="I769">
        <v>0.88</v>
      </c>
      <c r="J769">
        <v>250</v>
      </c>
      <c r="K769">
        <v>451380</v>
      </c>
      <c r="L769">
        <v>1</v>
      </c>
      <c r="M769">
        <v>376150</v>
      </c>
    </row>
    <row r="770" spans="1:13" x14ac:dyDescent="0.25">
      <c r="A770" t="s">
        <v>39</v>
      </c>
      <c r="B770" t="s">
        <v>40</v>
      </c>
      <c r="C770" t="s">
        <v>20</v>
      </c>
      <c r="D770" t="s">
        <v>21</v>
      </c>
      <c r="E770" t="s">
        <v>37</v>
      </c>
      <c r="F770" t="s">
        <v>29</v>
      </c>
      <c r="G770">
        <v>8137</v>
      </c>
      <c r="H770">
        <v>2115620</v>
      </c>
      <c r="I770">
        <v>0.59</v>
      </c>
      <c r="J770">
        <v>260</v>
      </c>
      <c r="K770">
        <v>867404.20000000007</v>
      </c>
      <c r="L770">
        <v>1</v>
      </c>
      <c r="M770">
        <v>211562</v>
      </c>
    </row>
    <row r="771" spans="1:13" x14ac:dyDescent="0.25">
      <c r="A771" t="s">
        <v>52</v>
      </c>
      <c r="B771" t="s">
        <v>45</v>
      </c>
      <c r="C771" t="s">
        <v>26</v>
      </c>
      <c r="D771" t="s">
        <v>61</v>
      </c>
      <c r="E771" t="s">
        <v>62</v>
      </c>
      <c r="F771" t="s">
        <v>29</v>
      </c>
      <c r="G771">
        <v>21248</v>
      </c>
      <c r="H771">
        <v>5099520</v>
      </c>
      <c r="I771">
        <v>0.53</v>
      </c>
      <c r="J771">
        <v>240</v>
      </c>
      <c r="K771">
        <v>2396774.3999999999</v>
      </c>
      <c r="L771">
        <v>6</v>
      </c>
      <c r="M771">
        <v>3059712</v>
      </c>
    </row>
    <row r="772" spans="1:13" x14ac:dyDescent="0.25">
      <c r="A772" t="s">
        <v>49</v>
      </c>
      <c r="B772" t="s">
        <v>44</v>
      </c>
      <c r="C772" t="s">
        <v>20</v>
      </c>
      <c r="D772" t="s">
        <v>21</v>
      </c>
      <c r="E772" t="s">
        <v>22</v>
      </c>
      <c r="F772" t="s">
        <v>29</v>
      </c>
      <c r="G772">
        <v>7242</v>
      </c>
      <c r="H772">
        <v>506940</v>
      </c>
      <c r="I772">
        <v>0.6</v>
      </c>
      <c r="J772">
        <v>70</v>
      </c>
      <c r="K772">
        <v>202776</v>
      </c>
      <c r="L772">
        <v>2</v>
      </c>
      <c r="M772">
        <v>101388</v>
      </c>
    </row>
    <row r="773" spans="1:13" x14ac:dyDescent="0.25">
      <c r="A773" t="s">
        <v>36</v>
      </c>
      <c r="B773" t="s">
        <v>44</v>
      </c>
      <c r="C773" t="s">
        <v>20</v>
      </c>
      <c r="D773" t="s">
        <v>34</v>
      </c>
      <c r="E773" t="s">
        <v>35</v>
      </c>
      <c r="F773" t="s">
        <v>29</v>
      </c>
      <c r="G773">
        <v>27633</v>
      </c>
      <c r="H773">
        <v>1934310</v>
      </c>
      <c r="I773">
        <v>0.63</v>
      </c>
      <c r="J773">
        <v>70</v>
      </c>
      <c r="K773">
        <v>715694.7</v>
      </c>
      <c r="L773">
        <v>1</v>
      </c>
      <c r="M773">
        <v>193431</v>
      </c>
    </row>
    <row r="774" spans="1:13" x14ac:dyDescent="0.25">
      <c r="A774" t="s">
        <v>65</v>
      </c>
      <c r="B774" t="s">
        <v>45</v>
      </c>
      <c r="C774" t="s">
        <v>26</v>
      </c>
      <c r="D774" t="s">
        <v>27</v>
      </c>
      <c r="E774" t="s">
        <v>28</v>
      </c>
      <c r="F774" t="s">
        <v>18</v>
      </c>
      <c r="G774">
        <v>22761</v>
      </c>
      <c r="H774">
        <v>6828300</v>
      </c>
      <c r="I774">
        <v>0.74</v>
      </c>
      <c r="J774">
        <v>300</v>
      </c>
      <c r="K774">
        <v>1775358</v>
      </c>
      <c r="L774">
        <v>10</v>
      </c>
      <c r="M774">
        <v>6828300</v>
      </c>
    </row>
    <row r="775" spans="1:13" x14ac:dyDescent="0.25">
      <c r="A775" t="s">
        <v>24</v>
      </c>
      <c r="B775" t="s">
        <v>33</v>
      </c>
      <c r="C775" t="s">
        <v>15</v>
      </c>
      <c r="D775" t="s">
        <v>42</v>
      </c>
      <c r="E775" t="s">
        <v>58</v>
      </c>
      <c r="F775" t="s">
        <v>23</v>
      </c>
      <c r="G775">
        <v>41202</v>
      </c>
      <c r="H775">
        <v>2060100</v>
      </c>
      <c r="I775">
        <v>0.89</v>
      </c>
      <c r="J775">
        <v>50</v>
      </c>
      <c r="K775">
        <v>226611</v>
      </c>
      <c r="L775" s="6">
        <v>2</v>
      </c>
      <c r="M775">
        <v>412020</v>
      </c>
    </row>
    <row r="776" spans="1:13" x14ac:dyDescent="0.25">
      <c r="A776" t="s">
        <v>52</v>
      </c>
      <c r="B776" t="s">
        <v>14</v>
      </c>
      <c r="C776" t="s">
        <v>15</v>
      </c>
      <c r="D776" t="s">
        <v>31</v>
      </c>
      <c r="E776" t="s">
        <v>32</v>
      </c>
      <c r="F776" t="s">
        <v>18</v>
      </c>
      <c r="G776">
        <v>19369</v>
      </c>
      <c r="H776">
        <v>5423320</v>
      </c>
      <c r="I776">
        <v>0.64</v>
      </c>
      <c r="J776">
        <v>280</v>
      </c>
      <c r="K776">
        <v>1952395.2</v>
      </c>
      <c r="L776">
        <v>2</v>
      </c>
      <c r="M776">
        <v>1084664</v>
      </c>
    </row>
    <row r="777" spans="1:13" x14ac:dyDescent="0.25">
      <c r="A777" t="s">
        <v>24</v>
      </c>
      <c r="B777" t="s">
        <v>45</v>
      </c>
      <c r="C777" t="s">
        <v>20</v>
      </c>
      <c r="D777" t="s">
        <v>21</v>
      </c>
      <c r="E777" t="s">
        <v>22</v>
      </c>
      <c r="F777" t="s">
        <v>18</v>
      </c>
      <c r="G777">
        <v>28738</v>
      </c>
      <c r="H777">
        <v>1436900</v>
      </c>
      <c r="I777">
        <v>0.88</v>
      </c>
      <c r="J777">
        <v>50</v>
      </c>
      <c r="K777">
        <v>172428</v>
      </c>
      <c r="L777" s="6">
        <v>26</v>
      </c>
      <c r="M777">
        <v>3735940</v>
      </c>
    </row>
    <row r="778" spans="1:13" x14ac:dyDescent="0.25">
      <c r="A778" t="s">
        <v>38</v>
      </c>
      <c r="B778" t="s">
        <v>33</v>
      </c>
      <c r="C778" t="s">
        <v>15</v>
      </c>
      <c r="D778" t="s">
        <v>31</v>
      </c>
      <c r="E778" t="s">
        <v>46</v>
      </c>
      <c r="F778" t="s">
        <v>29</v>
      </c>
      <c r="G778">
        <v>9244</v>
      </c>
      <c r="H778">
        <v>1848800</v>
      </c>
      <c r="I778">
        <v>0.7</v>
      </c>
      <c r="J778">
        <v>200</v>
      </c>
      <c r="K778">
        <v>554640.00000000012</v>
      </c>
      <c r="L778">
        <v>1</v>
      </c>
      <c r="M778">
        <v>184880</v>
      </c>
    </row>
    <row r="779" spans="1:13" x14ac:dyDescent="0.25">
      <c r="A779" t="s">
        <v>36</v>
      </c>
      <c r="B779" t="s">
        <v>44</v>
      </c>
      <c r="C779" t="s">
        <v>20</v>
      </c>
      <c r="D779" t="s">
        <v>47</v>
      </c>
      <c r="E779" t="s">
        <v>55</v>
      </c>
      <c r="F779" t="s">
        <v>29</v>
      </c>
      <c r="G779">
        <v>15989</v>
      </c>
      <c r="H779">
        <v>2558240</v>
      </c>
      <c r="I779">
        <v>0.61</v>
      </c>
      <c r="J779">
        <v>160</v>
      </c>
      <c r="K779">
        <v>997713.6</v>
      </c>
      <c r="L779">
        <v>1</v>
      </c>
      <c r="M779">
        <v>255824</v>
      </c>
    </row>
    <row r="780" spans="1:13" x14ac:dyDescent="0.25">
      <c r="A780" t="s">
        <v>43</v>
      </c>
      <c r="B780" t="s">
        <v>33</v>
      </c>
      <c r="C780" t="s">
        <v>26</v>
      </c>
      <c r="D780" t="s">
        <v>61</v>
      </c>
      <c r="E780" t="s">
        <v>62</v>
      </c>
      <c r="F780" t="s">
        <v>18</v>
      </c>
      <c r="G780">
        <v>23927</v>
      </c>
      <c r="H780">
        <v>2153430</v>
      </c>
      <c r="I780">
        <v>0.54</v>
      </c>
      <c r="J780">
        <v>90</v>
      </c>
      <c r="K780">
        <v>990577.79999999993</v>
      </c>
      <c r="L780">
        <v>2</v>
      </c>
      <c r="M780">
        <v>430686</v>
      </c>
    </row>
    <row r="781" spans="1:13" x14ac:dyDescent="0.25">
      <c r="A781" t="s">
        <v>38</v>
      </c>
      <c r="B781" t="s">
        <v>33</v>
      </c>
      <c r="C781" t="s">
        <v>15</v>
      </c>
      <c r="D781" t="s">
        <v>16</v>
      </c>
      <c r="E781" t="s">
        <v>17</v>
      </c>
      <c r="F781" t="s">
        <v>29</v>
      </c>
      <c r="G781">
        <v>18952</v>
      </c>
      <c r="H781">
        <v>3411360</v>
      </c>
      <c r="I781">
        <v>0.78</v>
      </c>
      <c r="J781">
        <v>180</v>
      </c>
      <c r="K781">
        <v>750499.2</v>
      </c>
      <c r="L781">
        <v>1</v>
      </c>
      <c r="M781">
        <v>341136</v>
      </c>
    </row>
    <row r="782" spans="1:13" x14ac:dyDescent="0.25">
      <c r="A782" t="s">
        <v>24</v>
      </c>
      <c r="B782" t="s">
        <v>25</v>
      </c>
      <c r="C782" t="s">
        <v>26</v>
      </c>
      <c r="D782" t="s">
        <v>61</v>
      </c>
      <c r="E782" t="s">
        <v>66</v>
      </c>
      <c r="F782" t="s">
        <v>18</v>
      </c>
      <c r="G782">
        <v>6270</v>
      </c>
      <c r="H782">
        <v>313500</v>
      </c>
      <c r="I782">
        <v>0.67</v>
      </c>
      <c r="J782">
        <v>50</v>
      </c>
      <c r="K782">
        <v>103455</v>
      </c>
      <c r="L782" s="6">
        <v>5</v>
      </c>
      <c r="M782">
        <v>156750</v>
      </c>
    </row>
    <row r="783" spans="1:13" x14ac:dyDescent="0.25">
      <c r="A783" t="s">
        <v>49</v>
      </c>
      <c r="B783" t="s">
        <v>14</v>
      </c>
      <c r="C783" t="s">
        <v>26</v>
      </c>
      <c r="D783" t="s">
        <v>27</v>
      </c>
      <c r="E783" t="s">
        <v>28</v>
      </c>
      <c r="F783" t="s">
        <v>23</v>
      </c>
      <c r="G783">
        <v>29651</v>
      </c>
      <c r="H783">
        <v>5337180</v>
      </c>
      <c r="I783">
        <v>0.66</v>
      </c>
      <c r="J783">
        <v>180</v>
      </c>
      <c r="K783">
        <v>1814641.2</v>
      </c>
      <c r="L783">
        <v>1</v>
      </c>
      <c r="M783">
        <v>533718</v>
      </c>
    </row>
    <row r="784" spans="1:13" x14ac:dyDescent="0.25">
      <c r="A784" t="s">
        <v>41</v>
      </c>
      <c r="B784" t="s">
        <v>33</v>
      </c>
      <c r="C784" t="s">
        <v>20</v>
      </c>
      <c r="D784" t="s">
        <v>21</v>
      </c>
      <c r="E784" t="s">
        <v>22</v>
      </c>
      <c r="F784" t="s">
        <v>29</v>
      </c>
      <c r="G784">
        <v>42516</v>
      </c>
      <c r="H784">
        <v>8928360</v>
      </c>
      <c r="I784">
        <v>0.78</v>
      </c>
      <c r="J784">
        <v>210</v>
      </c>
      <c r="K784">
        <v>1964239.2</v>
      </c>
      <c r="L784">
        <v>3</v>
      </c>
      <c r="M784">
        <v>2678508</v>
      </c>
    </row>
    <row r="785" spans="1:13" x14ac:dyDescent="0.25">
      <c r="A785" t="s">
        <v>19</v>
      </c>
      <c r="B785" t="s">
        <v>14</v>
      </c>
      <c r="C785" t="s">
        <v>15</v>
      </c>
      <c r="D785" t="s">
        <v>16</v>
      </c>
      <c r="E785" t="s">
        <v>17</v>
      </c>
      <c r="F785" t="s">
        <v>23</v>
      </c>
      <c r="G785">
        <v>9870</v>
      </c>
      <c r="H785">
        <v>987000</v>
      </c>
      <c r="I785">
        <v>0.82</v>
      </c>
      <c r="J785">
        <v>100</v>
      </c>
      <c r="K785">
        <v>177660.00000000009</v>
      </c>
      <c r="L785">
        <v>1</v>
      </c>
      <c r="M785">
        <v>98700</v>
      </c>
    </row>
    <row r="786" spans="1:13" x14ac:dyDescent="0.25">
      <c r="A786" t="s">
        <v>52</v>
      </c>
      <c r="B786" t="s">
        <v>33</v>
      </c>
      <c r="C786" t="s">
        <v>26</v>
      </c>
      <c r="D786" t="s">
        <v>61</v>
      </c>
      <c r="E786" t="s">
        <v>66</v>
      </c>
      <c r="F786" t="s">
        <v>29</v>
      </c>
      <c r="G786">
        <v>15078</v>
      </c>
      <c r="H786">
        <v>2261700</v>
      </c>
      <c r="I786">
        <v>0.74</v>
      </c>
      <c r="J786">
        <v>150</v>
      </c>
      <c r="K786">
        <v>588042</v>
      </c>
      <c r="L786">
        <v>1</v>
      </c>
      <c r="M786">
        <v>226170</v>
      </c>
    </row>
    <row r="787" spans="1:13" x14ac:dyDescent="0.25">
      <c r="A787" t="s">
        <v>30</v>
      </c>
      <c r="B787" t="s">
        <v>44</v>
      </c>
      <c r="C787" t="s">
        <v>15</v>
      </c>
      <c r="D787" t="s">
        <v>31</v>
      </c>
      <c r="E787" t="s">
        <v>46</v>
      </c>
      <c r="F787" t="s">
        <v>29</v>
      </c>
      <c r="G787">
        <v>26242</v>
      </c>
      <c r="H787">
        <v>1312100</v>
      </c>
      <c r="I787">
        <v>0.52</v>
      </c>
      <c r="J787">
        <v>50</v>
      </c>
      <c r="K787">
        <v>629808</v>
      </c>
      <c r="L787">
        <v>5</v>
      </c>
      <c r="M787">
        <v>656050</v>
      </c>
    </row>
    <row r="788" spans="1:13" x14ac:dyDescent="0.25">
      <c r="A788" t="s">
        <v>24</v>
      </c>
      <c r="B788" t="s">
        <v>33</v>
      </c>
      <c r="C788" t="s">
        <v>26</v>
      </c>
      <c r="D788" t="s">
        <v>27</v>
      </c>
      <c r="E788" t="s">
        <v>28</v>
      </c>
      <c r="F788" t="s">
        <v>23</v>
      </c>
      <c r="G788">
        <v>18133</v>
      </c>
      <c r="H788">
        <v>5077240</v>
      </c>
      <c r="I788">
        <v>0.68</v>
      </c>
      <c r="J788">
        <v>280</v>
      </c>
      <c r="K788">
        <v>1624716.8</v>
      </c>
      <c r="L788" s="6">
        <v>2</v>
      </c>
      <c r="M788">
        <v>1015448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C7883-4B3D-41C7-9485-71C4546DD8CB}">
  <dimension ref="A1:P14"/>
  <sheetViews>
    <sheetView workbookViewId="0">
      <selection activeCell="E19" sqref="E19"/>
    </sheetView>
  </sheetViews>
  <sheetFormatPr defaultRowHeight="15" x14ac:dyDescent="0.25"/>
  <cols>
    <col min="1" max="1" width="10.85546875" bestFit="1" customWidth="1"/>
    <col min="2" max="2" width="10" bestFit="1" customWidth="1"/>
    <col min="3" max="3" width="21.85546875" bestFit="1" customWidth="1"/>
    <col min="4" max="4" width="10" bestFit="1" customWidth="1"/>
    <col min="16" max="16" width="20.42578125" bestFit="1" customWidth="1"/>
  </cols>
  <sheetData>
    <row r="1" spans="1:16" x14ac:dyDescent="0.25">
      <c r="A1" t="s">
        <v>71</v>
      </c>
      <c r="B1" t="s">
        <v>75</v>
      </c>
      <c r="C1" t="s">
        <v>76</v>
      </c>
      <c r="D1" t="s">
        <v>77</v>
      </c>
      <c r="O1" s="3" t="s">
        <v>72</v>
      </c>
      <c r="P1" t="s">
        <v>74</v>
      </c>
    </row>
    <row r="2" spans="1:16" x14ac:dyDescent="0.25">
      <c r="A2" s="4" t="s">
        <v>13</v>
      </c>
      <c r="B2" s="5">
        <v>321110200</v>
      </c>
      <c r="C2" t="e">
        <v>#N/A</v>
      </c>
      <c r="O2" s="4" t="s">
        <v>13</v>
      </c>
      <c r="P2" s="5">
        <v>321110200</v>
      </c>
    </row>
    <row r="3" spans="1:16" x14ac:dyDescent="0.25">
      <c r="A3" s="4" t="s">
        <v>39</v>
      </c>
      <c r="B3" s="5">
        <v>430734350</v>
      </c>
      <c r="C3">
        <f>B2</f>
        <v>321110200</v>
      </c>
      <c r="D3">
        <f>ABS(B3-C3)</f>
        <v>109624150</v>
      </c>
      <c r="O3" s="4" t="s">
        <v>39</v>
      </c>
      <c r="P3" s="5">
        <v>430734350</v>
      </c>
    </row>
    <row r="4" spans="1:16" x14ac:dyDescent="0.25">
      <c r="A4" s="4" t="s">
        <v>49</v>
      </c>
      <c r="B4" s="5">
        <v>317160510</v>
      </c>
      <c r="C4">
        <f t="shared" ref="C4:C13" si="0">0.4*B3+0.6*C3</f>
        <v>364959860</v>
      </c>
      <c r="D4">
        <f t="shared" ref="D4:D13" si="1">ABS(B4-C4)</f>
        <v>47799350</v>
      </c>
      <c r="O4" s="4" t="s">
        <v>49</v>
      </c>
      <c r="P4" s="5">
        <v>317160510</v>
      </c>
    </row>
    <row r="5" spans="1:16" x14ac:dyDescent="0.25">
      <c r="A5" s="4" t="s">
        <v>38</v>
      </c>
      <c r="B5" s="5">
        <v>257037660</v>
      </c>
      <c r="C5">
        <f t="shared" si="0"/>
        <v>345840120</v>
      </c>
      <c r="D5">
        <f t="shared" si="1"/>
        <v>88802460</v>
      </c>
      <c r="O5" s="4" t="s">
        <v>38</v>
      </c>
      <c r="P5" s="5">
        <v>257037660</v>
      </c>
    </row>
    <row r="6" spans="1:16" x14ac:dyDescent="0.25">
      <c r="A6" s="4" t="s">
        <v>30</v>
      </c>
      <c r="B6" s="5">
        <v>388955260</v>
      </c>
      <c r="C6">
        <f t="shared" si="0"/>
        <v>310319136</v>
      </c>
      <c r="D6">
        <f t="shared" si="1"/>
        <v>78636124</v>
      </c>
      <c r="O6" s="4" t="s">
        <v>30</v>
      </c>
      <c r="P6" s="5">
        <v>388955260</v>
      </c>
    </row>
    <row r="7" spans="1:16" x14ac:dyDescent="0.25">
      <c r="A7" s="4" t="s">
        <v>43</v>
      </c>
      <c r="B7" s="5">
        <v>398319870</v>
      </c>
      <c r="C7">
        <f t="shared" si="0"/>
        <v>341773585.60000002</v>
      </c>
      <c r="D7">
        <f t="shared" si="1"/>
        <v>56546284.399999976</v>
      </c>
      <c r="O7" s="4" t="s">
        <v>43</v>
      </c>
      <c r="P7" s="5">
        <v>398319870</v>
      </c>
    </row>
    <row r="8" spans="1:16" x14ac:dyDescent="0.25">
      <c r="A8" s="4" t="s">
        <v>36</v>
      </c>
      <c r="B8" s="5">
        <v>244905140</v>
      </c>
      <c r="C8">
        <f t="shared" si="0"/>
        <v>364392099.36000001</v>
      </c>
      <c r="D8">
        <f t="shared" si="1"/>
        <v>119486959.36000001</v>
      </c>
      <c r="O8" s="4" t="s">
        <v>36</v>
      </c>
      <c r="P8" s="5">
        <v>244905140</v>
      </c>
    </row>
    <row r="9" spans="1:16" x14ac:dyDescent="0.25">
      <c r="A9" s="4" t="s">
        <v>52</v>
      </c>
      <c r="B9" s="5">
        <v>298854320</v>
      </c>
      <c r="C9">
        <f t="shared" si="0"/>
        <v>316597315.616</v>
      </c>
      <c r="D9">
        <f t="shared" si="1"/>
        <v>17742995.615999997</v>
      </c>
      <c r="O9" s="4" t="s">
        <v>52</v>
      </c>
      <c r="P9" s="5">
        <v>298854320</v>
      </c>
    </row>
    <row r="10" spans="1:16" x14ac:dyDescent="0.25">
      <c r="A10" s="4" t="s">
        <v>41</v>
      </c>
      <c r="B10" s="5">
        <v>402848430</v>
      </c>
      <c r="C10">
        <f t="shared" si="0"/>
        <v>309500117.3696</v>
      </c>
      <c r="D10">
        <f t="shared" si="1"/>
        <v>93348312.630400002</v>
      </c>
      <c r="O10" s="4" t="s">
        <v>41</v>
      </c>
      <c r="P10" s="5">
        <v>402848430</v>
      </c>
    </row>
    <row r="11" spans="1:16" x14ac:dyDescent="0.25">
      <c r="A11" s="4" t="s">
        <v>19</v>
      </c>
      <c r="B11" s="5">
        <v>292370380</v>
      </c>
      <c r="C11">
        <f t="shared" si="0"/>
        <v>346839442.42175996</v>
      </c>
      <c r="D11">
        <f t="shared" si="1"/>
        <v>54469062.421759963</v>
      </c>
      <c r="O11" s="4" t="s">
        <v>19</v>
      </c>
      <c r="P11" s="5">
        <v>292370380</v>
      </c>
    </row>
    <row r="12" spans="1:16" x14ac:dyDescent="0.25">
      <c r="A12" s="4" t="s">
        <v>65</v>
      </c>
      <c r="B12" s="5">
        <v>206447040</v>
      </c>
      <c r="C12">
        <f t="shared" si="0"/>
        <v>325051817.45305598</v>
      </c>
      <c r="D12">
        <f t="shared" si="1"/>
        <v>118604777.45305598</v>
      </c>
      <c r="O12" s="4" t="s">
        <v>65</v>
      </c>
      <c r="P12" s="5">
        <v>206447040</v>
      </c>
    </row>
    <row r="13" spans="1:16" x14ac:dyDescent="0.25">
      <c r="A13" s="4" t="s">
        <v>24</v>
      </c>
      <c r="B13" s="5">
        <v>468260710</v>
      </c>
      <c r="C13">
        <f t="shared" si="0"/>
        <v>277609906.47183359</v>
      </c>
      <c r="D13">
        <f t="shared" si="1"/>
        <v>190650803.52816641</v>
      </c>
      <c r="O13" s="4" t="s">
        <v>24</v>
      </c>
      <c r="P13" s="5">
        <v>468260710</v>
      </c>
    </row>
    <row r="14" spans="1:16" x14ac:dyDescent="0.25">
      <c r="C14" t="s">
        <v>78</v>
      </c>
      <c r="D14" s="2">
        <f>AVERAGE(D3:D13)</f>
        <v>88701025.400852934</v>
      </c>
      <c r="O14" s="4" t="s">
        <v>73</v>
      </c>
      <c r="P14" s="5">
        <v>4027003870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Nike Sales Data 2024</vt:lpstr>
      <vt:lpstr>Exponential Smoothing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Adit Gandhi</cp:lastModifiedBy>
  <dcterms:created xsi:type="dcterms:W3CDTF">2025-01-23T06:20:58Z</dcterms:created>
  <dcterms:modified xsi:type="dcterms:W3CDTF">2025-01-27T01:12:58Z</dcterms:modified>
</cp:coreProperties>
</file>