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(0001) My Works\Scripts\App0\App0\"/>
    </mc:Choice>
  </mc:AlternateContent>
  <xr:revisionPtr revIDLastSave="0" documentId="13_ncr:1_{5E4A72B3-AC28-4DB3-8781-40645DAA22B4}" xr6:coauthVersionLast="47" xr6:coauthVersionMax="47" xr10:uidLastSave="{00000000-0000-0000-0000-000000000000}"/>
  <bookViews>
    <workbookView xWindow="-108" yWindow="-108" windowWidth="23256" windowHeight="12456" xr2:uid="{8E34AD91-7F12-4013-89B7-1DFC340B1CBD}"/>
  </bookViews>
  <sheets>
    <sheet name="Calendar Settings" sheetId="2" r:id="rId1"/>
    <sheet name="Result (Simple)" sheetId="1" r:id="rId2"/>
    <sheet name="Result (Detailed)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4" i="1" l="1" a="1"/>
  <c r="Q34" i="1" s="1"/>
  <c r="I34" i="1" a="1"/>
  <c r="I34" i="1" s="1"/>
  <c r="A34" i="1" a="1"/>
  <c r="A34" i="1" s="1"/>
  <c r="Q25" i="1" a="1"/>
  <c r="Q25" i="1" s="1"/>
  <c r="I25" i="1" a="1"/>
  <c r="I25" i="1" s="1"/>
  <c r="A25" i="1" a="1"/>
  <c r="A25" i="1" s="1"/>
  <c r="Q16" i="1" a="1"/>
  <c r="Q16" i="1" s="1"/>
  <c r="I16" i="1" a="1"/>
  <c r="I16" i="1" s="1"/>
  <c r="A16" i="1" a="1"/>
  <c r="A16" i="1" s="1"/>
  <c r="Q7" i="1" a="1"/>
  <c r="Q7" i="1" s="1"/>
  <c r="I7" i="1" a="1"/>
  <c r="I7" i="1" s="1"/>
  <c r="A7" i="1" a="1"/>
  <c r="A7" i="1" s="1"/>
  <c r="A4" i="3"/>
  <c r="Z5" i="3"/>
  <c r="Z6" i="3" s="1"/>
  <c r="Z7" i="3" s="1"/>
  <c r="Z8" i="3" s="1"/>
  <c r="Z9" i="3" s="1"/>
  <c r="Z10" i="3" s="1"/>
  <c r="Z11" i="3" s="1"/>
  <c r="Z12" i="3" s="1"/>
  <c r="Z13" i="3" s="1"/>
  <c r="Z14" i="3" s="1"/>
  <c r="Z15" i="3" s="1"/>
  <c r="Z16" i="3" s="1"/>
  <c r="Z17" i="3" s="1"/>
  <c r="Z18" i="3" s="1"/>
  <c r="Z19" i="3" s="1"/>
  <c r="Z20" i="3" s="1"/>
  <c r="Z21" i="3" s="1"/>
  <c r="Z22" i="3" s="1"/>
  <c r="Z23" i="3" s="1"/>
  <c r="Z24" i="3" s="1"/>
  <c r="Z25" i="3" s="1"/>
  <c r="Z26" i="3" s="1"/>
  <c r="Z27" i="3" s="1"/>
  <c r="Z28" i="3" s="1"/>
  <c r="Z29" i="3" s="1"/>
  <c r="Z30" i="3" s="1"/>
  <c r="Z31" i="3" s="1"/>
  <c r="Z32" i="3" s="1"/>
  <c r="Z33" i="3" s="1"/>
  <c r="Z34" i="3" s="1"/>
  <c r="Z35" i="3" s="1"/>
  <c r="Z36" i="3" s="1"/>
  <c r="Z37" i="3" s="1"/>
  <c r="Z38" i="3" s="1"/>
  <c r="Z39" i="3" s="1"/>
  <c r="Z40" i="3" s="1"/>
  <c r="Z41" i="3" s="1"/>
  <c r="Z42" i="3" s="1"/>
  <c r="Z43" i="3" s="1"/>
  <c r="Z44" i="3" s="1"/>
  <c r="Z45" i="3" s="1"/>
  <c r="Z46" i="3" s="1"/>
  <c r="Z47" i="3" s="1"/>
  <c r="Z48" i="3" s="1"/>
  <c r="Z49" i="3" s="1"/>
  <c r="Z50" i="3" s="1"/>
  <c r="Z51" i="3" s="1"/>
  <c r="Z52" i="3" s="1"/>
  <c r="Z53" i="3" s="1"/>
  <c r="Z54" i="3" s="1"/>
  <c r="Z55" i="3" s="1"/>
  <c r="Z56" i="3" s="1"/>
  <c r="Z57" i="3" s="1"/>
  <c r="Z58" i="3" s="1"/>
  <c r="W5" i="3"/>
  <c r="W6" i="3" s="1"/>
  <c r="W7" i="3" s="1"/>
  <c r="W8" i="3" s="1"/>
  <c r="W9" i="3" s="1"/>
  <c r="W10" i="3" s="1"/>
  <c r="W11" i="3" s="1"/>
  <c r="W12" i="3" s="1"/>
  <c r="W13" i="3" s="1"/>
  <c r="W14" i="3" s="1"/>
  <c r="W15" i="3" s="1"/>
  <c r="W16" i="3" s="1"/>
  <c r="W17" i="3" s="1"/>
  <c r="W18" i="3" s="1"/>
  <c r="W19" i="3" s="1"/>
  <c r="W20" i="3" s="1"/>
  <c r="W21" i="3" s="1"/>
  <c r="W22" i="3" s="1"/>
  <c r="W23" i="3" s="1"/>
  <c r="W24" i="3" s="1"/>
  <c r="W25" i="3" s="1"/>
  <c r="W26" i="3" s="1"/>
  <c r="W27" i="3" s="1"/>
  <c r="W28" i="3" s="1"/>
  <c r="W29" i="3" s="1"/>
  <c r="W30" i="3" s="1"/>
  <c r="W31" i="3" s="1"/>
  <c r="W32" i="3" s="1"/>
  <c r="W33" i="3" s="1"/>
  <c r="W34" i="3" s="1"/>
  <c r="W35" i="3" s="1"/>
  <c r="W36" i="3" s="1"/>
  <c r="W37" i="3" s="1"/>
  <c r="W38" i="3" s="1"/>
  <c r="W39" i="3" s="1"/>
  <c r="W40" i="3" s="1"/>
  <c r="W41" i="3" s="1"/>
  <c r="W42" i="3" s="1"/>
  <c r="W43" i="3" s="1"/>
  <c r="W44" i="3" s="1"/>
  <c r="W45" i="3" s="1"/>
  <c r="W46" i="3" s="1"/>
  <c r="W47" i="3" s="1"/>
  <c r="W48" i="3" s="1"/>
  <c r="W49" i="3" s="1"/>
  <c r="W50" i="3" s="1"/>
  <c r="W51" i="3" s="1"/>
  <c r="W52" i="3" s="1"/>
  <c r="W53" i="3" s="1"/>
  <c r="W54" i="3" s="1"/>
  <c r="W55" i="3" s="1"/>
  <c r="W56" i="3" s="1"/>
  <c r="W57" i="3" s="1"/>
  <c r="W58" i="3" s="1"/>
  <c r="T5" i="3"/>
  <c r="T6" i="3" s="1"/>
  <c r="T7" i="3" s="1"/>
  <c r="T8" i="3" s="1"/>
  <c r="T9" i="3" s="1"/>
  <c r="T10" i="3" s="1"/>
  <c r="T11" i="3" s="1"/>
  <c r="T12" i="3" s="1"/>
  <c r="T13" i="3" s="1"/>
  <c r="T14" i="3" s="1"/>
  <c r="T15" i="3" s="1"/>
  <c r="T16" i="3" s="1"/>
  <c r="T17" i="3" s="1"/>
  <c r="T18" i="3" s="1"/>
  <c r="T19" i="3" s="1"/>
  <c r="T20" i="3" s="1"/>
  <c r="T21" i="3" s="1"/>
  <c r="T22" i="3" s="1"/>
  <c r="T23" i="3" s="1"/>
  <c r="T24" i="3" s="1"/>
  <c r="T25" i="3" s="1"/>
  <c r="T26" i="3" s="1"/>
  <c r="T27" i="3" s="1"/>
  <c r="T28" i="3" s="1"/>
  <c r="T29" i="3" s="1"/>
  <c r="T30" i="3" s="1"/>
  <c r="T31" i="3" s="1"/>
  <c r="T32" i="3" s="1"/>
  <c r="T33" i="3" s="1"/>
  <c r="T34" i="3" s="1"/>
  <c r="T35" i="3" s="1"/>
  <c r="T36" i="3" s="1"/>
  <c r="T37" i="3" s="1"/>
  <c r="T38" i="3" s="1"/>
  <c r="T39" i="3" s="1"/>
  <c r="T40" i="3" s="1"/>
  <c r="T41" i="3" s="1"/>
  <c r="T42" i="3" s="1"/>
  <c r="T43" i="3" s="1"/>
  <c r="T44" i="3" s="1"/>
  <c r="T45" i="3" s="1"/>
  <c r="T46" i="3" s="1"/>
  <c r="T47" i="3" s="1"/>
  <c r="T48" i="3" s="1"/>
  <c r="T49" i="3" s="1"/>
  <c r="T50" i="3" s="1"/>
  <c r="T51" i="3" s="1"/>
  <c r="T52" i="3" s="1"/>
  <c r="T53" i="3" s="1"/>
  <c r="T54" i="3" s="1"/>
  <c r="T55" i="3" s="1"/>
  <c r="T56" i="3" s="1"/>
  <c r="T57" i="3" s="1"/>
  <c r="T58" i="3" s="1"/>
  <c r="Q5" i="3"/>
  <c r="Q6" i="3" s="1"/>
  <c r="Q7" i="3" s="1"/>
  <c r="Q8" i="3" s="1"/>
  <c r="Q9" i="3" s="1"/>
  <c r="Q10" i="3" s="1"/>
  <c r="Q11" i="3" s="1"/>
  <c r="Q12" i="3" s="1"/>
  <c r="Q13" i="3" s="1"/>
  <c r="Q14" i="3" s="1"/>
  <c r="Q15" i="3" s="1"/>
  <c r="Q16" i="3" s="1"/>
  <c r="Q17" i="3" s="1"/>
  <c r="Q18" i="3" s="1"/>
  <c r="Q19" i="3" s="1"/>
  <c r="Q20" i="3" s="1"/>
  <c r="Q21" i="3" s="1"/>
  <c r="Q22" i="3" s="1"/>
  <c r="Q23" i="3" s="1"/>
  <c r="Q24" i="3" s="1"/>
  <c r="Q25" i="3" s="1"/>
  <c r="Q26" i="3" s="1"/>
  <c r="Q27" i="3" s="1"/>
  <c r="Q28" i="3" s="1"/>
  <c r="Q29" i="3" s="1"/>
  <c r="Q30" i="3" s="1"/>
  <c r="Q31" i="3" s="1"/>
  <c r="Q32" i="3" s="1"/>
  <c r="Q33" i="3" s="1"/>
  <c r="Q34" i="3" s="1"/>
  <c r="Q35" i="3" s="1"/>
  <c r="Q36" i="3" s="1"/>
  <c r="Q37" i="3" s="1"/>
  <c r="Q38" i="3" s="1"/>
  <c r="Q39" i="3" s="1"/>
  <c r="Q40" i="3" s="1"/>
  <c r="Q41" i="3" s="1"/>
  <c r="Q42" i="3" s="1"/>
  <c r="Q43" i="3" s="1"/>
  <c r="Q44" i="3" s="1"/>
  <c r="Q45" i="3" s="1"/>
  <c r="Q46" i="3" s="1"/>
  <c r="Q47" i="3" s="1"/>
  <c r="Q48" i="3" s="1"/>
  <c r="Q49" i="3" s="1"/>
  <c r="Q50" i="3" s="1"/>
  <c r="Q51" i="3" s="1"/>
  <c r="Q52" i="3" s="1"/>
  <c r="Q53" i="3" s="1"/>
  <c r="Q54" i="3" s="1"/>
  <c r="Q55" i="3" s="1"/>
  <c r="Q56" i="3" s="1"/>
  <c r="Q57" i="3" s="1"/>
  <c r="Q58" i="3" s="1"/>
  <c r="N5" i="3"/>
  <c r="N6" i="3" s="1"/>
  <c r="N7" i="3" s="1"/>
  <c r="N8" i="3" s="1"/>
  <c r="N9" i="3" s="1"/>
  <c r="N10" i="3" s="1"/>
  <c r="N11" i="3" s="1"/>
  <c r="N12" i="3" s="1"/>
  <c r="N13" i="3" s="1"/>
  <c r="N14" i="3" s="1"/>
  <c r="E5" i="3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M1" i="1"/>
  <c r="A59" i="3" s="1"/>
  <c r="R1" i="3"/>
  <c r="A1" i="1"/>
  <c r="A1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N15" i="3" l="1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N26" i="3" s="1"/>
  <c r="N27" i="3" s="1"/>
  <c r="N28" i="3" s="1"/>
  <c r="N29" i="3" s="1"/>
  <c r="N30" i="3" s="1"/>
  <c r="N31" i="3" s="1"/>
  <c r="N32" i="3" s="1"/>
  <c r="N33" i="3" s="1"/>
  <c r="N34" i="3" s="1"/>
  <c r="N35" i="3" s="1"/>
  <c r="N36" i="3" s="1"/>
  <c r="N37" i="3" s="1"/>
  <c r="N38" i="3" s="1"/>
  <c r="N39" i="3" s="1"/>
  <c r="N40" i="3" s="1"/>
  <c r="N41" i="3" s="1"/>
  <c r="N42" i="3" s="1"/>
  <c r="N43" i="3" s="1"/>
  <c r="N44" i="3" s="1"/>
  <c r="N45" i="3" s="1"/>
  <c r="N46" i="3" s="1"/>
  <c r="N47" i="3" s="1"/>
  <c r="N48" i="3" s="1"/>
  <c r="N49" i="3" s="1"/>
  <c r="N50" i="3" s="1"/>
  <c r="N51" i="3" s="1"/>
  <c r="N52" i="3" s="1"/>
  <c r="N53" i="3" s="1"/>
  <c r="N54" i="3" s="1"/>
  <c r="N55" i="3" s="1"/>
  <c r="N56" i="3" s="1"/>
  <c r="N57" i="3" s="1"/>
  <c r="N5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<sst xmlns="http://schemas.openxmlformats.org/spreadsheetml/2006/main" count="32" uniqueCount="32">
  <si>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Week-System</t>
  </si>
  <si>
    <t>Range</t>
  </si>
  <si>
    <t>NOTE : DO NOT CHANGE THIS SHEET'S FONT(S)!!</t>
  </si>
  <si>
    <t>Sunday - Saturday</t>
  </si>
  <si>
    <t>Monday - Sunday</t>
  </si>
  <si>
    <t>Tuesday - Monday</t>
  </si>
  <si>
    <t>Wednesday - Tuesday</t>
  </si>
  <si>
    <t>Thursday - Wednesday</t>
  </si>
  <si>
    <t>Friday - Thursday</t>
  </si>
  <si>
    <t>Saturday - Friday</t>
  </si>
  <si>
    <t>Default Result Font And Zoom Is Calibri (!) And 90% for Detailed also 100% for Simple</t>
  </si>
  <si>
    <t>53 / 01 (Next)</t>
  </si>
  <si>
    <t>01 (Next) / 02 (Next)</t>
  </si>
  <si>
    <t>A / 1</t>
  </si>
  <si>
    <t>B / 2</t>
  </si>
  <si>
    <t>C / 3</t>
  </si>
  <si>
    <t>D / 4</t>
  </si>
  <si>
    <t>E / 5</t>
  </si>
  <si>
    <t>F / 6</t>
  </si>
  <si>
    <t>G / 7</t>
  </si>
  <si>
    <t>[1]</t>
  </si>
  <si>
    <t>[2]</t>
  </si>
  <si>
    <t>[3]</t>
  </si>
  <si>
    <t>[4]</t>
  </si>
  <si>
    <t>[5]</t>
  </si>
  <si>
    <t>[6]</t>
  </si>
  <si>
    <t>[7]</t>
  </si>
  <si>
    <t>Week-System Defaults To ---&gt; A / 1</t>
  </si>
  <si>
    <t>Please Note, that in Result (Simple) uses 1-Digit Date, while 2-Digit in (Detailed)</t>
  </si>
  <si>
    <t>Year (Last FOUR Digits Only)</t>
  </si>
  <si>
    <t>Week-System (Refer To The Left-Table Below!)</t>
  </si>
  <si>
    <t>Default Year Is Set To 0000 [C.E]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</si>
</sst>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00"/>
    <numFmt numFmtId="166" formatCode="[$-409]mm\ \-\ dd\ \(ddd\)"/>
  </numFmts>
  <fonts count="2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21212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FFC000"/>
      <name val="Calibri"/>
      <family val="2"/>
      <scheme val="minor"/>
    </font>
    <font>
      <b/>
      <sz val="13"/>
      <color rgb="FFFFFF00"/>
      <name val="Calibri"/>
      <family val="2"/>
      <scheme val="minor"/>
    </font>
    <font>
      <b/>
      <sz val="13"/>
      <color rgb="FF00B050"/>
      <name val="Calibri"/>
      <family val="2"/>
      <scheme val="minor"/>
    </font>
    <font>
      <b/>
      <sz val="13"/>
      <color rgb="FF00B0F0"/>
      <name val="Calibri"/>
      <family val="2"/>
      <scheme val="minor"/>
    </font>
    <font>
      <b/>
      <sz val="13"/>
      <color rgb="FFFF00FF"/>
      <name val="Calibri"/>
      <family val="2"/>
      <scheme val="minor"/>
    </font>
    <font>
      <b/>
      <sz val="13"/>
      <color theme="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595959"/>
        <bgColor rgb="FF000000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5" borderId="0" xfId="0" applyFill="1"/>
    <xf numFmtId="165" fontId="1" fillId="6" borderId="1" xfId="0" applyNumberFormat="1" applyFont="1" applyFill="1" applyBorder="1" applyAlignment="1">
      <alignment horizontal="center"/>
    </xf>
    <xf numFmtId="0" fontId="4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vertical="center" wrapText="1"/>
    </xf>
    <xf numFmtId="164" fontId="7" fillId="7" borderId="0" xfId="0" applyNumberFormat="1" applyFont="1" applyFill="1" applyAlignment="1">
      <alignment vertical="center"/>
    </xf>
    <xf numFmtId="0" fontId="2" fillId="4" borderId="3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vertical="center"/>
    </xf>
    <xf numFmtId="165" fontId="1" fillId="7" borderId="1" xfId="0" applyNumberFormat="1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0" fontId="2" fillId="5" borderId="0" xfId="0" applyFont="1" applyFill="1"/>
    <xf numFmtId="0" fontId="10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0" fillId="9" borderId="2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1" fillId="10" borderId="1" xfId="0" applyFont="1" applyFill="1" applyBorder="1" applyAlignment="1">
      <alignment horizontal="center"/>
    </xf>
    <xf numFmtId="0" fontId="12" fillId="10" borderId="1" xfId="0" applyFont="1" applyFill="1" applyBorder="1" applyAlignment="1">
      <alignment horizontal="center"/>
    </xf>
    <xf numFmtId="0" fontId="13" fillId="10" borderId="1" xfId="0" applyFont="1" applyFill="1" applyBorder="1" applyAlignment="1">
      <alignment horizontal="center"/>
    </xf>
    <xf numFmtId="0" fontId="14" fillId="10" borderId="1" xfId="0" applyFont="1" applyFill="1" applyBorder="1" applyAlignment="1">
      <alignment horizontal="center"/>
    </xf>
    <xf numFmtId="0" fontId="15" fillId="10" borderId="1" xfId="0" applyFont="1" applyFill="1" applyBorder="1" applyAlignment="1">
      <alignment horizontal="center"/>
    </xf>
    <xf numFmtId="0" fontId="16" fillId="10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17" fillId="5" borderId="1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18" fillId="10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5" borderId="0" xfId="0" applyFill="1" applyAlignment="1">
      <alignment horizontal="center"/>
    </xf>
    <xf numFmtId="0" fontId="10" fillId="12" borderId="2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0" fillId="0" borderId="1" xfId="0" applyBorder="1"/>
    <xf numFmtId="164" fontId="7" fillId="7" borderId="1" xfId="0" applyNumberFormat="1" applyFont="1" applyFill="1" applyBorder="1" applyAlignment="1">
      <alignment vertical="center"/>
    </xf>
    <xf numFmtId="0" fontId="28" fillId="13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14" borderId="0" xfId="0" applyFont="1" applyFill="1" applyAlignment="1">
      <alignment horizontal="center"/>
    </xf>
    <xf numFmtId="0" fontId="5" fillId="14" borderId="1" xfId="0" applyFont="1" applyFill="1" applyBorder="1" applyAlignment="1">
      <alignment horizontal="center"/>
    </xf>
    <xf numFmtId="166" fontId="0" fillId="10" borderId="1" xfId="0" applyNumberFormat="1" applyFill="1" applyBorder="1"/>
    <xf numFmtId="0" fontId="5" fillId="8" borderId="1" xfId="0" applyFont="1" applyFill="1" applyBorder="1" applyAlignment="1">
      <alignment horizontal="center" vertical="center"/>
    </xf>
    <xf numFmtId="0" fontId="26" fillId="8" borderId="1" xfId="0" applyFont="1" applyFill="1" applyBorder="1" applyAlignment="1">
      <alignment horizontal="center" vertical="center"/>
    </xf>
    <xf numFmtId="164" fontId="27" fillId="6" borderId="1" xfId="0" applyNumberFormat="1" applyFont="1" applyFill="1" applyBorder="1" applyAlignment="1">
      <alignment horizontal="center" vertical="center"/>
    </xf>
    <xf numFmtId="0" fontId="27" fillId="6" borderId="1" xfId="0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 wrapText="1"/>
    </xf>
    <xf numFmtId="166" fontId="18" fillId="10" borderId="1" xfId="0" applyNumberFormat="1" applyFont="1" applyFill="1" applyBorder="1" applyAlignment="1">
      <alignment horizontal="center"/>
    </xf>
    <xf numFmtId="166" fontId="16" fillId="10" borderId="1" xfId="0" applyNumberFormat="1" applyFont="1" applyFill="1" applyBorder="1" applyAlignment="1">
      <alignment horizontal="center"/>
    </xf>
    <xf numFmtId="166" fontId="15" fillId="10" borderId="1" xfId="0" applyNumberFormat="1" applyFont="1" applyFill="1" applyBorder="1" applyAlignment="1">
      <alignment horizontal="center"/>
    </xf>
    <xf numFmtId="166" fontId="14" fillId="10" borderId="1" xfId="0" applyNumberFormat="1" applyFont="1" applyFill="1" applyBorder="1" applyAlignment="1">
      <alignment horizontal="center"/>
    </xf>
    <xf numFmtId="166" fontId="13" fillId="10" borderId="1" xfId="0" applyNumberFormat="1" applyFont="1" applyFill="1" applyBorder="1" applyAlignment="1">
      <alignment horizontal="center"/>
    </xf>
    <xf numFmtId="164" fontId="6" fillId="7" borderId="1" xfId="0" applyNumberFormat="1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horizontal="center"/>
    </xf>
    <xf numFmtId="166" fontId="11" fillId="10" borderId="1" xfId="0" applyNumberFormat="1" applyFont="1" applyFill="1" applyBorder="1" applyAlignment="1">
      <alignment horizontal="center"/>
    </xf>
    <xf numFmtId="0" fontId="21" fillId="7" borderId="1" xfId="0" applyFont="1" applyFill="1" applyBorder="1" applyAlignment="1">
      <alignment horizontal="center"/>
    </xf>
    <xf numFmtId="0" fontId="22" fillId="7" borderId="1" xfId="0" applyFont="1" applyFill="1" applyBorder="1" applyAlignment="1">
      <alignment horizontal="center"/>
    </xf>
    <xf numFmtId="0" fontId="23" fillId="7" borderId="1" xfId="0" applyFont="1" applyFill="1" applyBorder="1" applyAlignment="1">
      <alignment horizontal="center"/>
    </xf>
    <xf numFmtId="0" fontId="20" fillId="7" borderId="1" xfId="0" applyFont="1" applyFill="1" applyBorder="1" applyAlignment="1">
      <alignment horizontal="center"/>
    </xf>
    <xf numFmtId="166" fontId="12" fillId="10" borderId="1" xfId="0" applyNumberFormat="1" applyFont="1" applyFill="1" applyBorder="1" applyAlignment="1">
      <alignment horizontal="center"/>
    </xf>
    <xf numFmtId="0" fontId="24" fillId="7" borderId="1" xfId="0" applyFont="1" applyFill="1" applyBorder="1" applyAlignment="1">
      <alignment horizontal="center"/>
    </xf>
    <xf numFmtId="0" fontId="25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3EBEE-31EF-47CC-B0B5-98C8F6D9F7F9}">
  <dimension ref="A1:XFC18"/>
  <sheetViews>
    <sheetView showGridLines="0" tabSelected="1" zoomScaleNormal="100" workbookViewId="0">
      <selection sqref="A1:D3"/>
    </sheetView>
  </sheetViews>
  <sheetFormatPr defaultRowHeight="14.4" zeroHeight="1" x14ac:dyDescent="0.3"/>
  <cols>
    <col min="1" max="1" width="20.33203125" style="14" customWidth="1"/>
    <col min="2" max="2" width="41.33203125" style="14" customWidth="1"/>
    <col min="3" max="3" width="8.88671875" style="1"/>
    <col min="4" max="4" width="1.88671875" style="3" customWidth="1"/>
    <col min="5" max="5" width="34.88671875" style="3" customWidth="1"/>
    <col min="6" max="6" width="8.88671875" style="3"/>
    <col min="7" max="7" width="37.44140625" style="3" customWidth="1"/>
    <col min="8" max="16381" width="0" style="1" hidden="1" customWidth="1"/>
    <col min="16382" max="16383" width="8.88671875" style="1" hidden="1" customWidth="1"/>
    <col min="16384" max="16384" width="5" style="1" hidden="1" customWidth="1"/>
  </cols>
  <sheetData>
    <row r="1" spans="1:7" ht="14.4" customHeight="1" x14ac:dyDescent="0.3">
      <c r="A1" s="60" t="s">
        <v>29</v>
      </c>
      <c r="B1" s="60"/>
      <c r="C1" s="60"/>
      <c r="D1" s="60"/>
      <c r="E1" s="61">
        <v>0</v>
      </c>
      <c r="F1" s="61"/>
      <c r="G1" s="61"/>
    </row>
    <row r="2" spans="1:7" ht="14.4" customHeight="1" x14ac:dyDescent="0.3">
      <c r="A2" s="60"/>
      <c r="B2" s="60"/>
      <c r="C2" s="60"/>
      <c r="D2" s="60"/>
      <c r="E2" s="61"/>
      <c r="F2" s="61"/>
      <c r="G2" s="61"/>
    </row>
    <row r="3" spans="1:7" ht="14.4" customHeight="1" x14ac:dyDescent="0.3">
      <c r="A3" s="60"/>
      <c r="B3" s="60"/>
      <c r="C3" s="60"/>
      <c r="D3" s="60"/>
      <c r="E3" s="61"/>
      <c r="F3" s="61"/>
      <c r="G3" s="61"/>
    </row>
    <row r="4" spans="1:7" ht="14.4" customHeight="1" x14ac:dyDescent="0.3">
      <c r="A4" s="60" t="s">
        <v>30</v>
      </c>
      <c r="B4" s="60"/>
      <c r="C4" s="60"/>
      <c r="D4" s="60"/>
      <c r="E4" s="62">
        <v>1</v>
      </c>
      <c r="F4" s="62"/>
      <c r="G4" s="62"/>
    </row>
    <row r="5" spans="1:7" ht="14.4" customHeight="1" x14ac:dyDescent="0.3">
      <c r="A5" s="60"/>
      <c r="B5" s="60"/>
      <c r="C5" s="60"/>
      <c r="D5" s="60"/>
      <c r="E5" s="62"/>
      <c r="F5" s="62"/>
      <c r="G5" s="62"/>
    </row>
    <row r="6" spans="1:7" ht="14.4" customHeight="1" x14ac:dyDescent="0.3">
      <c r="A6" s="60"/>
      <c r="B6" s="60"/>
      <c r="C6" s="60"/>
      <c r="D6" s="60"/>
      <c r="E6" s="62"/>
      <c r="F6" s="62"/>
      <c r="G6" s="62"/>
    </row>
    <row r="7" spans="1:7" ht="19.95" customHeight="1" x14ac:dyDescent="0.3">
      <c r="A7" s="1"/>
      <c r="B7" s="1"/>
      <c r="D7" s="1"/>
      <c r="E7" s="1"/>
      <c r="F7" s="1"/>
      <c r="G7" s="1"/>
    </row>
    <row r="8" spans="1:7" ht="14.4" customHeight="1" x14ac:dyDescent="0.3">
      <c r="A8" s="81" t="s">
        <v>0</v>
      </c>
      <c r="B8" s="81" t="s">
        <v>1</v>
      </c>
      <c r="D8" s="59" t="s">
        <v>2</v>
      </c>
      <c r="E8" s="59"/>
      <c r="F8" s="59"/>
      <c r="G8" s="59"/>
    </row>
    <row r="9" spans="1:7" ht="14.4" customHeight="1" x14ac:dyDescent="0.3">
      <c r="A9" s="81"/>
      <c r="B9" s="81"/>
      <c r="D9" s="59"/>
      <c r="E9" s="59"/>
      <c r="F9" s="59"/>
      <c r="G9" s="59"/>
    </row>
    <row r="10" spans="1:7" ht="14.4" customHeight="1" x14ac:dyDescent="0.3">
      <c r="A10" s="81"/>
      <c r="B10" s="81"/>
      <c r="D10" s="82" t="s">
        <v>31</v>
      </c>
      <c r="E10" s="82"/>
      <c r="F10" s="82"/>
      <c r="G10" s="82"/>
    </row>
    <row r="11" spans="1:7" ht="14.4" customHeight="1" x14ac:dyDescent="0.3">
      <c r="A11" s="2" t="s">
        <v>13</v>
      </c>
      <c r="B11" s="50" t="s">
        <v>3</v>
      </c>
      <c r="D11" s="82"/>
      <c r="E11" s="82"/>
      <c r="F11" s="82"/>
      <c r="G11" s="82"/>
    </row>
    <row r="12" spans="1:7" ht="14.4" customHeight="1" x14ac:dyDescent="0.3">
      <c r="A12" s="2" t="s">
        <v>14</v>
      </c>
      <c r="B12" s="24" t="s">
        <v>4</v>
      </c>
      <c r="D12" s="82" t="s">
        <v>28</v>
      </c>
      <c r="E12" s="82"/>
      <c r="F12" s="82"/>
      <c r="G12" s="82"/>
    </row>
    <row r="13" spans="1:7" ht="14.4" customHeight="1" x14ac:dyDescent="0.3">
      <c r="A13" s="2" t="s">
        <v>15</v>
      </c>
      <c r="B13" s="24" t="s">
        <v>5</v>
      </c>
      <c r="D13" s="82"/>
      <c r="E13" s="82"/>
      <c r="F13" s="82"/>
      <c r="G13" s="82"/>
    </row>
    <row r="14" spans="1:7" ht="14.4" customHeight="1" x14ac:dyDescent="0.3">
      <c r="A14" s="2" t="s">
        <v>16</v>
      </c>
      <c r="B14" s="24" t="s">
        <v>6</v>
      </c>
      <c r="D14" s="82" t="s">
        <v>27</v>
      </c>
      <c r="E14" s="82"/>
      <c r="F14" s="82"/>
      <c r="G14" s="82"/>
    </row>
    <row r="15" spans="1:7" ht="14.4" customHeight="1" x14ac:dyDescent="0.3">
      <c r="A15" s="2" t="s">
        <v>17</v>
      </c>
      <c r="B15" s="24" t="s">
        <v>7</v>
      </c>
      <c r="D15" s="82"/>
      <c r="E15" s="82"/>
      <c r="F15" s="82"/>
      <c r="G15" s="82"/>
    </row>
    <row r="16" spans="1:7" ht="14.4" customHeight="1" x14ac:dyDescent="0.3">
      <c r="A16" s="2" t="s">
        <v>18</v>
      </c>
      <c r="B16" s="24" t="s">
        <v>8</v>
      </c>
      <c r="D16" s="82" t="s">
        <v>10</v>
      </c>
      <c r="E16" s="82"/>
      <c r="F16" s="82"/>
      <c r="G16" s="82"/>
    </row>
    <row r="17" spans="1:7" x14ac:dyDescent="0.3">
      <c r="A17" s="2" t="s">
        <v>19</v>
      </c>
      <c r="B17" s="24" t="s">
        <v>9</v>
      </c>
      <c r="D17" s="82"/>
      <c r="E17" s="82"/>
      <c r="F17" s="82"/>
      <c r="G17" s="82"/>
    </row>
    <row r="18" spans="1:7" ht="14.4" hidden="1" customHeight="1" x14ac:dyDescent="0.3">
      <c r="A18" s="4"/>
      <c r="B18" s="4"/>
      <c r="C18" s="4"/>
      <c r="D18" s="5"/>
      <c r="E18" s="5"/>
      <c r="F18" s="5"/>
      <c r="G18" s="5"/>
    </row>
  </sheetData>
  <mergeCells count="11">
    <mergeCell ref="D14:G15"/>
    <mergeCell ref="D16:G17"/>
    <mergeCell ref="D8:G9"/>
    <mergeCell ref="D12:G13"/>
    <mergeCell ref="A1:D3"/>
    <mergeCell ref="A4:D6"/>
    <mergeCell ref="E1:G3"/>
    <mergeCell ref="E4:G6"/>
    <mergeCell ref="D10:G11"/>
    <mergeCell ref="A8:A10"/>
    <mergeCell ref="B8:B10"/>
  </mergeCells>
  <dataValidations count="2">
    <dataValidation type="list" allowBlank="1" showInputMessage="1" showErrorMessage="1" sqref="E4:G6" xr:uid="{95D089D8-93F1-48C5-9CDB-172D96E5A16A}">
      <formula1>"1,2,3,4,5,6,7"</formula1>
    </dataValidation>
    <dataValidation type="whole" showInputMessage="1" showErrorMessage="1" sqref="E1:G3" xr:uid="{3DE05787-EB7F-4D6D-9415-4943B83234BB}">
      <formula1>0</formula1>
      <formula2>9999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FC41-3AD0-410D-805E-C3BD9C3577C1}">
  <dimension ref="A1:W41"/>
  <sheetViews>
    <sheetView showGridLines="0" zoomScaleNormal="100" workbookViewId="0">
      <pane ySplit="3" topLeftCell="A7" activePane="bottomLeft" state="frozen"/>
      <selection pane="bottomLeft" sqref="A1:L1"/>
    </sheetView>
  </sheetViews>
  <sheetFormatPr defaultColWidth="0" defaultRowHeight="14.4" zeroHeight="1" x14ac:dyDescent="0.3"/>
  <cols>
    <col min="1" max="23" width="8.77734375" style="1" customWidth="1"/>
    <col min="24" max="16384" width="8.88671875" style="1" hidden="1"/>
  </cols>
  <sheetData>
    <row r="1" spans="1:23" ht="43.2" customHeight="1" x14ac:dyDescent="0.3">
      <c r="A1" s="63">
        <f>'Calendar Settings'!E1</f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4" t="str">
        <f>CHOOSE('Calendar Settings'!$E$4,"A","B","C","D","E","F","G")</f>
        <v>A</v>
      </c>
      <c r="N1" s="64"/>
      <c r="O1" s="64"/>
      <c r="P1" s="64"/>
      <c r="Q1" s="64"/>
      <c r="R1" s="64"/>
      <c r="S1" s="64"/>
      <c r="T1" s="64"/>
      <c r="U1" s="64"/>
      <c r="V1" s="64"/>
      <c r="W1" s="64"/>
    </row>
    <row r="2" spans="1:23" ht="14.4" hidden="1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ht="14.4" hidden="1" customHeigh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hidden="1" x14ac:dyDescent="0.3"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</row>
    <row r="5" spans="1:23" hidden="1" x14ac:dyDescent="0.3"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</row>
    <row r="6" spans="1:23" hidden="1" x14ac:dyDescent="0.3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</row>
    <row r="7" spans="1:23" x14ac:dyDescent="0.3">
      <c r="A7" s="43" t="str" cm="1">
        <f t="array" ref="A7:G14">_xlfn.LET(_xlpm.m, 1, _xlpm.y, 2000+MOD('Calendar Settings'!E1,400), _xlpm.d, 1, _xlpm.dw,IF('Calendar Settings'!E4=1,{"Sun","Mon","Tue","Wed","Thu","Fri","Sat"},IF('Calendar Settings'!E4=2,{"Mon","Tue","Wed","Thu","Fri","Sat","Sun"},IF('Calendar Settings'!E4=3,{"Tue","Wed","Thu","Fri","Sat","Sun","Mon"},IF('Calendar Settings'!E4=4,{"Wed","Thu","Fri","Sat","Sun","Mon","Tue"},IF('Calendar Settings'!E4=5,{"Thu","Fri","Sat","Sun","Mon","Tue","Wed"},IF('Calendar Settings'!E4=6,{"Fri","Sat","Sun","Mon","Tue","Wed","Thu"},IF('Calendar Settings'!E4=7,{"Sat","Sun","Mon","Tue","Wed","Thu","Fri"}))))))), _xlpm.sq, _xlfn.SEQUENCE(8), _xlpm.dt, DATE(2000+MOD(_xlpm.y,400), _xlpm.m, _xlpm.d), _xlpm.fd, DATE(_xlpm.y, _xlpm.m, 1), _xlpm.wd, IF('Calendar Settings'!E4=1,WEEKDAY(_xlpm.fd,1),IF('Calendar Settings'!E4=2,WEEKDAY(_xlpm.fd,11),IF('Calendar Settings'!E4=3,WEEKDAY(_xlpm.fd,12),IF('Calendar Settings'!E4=4,WEEKDAY(_xlpm.fd,13),IF('Calendar Settings'!E4=5,WEEKDAY(_xlpm.fd,14),IF('Calendar Settings'!E4=6,WEEKDAY(_xlpm.fd,15),IF('Calendar Settings'!E4=7,WEEKDAY(_xlpm.fd,16)))))))), _xlpm.dts, _xlfn.SEQUENCE(8, 7, _xlpm.fd-_xlpm.wd-13), _xlpm.arr, IF(MONTH(_xlpm.dts)=_xlpm.m, TEXT(_xlpm.dts, "d"), ""), _xlpm.r1w, TEXT(_xlpm.dt, "mmm"), _xlpm.r2w, REPT(_xlpm.dw, _xlfn.SEQUENCE(2, , 1, 0) ), _xlfn.IFS(_xlfn.SEQUENCE(8, 7)=3, _xlpm.r1w, _xlpm.sq=2, _xlpm.r2w, TRUE, _xlpm.arr) )</f>
        <v/>
      </c>
      <c r="B7" s="44" t="str">
        <v/>
      </c>
      <c r="C7" s="44" t="str">
        <v>Jan</v>
      </c>
      <c r="D7" s="44" t="str">
        <v/>
      </c>
      <c r="E7" s="44" t="str">
        <v/>
      </c>
      <c r="F7" s="47" t="str">
        <v/>
      </c>
      <c r="G7" s="45" t="str">
        <v/>
      </c>
      <c r="H7" s="38"/>
      <c r="I7" s="51" t="str" cm="1">
        <f t="array" ref="I7:O14">_xlfn.LET(_xlpm.m, 2, _xlpm.y, 2000+MOD('Calendar Settings'!E1,400), _xlpm.d, 1, _xlpm.dw,IF('Calendar Settings'!E4=1,{"Sun","Mon","Tue","Wed","Thu","Fri","Sat"},IF('Calendar Settings'!E4=2,{"Mon","Tue","Wed","Thu","Fri","Sat","Sun"},IF('Calendar Settings'!E4=3,{"Tue","Wed","Thu","Fri","Sat","Sun","Mon"},IF('Calendar Settings'!E4=4,{"Wed","Thu","Fri","Sat","Sun","Mon","Tue"},IF('Calendar Settings'!E4=5,{"Thu","Fri","Sat","Sun","Mon","Tue","Wed"},IF('Calendar Settings'!E4=6,{"Fri","Sat","Sun","Mon","Tue","Wed","Thu"},IF('Calendar Settings'!E4=7,{"Sat","Sun","Mon","Tue","Wed","Thu","Fri"}))))))), _xlpm.sq, _xlfn.SEQUENCE(8), _xlpm.dt, DATE(2000+MOD(_xlpm.y,400), _xlpm.m, _xlpm.d), _xlpm.fd, DATE(_xlpm.y, _xlpm.m, 1), _xlpm.wd, IF('Calendar Settings'!E4=1,WEEKDAY(_xlpm.fd,1),IF('Calendar Settings'!E4=2,WEEKDAY(_xlpm.fd,11),IF('Calendar Settings'!E4=3,WEEKDAY(_xlpm.fd,12),IF('Calendar Settings'!E4=4,WEEKDAY(_xlpm.fd,13),IF('Calendar Settings'!E4=5,WEEKDAY(_xlpm.fd,14),IF('Calendar Settings'!E4=6,WEEKDAY(_xlpm.fd,15),IF('Calendar Settings'!E4=7,WEEKDAY(_xlpm.fd,16)))))))), _xlpm.dts, _xlfn.SEQUENCE(8, 7, _xlpm.fd-_xlpm.wd-13), _xlpm.arr, IF(MONTH(_xlpm.dts)=_xlpm.m, TEXT(_xlpm.dts, "d"), ""), _xlpm.r1w, TEXT(_xlpm.dt, "mmm"), _xlpm.r2w, REPT(_xlpm.dw, _xlfn.SEQUENCE(2, , 1, 0) ), _xlfn.IFS(_xlfn.SEQUENCE(8, 7)=3, _xlpm.r1w, _xlpm.sq=2, _xlpm.r2w, TRUE, _xlpm.arr) )</f>
        <v/>
      </c>
      <c r="J7" s="52" t="str">
        <v/>
      </c>
      <c r="K7" s="52" t="str">
        <v>Feb</v>
      </c>
      <c r="L7" s="52" t="str">
        <v/>
      </c>
      <c r="M7" s="52" t="str">
        <v/>
      </c>
      <c r="N7" s="52" t="str">
        <v/>
      </c>
      <c r="O7" s="53" t="str">
        <v/>
      </c>
      <c r="P7" s="38"/>
      <c r="Q7" s="51" t="str" cm="1">
        <f t="array" ref="Q7:W14">_xlfn.LET(_xlpm.m, 3, _xlpm.y, 2000+MOD('Calendar Settings'!E1,400), _xlpm.d, 1, _xlpm.dw,IF('Calendar Settings'!E4=1,{"Sun","Mon","Tue","Wed","Thu","Fri","Sat"},IF('Calendar Settings'!E4=2,{"Mon","Tue","Wed","Thu","Fri","Sat","Sun"},IF('Calendar Settings'!E4=3,{"Tue","Wed","Thu","Fri","Sat","Sun","Mon"},IF('Calendar Settings'!E4=4,{"Wed","Thu","Fri","Sat","Sun","Mon","Tue"},IF('Calendar Settings'!E4=5,{"Thu","Fri","Sat","Sun","Mon","Tue","Wed"},IF('Calendar Settings'!E4=6,{"Fri","Sat","Sun","Mon","Tue","Wed","Thu"},IF('Calendar Settings'!E4=7,{"Sat","Sun","Mon","Tue","Wed","Thu","Fri"}))))))), _xlpm.sq, _xlfn.SEQUENCE(8), _xlpm.dt, DATE(2000+MOD(_xlpm.y,400), _xlpm.m, _xlpm.d), _xlpm.fd, DATE(_xlpm.y, _xlpm.m, 1), _xlpm.wd, IF('Calendar Settings'!E4=1,WEEKDAY(_xlpm.fd,1),IF('Calendar Settings'!E4=2,WEEKDAY(_xlpm.fd,11),IF('Calendar Settings'!E4=3,WEEKDAY(_xlpm.fd,12),IF('Calendar Settings'!E4=4,WEEKDAY(_xlpm.fd,13),IF('Calendar Settings'!E4=5,WEEKDAY(_xlpm.fd,14),IF('Calendar Settings'!E4=6,WEEKDAY(_xlpm.fd,15),IF('Calendar Settings'!E4=7,WEEKDAY(_xlpm.fd,16)))))))), _xlpm.dts, _xlfn.SEQUENCE(8, 7, _xlpm.fd-_xlpm.wd-13), _xlpm.arr, IF(MONTH(_xlpm.dts)=_xlpm.m, TEXT(_xlpm.dts, "d"), ""), _xlpm.r1w, TEXT(_xlpm.dt, "mmm"), _xlpm.r2w, REPT(_xlpm.dw, _xlfn.SEQUENCE(2, , 1, 0) ), _xlfn.IFS(_xlfn.SEQUENCE(8, 7)=3, _xlpm.r1w, _xlpm.sq=2, _xlpm.r2w, TRUE, _xlpm.arr) )</f>
        <v/>
      </c>
      <c r="R7" s="52" t="str">
        <v/>
      </c>
      <c r="S7" s="52" t="str">
        <v>Mar</v>
      </c>
      <c r="T7" s="52" t="str">
        <v/>
      </c>
      <c r="U7" s="52" t="str">
        <v/>
      </c>
      <c r="V7" s="52" t="str">
        <v/>
      </c>
      <c r="W7" s="53" t="str">
        <v/>
      </c>
    </row>
    <row r="8" spans="1:23" x14ac:dyDescent="0.3">
      <c r="A8" s="46" t="str">
        <v>Sun</v>
      </c>
      <c r="B8" s="46" t="str">
        <v>Mon</v>
      </c>
      <c r="C8" s="46" t="str">
        <v>Tue</v>
      </c>
      <c r="D8" s="46" t="str">
        <v>Wed</v>
      </c>
      <c r="E8" s="46" t="str">
        <v>Thu</v>
      </c>
      <c r="F8" s="46" t="str">
        <v>Fri</v>
      </c>
      <c r="G8" s="46" t="str">
        <v>Sat</v>
      </c>
      <c r="H8" s="38"/>
      <c r="I8" s="54" t="str">
        <v>Sun</v>
      </c>
      <c r="J8" s="54" t="str">
        <v>Mon</v>
      </c>
      <c r="K8" s="54" t="str">
        <v>Tue</v>
      </c>
      <c r="L8" s="54" t="str">
        <v>Wed</v>
      </c>
      <c r="M8" s="54" t="str">
        <v>Thu</v>
      </c>
      <c r="N8" s="54" t="str">
        <v>Fri</v>
      </c>
      <c r="O8" s="54" t="str">
        <v>Sat</v>
      </c>
      <c r="P8" s="38"/>
      <c r="Q8" s="54" t="str">
        <v>Sun</v>
      </c>
      <c r="R8" s="54" t="str">
        <v>Mon</v>
      </c>
      <c r="S8" s="54" t="str">
        <v>Tue</v>
      </c>
      <c r="T8" s="54" t="str">
        <v>Wed</v>
      </c>
      <c r="U8" s="54" t="str">
        <v>Thu</v>
      </c>
      <c r="V8" s="54" t="str">
        <v>Fri</v>
      </c>
      <c r="W8" s="54" t="str">
        <v>Sat</v>
      </c>
    </row>
    <row r="9" spans="1:23" x14ac:dyDescent="0.3">
      <c r="A9" s="25" t="str">
        <v/>
      </c>
      <c r="B9" s="26" t="str">
        <v/>
      </c>
      <c r="C9" s="27" t="str">
        <v/>
      </c>
      <c r="D9" s="28" t="str">
        <v/>
      </c>
      <c r="E9" s="29" t="str">
        <v/>
      </c>
      <c r="F9" s="30" t="str">
        <v/>
      </c>
      <c r="G9" s="36" t="str">
        <v>1</v>
      </c>
      <c r="H9" s="38"/>
      <c r="I9" s="25" t="str">
        <v/>
      </c>
      <c r="J9" s="26" t="str">
        <v/>
      </c>
      <c r="K9" s="27" t="str">
        <v>1</v>
      </c>
      <c r="L9" s="28" t="str">
        <v>2</v>
      </c>
      <c r="M9" s="29" t="str">
        <v>3</v>
      </c>
      <c r="N9" s="30" t="str">
        <v>4</v>
      </c>
      <c r="O9" s="36" t="str">
        <v>5</v>
      </c>
      <c r="P9" s="38"/>
      <c r="Q9" s="25" t="str">
        <v/>
      </c>
      <c r="R9" s="26" t="str">
        <v/>
      </c>
      <c r="S9" s="27" t="str">
        <v/>
      </c>
      <c r="T9" s="28" t="str">
        <v>1</v>
      </c>
      <c r="U9" s="29" t="str">
        <v>2</v>
      </c>
      <c r="V9" s="30" t="str">
        <v>3</v>
      </c>
      <c r="W9" s="36" t="str">
        <v>4</v>
      </c>
    </row>
    <row r="10" spans="1:23" x14ac:dyDescent="0.3">
      <c r="A10" s="25" t="str">
        <v>2</v>
      </c>
      <c r="B10" s="26" t="str">
        <v>3</v>
      </c>
      <c r="C10" s="27" t="str">
        <v>4</v>
      </c>
      <c r="D10" s="28" t="str">
        <v>5</v>
      </c>
      <c r="E10" s="29" t="str">
        <v>6</v>
      </c>
      <c r="F10" s="30" t="str">
        <v>7</v>
      </c>
      <c r="G10" s="36" t="str">
        <v>8</v>
      </c>
      <c r="H10" s="38"/>
      <c r="I10" s="25" t="str">
        <v>6</v>
      </c>
      <c r="J10" s="26" t="str">
        <v>7</v>
      </c>
      <c r="K10" s="27" t="str">
        <v>8</v>
      </c>
      <c r="L10" s="28" t="str">
        <v>9</v>
      </c>
      <c r="M10" s="29" t="str">
        <v>10</v>
      </c>
      <c r="N10" s="30" t="str">
        <v>11</v>
      </c>
      <c r="O10" s="36" t="str">
        <v>12</v>
      </c>
      <c r="P10" s="38"/>
      <c r="Q10" s="25" t="str">
        <v>5</v>
      </c>
      <c r="R10" s="26" t="str">
        <v>6</v>
      </c>
      <c r="S10" s="27" t="str">
        <v>7</v>
      </c>
      <c r="T10" s="28" t="str">
        <v>8</v>
      </c>
      <c r="U10" s="29" t="str">
        <v>9</v>
      </c>
      <c r="V10" s="30" t="str">
        <v>10</v>
      </c>
      <c r="W10" s="36" t="str">
        <v>11</v>
      </c>
    </row>
    <row r="11" spans="1:23" x14ac:dyDescent="0.3">
      <c r="A11" s="25" t="str">
        <v>9</v>
      </c>
      <c r="B11" s="26" t="str">
        <v>10</v>
      </c>
      <c r="C11" s="27" t="str">
        <v>11</v>
      </c>
      <c r="D11" s="28" t="str">
        <v>12</v>
      </c>
      <c r="E11" s="29" t="str">
        <v>13</v>
      </c>
      <c r="F11" s="30" t="str">
        <v>14</v>
      </c>
      <c r="G11" s="36" t="str">
        <v>15</v>
      </c>
      <c r="H11" s="38"/>
      <c r="I11" s="25" t="str">
        <v>13</v>
      </c>
      <c r="J11" s="26" t="str">
        <v>14</v>
      </c>
      <c r="K11" s="27" t="str">
        <v>15</v>
      </c>
      <c r="L11" s="28" t="str">
        <v>16</v>
      </c>
      <c r="M11" s="29" t="str">
        <v>17</v>
      </c>
      <c r="N11" s="30" t="str">
        <v>18</v>
      </c>
      <c r="O11" s="36" t="str">
        <v>19</v>
      </c>
      <c r="P11" s="38"/>
      <c r="Q11" s="25" t="str">
        <v>12</v>
      </c>
      <c r="R11" s="26" t="str">
        <v>13</v>
      </c>
      <c r="S11" s="27" t="str">
        <v>14</v>
      </c>
      <c r="T11" s="28" t="str">
        <v>15</v>
      </c>
      <c r="U11" s="29" t="str">
        <v>16</v>
      </c>
      <c r="V11" s="30" t="str">
        <v>17</v>
      </c>
      <c r="W11" s="36" t="str">
        <v>18</v>
      </c>
    </row>
    <row r="12" spans="1:23" x14ac:dyDescent="0.3">
      <c r="A12" s="25" t="str">
        <v>16</v>
      </c>
      <c r="B12" s="26" t="str">
        <v>17</v>
      </c>
      <c r="C12" s="27" t="str">
        <v>18</v>
      </c>
      <c r="D12" s="28" t="str">
        <v>19</v>
      </c>
      <c r="E12" s="29" t="str">
        <v>20</v>
      </c>
      <c r="F12" s="30" t="str">
        <v>21</v>
      </c>
      <c r="G12" s="36" t="str">
        <v>22</v>
      </c>
      <c r="H12" s="38"/>
      <c r="I12" s="25" t="str">
        <v>20</v>
      </c>
      <c r="J12" s="26" t="str">
        <v>21</v>
      </c>
      <c r="K12" s="27" t="str">
        <v>22</v>
      </c>
      <c r="L12" s="28" t="str">
        <v>23</v>
      </c>
      <c r="M12" s="29" t="str">
        <v>24</v>
      </c>
      <c r="N12" s="30" t="str">
        <v>25</v>
      </c>
      <c r="O12" s="36" t="str">
        <v>26</v>
      </c>
      <c r="P12" s="38"/>
      <c r="Q12" s="25" t="str">
        <v>19</v>
      </c>
      <c r="R12" s="26" t="str">
        <v>20</v>
      </c>
      <c r="S12" s="27" t="str">
        <v>21</v>
      </c>
      <c r="T12" s="28" t="str">
        <v>22</v>
      </c>
      <c r="U12" s="29" t="str">
        <v>23</v>
      </c>
      <c r="V12" s="30" t="str">
        <v>24</v>
      </c>
      <c r="W12" s="36" t="str">
        <v>25</v>
      </c>
    </row>
    <row r="13" spans="1:23" x14ac:dyDescent="0.3">
      <c r="A13" s="25" t="str">
        <v>23</v>
      </c>
      <c r="B13" s="26" t="str">
        <v>24</v>
      </c>
      <c r="C13" s="27" t="str">
        <v>25</v>
      </c>
      <c r="D13" s="28" t="str">
        <v>26</v>
      </c>
      <c r="E13" s="29" t="str">
        <v>27</v>
      </c>
      <c r="F13" s="30" t="str">
        <v>28</v>
      </c>
      <c r="G13" s="36" t="str">
        <v>29</v>
      </c>
      <c r="H13" s="38"/>
      <c r="I13" s="25" t="str">
        <v>27</v>
      </c>
      <c r="J13" s="26" t="str">
        <v>28</v>
      </c>
      <c r="K13" s="27" t="str">
        <v>29</v>
      </c>
      <c r="L13" s="28" t="str">
        <v/>
      </c>
      <c r="M13" s="29" t="str">
        <v/>
      </c>
      <c r="N13" s="30" t="str">
        <v/>
      </c>
      <c r="O13" s="36" t="str">
        <v/>
      </c>
      <c r="P13" s="38"/>
      <c r="Q13" s="25" t="str">
        <v>26</v>
      </c>
      <c r="R13" s="26" t="str">
        <v>27</v>
      </c>
      <c r="S13" s="27" t="str">
        <v>28</v>
      </c>
      <c r="T13" s="28" t="str">
        <v>29</v>
      </c>
      <c r="U13" s="29" t="str">
        <v>30</v>
      </c>
      <c r="V13" s="30" t="str">
        <v>31</v>
      </c>
      <c r="W13" s="36" t="str">
        <v/>
      </c>
    </row>
    <row r="14" spans="1:23" x14ac:dyDescent="0.3">
      <c r="A14" s="25" t="str">
        <v>30</v>
      </c>
      <c r="B14" s="26" t="str">
        <v>31</v>
      </c>
      <c r="C14" s="31" t="str">
        <v/>
      </c>
      <c r="D14" s="31" t="str">
        <v/>
      </c>
      <c r="E14" s="31" t="str">
        <v/>
      </c>
      <c r="F14" s="31" t="str">
        <v/>
      </c>
      <c r="G14" s="32" t="str">
        <v/>
      </c>
      <c r="H14" s="38"/>
      <c r="I14" s="32" t="str">
        <v/>
      </c>
      <c r="J14" s="31" t="str">
        <v/>
      </c>
      <c r="K14" s="31" t="str">
        <v/>
      </c>
      <c r="L14" s="31" t="str">
        <v/>
      </c>
      <c r="M14" s="31" t="str">
        <v/>
      </c>
      <c r="N14" s="31" t="str">
        <v/>
      </c>
      <c r="O14" s="32" t="str">
        <v/>
      </c>
      <c r="P14" s="38"/>
      <c r="Q14" s="25" t="str">
        <v/>
      </c>
      <c r="R14" s="26" t="str">
        <v/>
      </c>
      <c r="S14" s="31" t="str">
        <v/>
      </c>
      <c r="T14" s="31" t="str">
        <v/>
      </c>
      <c r="U14" s="31" t="str">
        <v/>
      </c>
      <c r="V14" s="31" t="str">
        <v/>
      </c>
      <c r="W14" s="33" t="str">
        <v/>
      </c>
    </row>
    <row r="15" spans="1:23" x14ac:dyDescent="0.3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</row>
    <row r="16" spans="1:23" x14ac:dyDescent="0.3">
      <c r="A16" s="21" t="str" cm="1">
        <f t="array" ref="A16:G23">_xlfn.LET(_xlpm.m, 4, _xlpm.y, 2000+MOD('Calendar Settings'!E1,400), _xlpm.d, 1, _xlpm.dw,IF('Calendar Settings'!E4=1,{"Sun","Mon","Tue","Wed","Thu","Fri","Sat"},IF('Calendar Settings'!E4=2,{"Mon","Tue","Wed","Thu","Fri","Sat","Sun"},IF('Calendar Settings'!E4=3,{"Tue","Wed","Thu","Fri","Sat","Sun","Mon"},IF('Calendar Settings'!E4=4,{"Wed","Thu","Fri","Sat","Sun","Mon","Tue"},IF('Calendar Settings'!E4=5,{"Thu","Fri","Sat","Sun","Mon","Tue","Wed"},IF('Calendar Settings'!E4=6,{"Fri","Sat","Sun","Mon","Tue","Wed","Thu"},IF('Calendar Settings'!E4=7,{"Sat","Sun","Mon","Tue","Wed","Thu","Fri"}))))))), _xlpm.sq, _xlfn.SEQUENCE(8), _xlpm.dt, DATE(2000+MOD(_xlpm.y,400), _xlpm.m, _xlpm.d), _xlpm.fd, DATE(_xlpm.y, _xlpm.m, 1), _xlpm.wd, IF('Calendar Settings'!E4=1,WEEKDAY(_xlpm.fd,1),IF('Calendar Settings'!E4=2,WEEKDAY(_xlpm.fd,11),IF('Calendar Settings'!E4=3,WEEKDAY(_xlpm.fd,12),IF('Calendar Settings'!E4=4,WEEKDAY(_xlpm.fd,13),IF('Calendar Settings'!E4=5,WEEKDAY(_xlpm.fd,14),IF('Calendar Settings'!E4=6,WEEKDAY(_xlpm.fd,15),IF('Calendar Settings'!E4=7,WEEKDAY(_xlpm.fd,16)))))))), _xlpm.dts, _xlfn.SEQUENCE(8, 7, _xlpm.fd-_xlpm.wd-13), _xlpm.arr, IF(MONTH(_xlpm.dts)=_xlpm.m, TEXT(_xlpm.dts, "d"), ""), _xlpm.r1w, TEXT(_xlpm.dt, "mmm"), _xlpm.r2w, REPT(_xlpm.dw, _xlfn.SEQUENCE(2, , 1, 0) ), _xlfn.IFS(_xlfn.SEQUENCE(8, 7)=3, _xlpm.r1w, _xlpm.sq=2, _xlpm.r2w, TRUE, _xlpm.arr) )</f>
        <v/>
      </c>
      <c r="B16" s="9" t="str">
        <v/>
      </c>
      <c r="C16" s="9" t="str">
        <v>Apr</v>
      </c>
      <c r="D16" s="9" t="str">
        <v/>
      </c>
      <c r="E16" s="9" t="str">
        <v/>
      </c>
      <c r="F16" s="9" t="str">
        <v/>
      </c>
      <c r="G16" s="22" t="str">
        <v/>
      </c>
      <c r="H16" s="38"/>
      <c r="I16" s="21" t="str" cm="1">
        <f t="array" ref="I16:O23">_xlfn.LET(_xlpm.m, 5, _xlpm.y, 2000+MOD('Calendar Settings'!E1,400), _xlpm.d, 1, _xlpm.dw,IF('Calendar Settings'!E4=1,{"Sun","Mon","Tue","Wed","Thu","Fri","Sat"},IF('Calendar Settings'!E4=2,{"Mon","Tue","Wed","Thu","Fri","Sat","Sun"},IF('Calendar Settings'!E4=3,{"Tue","Wed","Thu","Fri","Sat","Sun","Mon"},IF('Calendar Settings'!E4=4,{"Wed","Thu","Fri","Sat","Sun","Mon","Tue"},IF('Calendar Settings'!E4=5,{"Thu","Fri","Sat","Sun","Mon","Tue","Wed"},IF('Calendar Settings'!E4=6,{"Fri","Sat","Sun","Mon","Tue","Wed","Thu"},IF('Calendar Settings'!E4=7,{"Sat","Sun","Mon","Tue","Wed","Thu","Fri"}))))))), _xlpm.sq, _xlfn.SEQUENCE(8), _xlpm.dt, DATE(2000+MOD(_xlpm.y,400), _xlpm.m, _xlpm.d), _xlpm.fd, DATE(_xlpm.y, _xlpm.m, 1), _xlpm.wd, IF('Calendar Settings'!E4=1,WEEKDAY(_xlpm.fd,1),IF('Calendar Settings'!E4=2,WEEKDAY(_xlpm.fd,11),IF('Calendar Settings'!E4=3,WEEKDAY(_xlpm.fd,12),IF('Calendar Settings'!E4=4,WEEKDAY(_xlpm.fd,13),IF('Calendar Settings'!E4=5,WEEKDAY(_xlpm.fd,14),IF('Calendar Settings'!E4=6,WEEKDAY(_xlpm.fd,15),IF('Calendar Settings'!E4=7,WEEKDAY(_xlpm.fd,16)))))))), _xlpm.dts, _xlfn.SEQUENCE(8, 7, _xlpm.fd-_xlpm.wd-13), _xlpm.arr, IF(MONTH(_xlpm.dts)=_xlpm.m, TEXT(_xlpm.dts, "d"), ""), _xlpm.r1w, TEXT(_xlpm.dt, "mmm"), _xlpm.r2w, REPT(_xlpm.dw, _xlfn.SEQUENCE(2, , 1, 0) ), _xlfn.IFS(_xlfn.SEQUENCE(8, 7)=3, _xlpm.r1w, _xlpm.sq=2, _xlpm.r2w, TRUE, _xlpm.arr) )</f>
        <v/>
      </c>
      <c r="J16" s="9" t="str">
        <v/>
      </c>
      <c r="K16" s="9" t="str">
        <v>May</v>
      </c>
      <c r="L16" s="9" t="str">
        <v/>
      </c>
      <c r="M16" s="9" t="str">
        <v/>
      </c>
      <c r="N16" s="9" t="str">
        <v/>
      </c>
      <c r="O16" s="22" t="str">
        <v/>
      </c>
      <c r="P16" s="38"/>
      <c r="Q16" s="17" t="str" cm="1">
        <f t="array" ref="Q16:W23">_xlfn.LET(_xlpm.m, 6, _xlpm.y, 2000+MOD('Calendar Settings'!E1,400), _xlpm.d, 1, _xlpm.dw,IF('Calendar Settings'!E4=1,{"Sun","Mon","Tue","Wed","Thu","Fri","Sat"},IF('Calendar Settings'!E4=2,{"Mon","Tue","Wed","Thu","Fri","Sat","Sun"},IF('Calendar Settings'!E4=3,{"Tue","Wed","Thu","Fri","Sat","Sun","Mon"},IF('Calendar Settings'!E4=4,{"Wed","Thu","Fri","Sat","Sun","Mon","Tue"},IF('Calendar Settings'!E4=5,{"Thu","Fri","Sat","Sun","Mon","Tue","Wed"},IF('Calendar Settings'!E4=6,{"Fri","Sat","Sun","Mon","Tue","Wed","Thu"},IF('Calendar Settings'!E4=7,{"Sat","Sun","Mon","Tue","Wed","Thu","Fri"}))))))), _xlpm.sq, _xlfn.SEQUENCE(8), _xlpm.dt, DATE(2000+MOD(_xlpm.y,400), _xlpm.m, _xlpm.d), _xlpm.fd, DATE(_xlpm.y, _xlpm.m, 1), _xlpm.wd, IF('Calendar Settings'!E4=1,WEEKDAY(_xlpm.fd,1),IF('Calendar Settings'!E4=2,WEEKDAY(_xlpm.fd,11),IF('Calendar Settings'!E4=3,WEEKDAY(_xlpm.fd,12),IF('Calendar Settings'!E4=4,WEEKDAY(_xlpm.fd,13),IF('Calendar Settings'!E4=5,WEEKDAY(_xlpm.fd,14),IF('Calendar Settings'!E4=6,WEEKDAY(_xlpm.fd,15),IF('Calendar Settings'!E4=7,WEEKDAY(_xlpm.fd,16)))))))), _xlpm.dts, _xlfn.SEQUENCE(8, 7, _xlpm.fd-_xlpm.wd-13), _xlpm.arr, IF(MONTH(_xlpm.dts)=_xlpm.m, TEXT(_xlpm.dts, "d"), ""), _xlpm.r1w, TEXT(_xlpm.dt, "mmm"), _xlpm.r2w, REPT(_xlpm.dw, _xlfn.SEQUENCE(2, , 1, 0) ), _xlfn.IFS(_xlfn.SEQUENCE(8, 7)=3, _xlpm.r1w, _xlpm.sq=2, _xlpm.r2w, TRUE, _xlpm.arr) )</f>
        <v/>
      </c>
      <c r="R16" s="8" t="str">
        <v/>
      </c>
      <c r="S16" s="8" t="str">
        <v>Jun</v>
      </c>
      <c r="T16" s="8" t="str">
        <v/>
      </c>
      <c r="U16" s="8" t="str">
        <v/>
      </c>
      <c r="V16" s="8" t="str">
        <v/>
      </c>
      <c r="W16" s="18" t="str">
        <v/>
      </c>
    </row>
    <row r="17" spans="1:23" x14ac:dyDescent="0.3">
      <c r="A17" s="23" t="str">
        <v>Sun</v>
      </c>
      <c r="B17" s="23" t="str">
        <v>Mon</v>
      </c>
      <c r="C17" s="23" t="str">
        <v>Tue</v>
      </c>
      <c r="D17" s="23" t="str">
        <v>Wed</v>
      </c>
      <c r="E17" s="23" t="str">
        <v>Thu</v>
      </c>
      <c r="F17" s="23" t="str">
        <v>Fri</v>
      </c>
      <c r="G17" s="23" t="str">
        <v>Sat</v>
      </c>
      <c r="H17" s="38"/>
      <c r="I17" s="23" t="str">
        <v>Sun</v>
      </c>
      <c r="J17" s="23" t="str">
        <v>Mon</v>
      </c>
      <c r="K17" s="23" t="str">
        <v>Tue</v>
      </c>
      <c r="L17" s="23" t="str">
        <v>Wed</v>
      </c>
      <c r="M17" s="23" t="str">
        <v>Thu</v>
      </c>
      <c r="N17" s="23" t="str">
        <v>Fri</v>
      </c>
      <c r="O17" s="23" t="str">
        <v>Sat</v>
      </c>
      <c r="P17" s="38"/>
      <c r="Q17" s="20" t="str">
        <v>Sun</v>
      </c>
      <c r="R17" s="20" t="str">
        <v>Mon</v>
      </c>
      <c r="S17" s="20" t="str">
        <v>Tue</v>
      </c>
      <c r="T17" s="20" t="str">
        <v>Wed</v>
      </c>
      <c r="U17" s="20" t="str">
        <v>Thu</v>
      </c>
      <c r="V17" s="20" t="str">
        <v>Fri</v>
      </c>
      <c r="W17" s="20" t="str">
        <v>Sat</v>
      </c>
    </row>
    <row r="18" spans="1:23" x14ac:dyDescent="0.3">
      <c r="A18" s="25" t="str">
        <v/>
      </c>
      <c r="B18" s="26" t="str">
        <v/>
      </c>
      <c r="C18" s="27" t="str">
        <v/>
      </c>
      <c r="D18" s="28" t="str">
        <v/>
      </c>
      <c r="E18" s="29" t="str">
        <v/>
      </c>
      <c r="F18" s="30" t="str">
        <v/>
      </c>
      <c r="G18" s="36" t="str">
        <v>1</v>
      </c>
      <c r="H18" s="38"/>
      <c r="I18" s="25" t="str">
        <v/>
      </c>
      <c r="J18" s="26" t="str">
        <v>1</v>
      </c>
      <c r="K18" s="27" t="str">
        <v>2</v>
      </c>
      <c r="L18" s="28" t="str">
        <v>3</v>
      </c>
      <c r="M18" s="29" t="str">
        <v>4</v>
      </c>
      <c r="N18" s="30" t="str">
        <v>5</v>
      </c>
      <c r="O18" s="36" t="str">
        <v>6</v>
      </c>
      <c r="P18" s="38"/>
      <c r="Q18" s="25" t="str">
        <v/>
      </c>
      <c r="R18" s="26" t="str">
        <v/>
      </c>
      <c r="S18" s="27" t="str">
        <v/>
      </c>
      <c r="T18" s="28" t="str">
        <v/>
      </c>
      <c r="U18" s="29" t="str">
        <v>1</v>
      </c>
      <c r="V18" s="30" t="str">
        <v>2</v>
      </c>
      <c r="W18" s="36" t="str">
        <v>3</v>
      </c>
    </row>
    <row r="19" spans="1:23" x14ac:dyDescent="0.3">
      <c r="A19" s="25" t="str">
        <v>2</v>
      </c>
      <c r="B19" s="26" t="str">
        <v>3</v>
      </c>
      <c r="C19" s="27" t="str">
        <v>4</v>
      </c>
      <c r="D19" s="28" t="str">
        <v>5</v>
      </c>
      <c r="E19" s="29" t="str">
        <v>6</v>
      </c>
      <c r="F19" s="30" t="str">
        <v>7</v>
      </c>
      <c r="G19" s="36" t="str">
        <v>8</v>
      </c>
      <c r="H19" s="38"/>
      <c r="I19" s="25" t="str">
        <v>7</v>
      </c>
      <c r="J19" s="26" t="str">
        <v>8</v>
      </c>
      <c r="K19" s="27" t="str">
        <v>9</v>
      </c>
      <c r="L19" s="28" t="str">
        <v>10</v>
      </c>
      <c r="M19" s="29" t="str">
        <v>11</v>
      </c>
      <c r="N19" s="30" t="str">
        <v>12</v>
      </c>
      <c r="O19" s="36" t="str">
        <v>13</v>
      </c>
      <c r="P19" s="38"/>
      <c r="Q19" s="25" t="str">
        <v>4</v>
      </c>
      <c r="R19" s="26" t="str">
        <v>5</v>
      </c>
      <c r="S19" s="27" t="str">
        <v>6</v>
      </c>
      <c r="T19" s="28" t="str">
        <v>7</v>
      </c>
      <c r="U19" s="29" t="str">
        <v>8</v>
      </c>
      <c r="V19" s="30" t="str">
        <v>9</v>
      </c>
      <c r="W19" s="36" t="str">
        <v>10</v>
      </c>
    </row>
    <row r="20" spans="1:23" x14ac:dyDescent="0.3">
      <c r="A20" s="25" t="str">
        <v>9</v>
      </c>
      <c r="B20" s="26" t="str">
        <v>10</v>
      </c>
      <c r="C20" s="27" t="str">
        <v>11</v>
      </c>
      <c r="D20" s="28" t="str">
        <v>12</v>
      </c>
      <c r="E20" s="29" t="str">
        <v>13</v>
      </c>
      <c r="F20" s="30" t="str">
        <v>14</v>
      </c>
      <c r="G20" s="36" t="str">
        <v>15</v>
      </c>
      <c r="H20" s="38"/>
      <c r="I20" s="25" t="str">
        <v>14</v>
      </c>
      <c r="J20" s="26" t="str">
        <v>15</v>
      </c>
      <c r="K20" s="27" t="str">
        <v>16</v>
      </c>
      <c r="L20" s="28" t="str">
        <v>17</v>
      </c>
      <c r="M20" s="29" t="str">
        <v>18</v>
      </c>
      <c r="N20" s="30" t="str">
        <v>19</v>
      </c>
      <c r="O20" s="36" t="str">
        <v>20</v>
      </c>
      <c r="P20" s="38"/>
      <c r="Q20" s="25" t="str">
        <v>11</v>
      </c>
      <c r="R20" s="26" t="str">
        <v>12</v>
      </c>
      <c r="S20" s="27" t="str">
        <v>13</v>
      </c>
      <c r="T20" s="28" t="str">
        <v>14</v>
      </c>
      <c r="U20" s="29" t="str">
        <v>15</v>
      </c>
      <c r="V20" s="30" t="str">
        <v>16</v>
      </c>
      <c r="W20" s="36" t="str">
        <v>17</v>
      </c>
    </row>
    <row r="21" spans="1:23" x14ac:dyDescent="0.3">
      <c r="A21" s="25" t="str">
        <v>16</v>
      </c>
      <c r="B21" s="26" t="str">
        <v>17</v>
      </c>
      <c r="C21" s="27" t="str">
        <v>18</v>
      </c>
      <c r="D21" s="28" t="str">
        <v>19</v>
      </c>
      <c r="E21" s="29" t="str">
        <v>20</v>
      </c>
      <c r="F21" s="30" t="str">
        <v>21</v>
      </c>
      <c r="G21" s="36" t="str">
        <v>22</v>
      </c>
      <c r="H21" s="38"/>
      <c r="I21" s="25" t="str">
        <v>21</v>
      </c>
      <c r="J21" s="26" t="str">
        <v>22</v>
      </c>
      <c r="K21" s="27" t="str">
        <v>23</v>
      </c>
      <c r="L21" s="28" t="str">
        <v>24</v>
      </c>
      <c r="M21" s="29" t="str">
        <v>25</v>
      </c>
      <c r="N21" s="30" t="str">
        <v>26</v>
      </c>
      <c r="O21" s="36" t="str">
        <v>27</v>
      </c>
      <c r="P21" s="38"/>
      <c r="Q21" s="25" t="str">
        <v>18</v>
      </c>
      <c r="R21" s="26" t="str">
        <v>19</v>
      </c>
      <c r="S21" s="27" t="str">
        <v>20</v>
      </c>
      <c r="T21" s="28" t="str">
        <v>21</v>
      </c>
      <c r="U21" s="29" t="str">
        <v>22</v>
      </c>
      <c r="V21" s="30" t="str">
        <v>23</v>
      </c>
      <c r="W21" s="36" t="str">
        <v>24</v>
      </c>
    </row>
    <row r="22" spans="1:23" x14ac:dyDescent="0.3">
      <c r="A22" s="25" t="str">
        <v>23</v>
      </c>
      <c r="B22" s="26" t="str">
        <v>24</v>
      </c>
      <c r="C22" s="27" t="str">
        <v>25</v>
      </c>
      <c r="D22" s="28" t="str">
        <v>26</v>
      </c>
      <c r="E22" s="29" t="str">
        <v>27</v>
      </c>
      <c r="F22" s="30" t="str">
        <v>28</v>
      </c>
      <c r="G22" s="36" t="str">
        <v>29</v>
      </c>
      <c r="H22" s="38"/>
      <c r="I22" s="25" t="str">
        <v>28</v>
      </c>
      <c r="J22" s="26" t="str">
        <v>29</v>
      </c>
      <c r="K22" s="27" t="str">
        <v>30</v>
      </c>
      <c r="L22" s="28" t="str">
        <v>31</v>
      </c>
      <c r="M22" s="29" t="str">
        <v/>
      </c>
      <c r="N22" s="30" t="str">
        <v/>
      </c>
      <c r="O22" s="36" t="str">
        <v/>
      </c>
      <c r="P22" s="38"/>
      <c r="Q22" s="25" t="str">
        <v>25</v>
      </c>
      <c r="R22" s="26" t="str">
        <v>26</v>
      </c>
      <c r="S22" s="27" t="str">
        <v>27</v>
      </c>
      <c r="T22" s="28" t="str">
        <v>28</v>
      </c>
      <c r="U22" s="29" t="str">
        <v>29</v>
      </c>
      <c r="V22" s="30" t="str">
        <v>30</v>
      </c>
      <c r="W22" s="36" t="str">
        <v/>
      </c>
    </row>
    <row r="23" spans="1:23" x14ac:dyDescent="0.3">
      <c r="A23" s="25" t="str">
        <v>30</v>
      </c>
      <c r="B23" s="31" t="str">
        <v/>
      </c>
      <c r="C23" s="31" t="str">
        <v/>
      </c>
      <c r="D23" s="31" t="str">
        <v/>
      </c>
      <c r="E23" s="31" t="str">
        <v/>
      </c>
      <c r="F23" s="31" t="str">
        <v/>
      </c>
      <c r="G23" s="33" t="str">
        <v/>
      </c>
      <c r="H23" s="38"/>
      <c r="I23" s="25" t="str">
        <v/>
      </c>
      <c r="J23" s="26" t="str">
        <v/>
      </c>
      <c r="K23" s="31" t="str">
        <v/>
      </c>
      <c r="L23" s="31" t="str">
        <v/>
      </c>
      <c r="M23" s="31" t="str">
        <v/>
      </c>
      <c r="N23" s="31" t="str">
        <v/>
      </c>
      <c r="O23" s="33" t="str">
        <v/>
      </c>
      <c r="P23" s="38"/>
      <c r="Q23" s="25" t="str">
        <v/>
      </c>
      <c r="R23" s="31" t="str">
        <v/>
      </c>
      <c r="S23" s="31" t="str">
        <v/>
      </c>
      <c r="T23" s="31" t="str">
        <v/>
      </c>
      <c r="U23" s="31" t="str">
        <v/>
      </c>
      <c r="V23" s="31" t="str">
        <v/>
      </c>
      <c r="W23" s="34" t="str">
        <v/>
      </c>
    </row>
    <row r="24" spans="1:23" x14ac:dyDescent="0.3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</row>
    <row r="25" spans="1:23" x14ac:dyDescent="0.3">
      <c r="A25" s="17" t="str" cm="1">
        <f t="array" ref="A25:G32">_xlfn.LET(_xlpm.m, 7, _xlpm.y, 2000+MOD('Calendar Settings'!E1,400), _xlpm.d, 1, _xlpm.dw,IF('Calendar Settings'!E4=1,{"Sun","Mon","Tue","Wed","Thu","Fri","Sat"},IF('Calendar Settings'!E4=2,{"Mon","Tue","Wed","Thu","Fri","Sat","Sun"},IF('Calendar Settings'!E4=3,{"Tue","Wed","Thu","Fri","Sat","Sun","Mon"},IF('Calendar Settings'!E4=4,{"Wed","Thu","Fri","Sat","Sun","Mon","Tue"},IF('Calendar Settings'!E4=5,{"Thu","Fri","Sat","Sun","Mon","Tue","Wed"},IF('Calendar Settings'!E4=6,{"Fri","Sat","Sun","Mon","Tue","Wed","Thu"},IF('Calendar Settings'!E4=7,{"Sat","Sun","Mon","Tue","Wed","Thu","Fri"}))))))), _xlpm.sq, _xlfn.SEQUENCE(8), _xlpm.dt, DATE(2000+MOD(_xlpm.y,400), _xlpm.m, _xlpm.d), _xlpm.fd, DATE(_xlpm.y, _xlpm.m, 1), _xlpm.wd, IF('Calendar Settings'!E4=1,WEEKDAY(_xlpm.fd,1),IF('Calendar Settings'!E4=2,WEEKDAY(_xlpm.fd,11),IF('Calendar Settings'!E4=3,WEEKDAY(_xlpm.fd,12),IF('Calendar Settings'!E4=4,WEEKDAY(_xlpm.fd,13),IF('Calendar Settings'!E4=5,WEEKDAY(_xlpm.fd,14),IF('Calendar Settings'!E4=6,WEEKDAY(_xlpm.fd,15),IF('Calendar Settings'!E4=7,WEEKDAY(_xlpm.fd,16)))))))), _xlpm.dts, _xlfn.SEQUENCE(8, 7, _xlpm.fd-_xlpm.wd-13), _xlpm.arr, IF(MONTH(_xlpm.dts)=_xlpm.m, TEXT(_xlpm.dts, "d"), ""), _xlpm.r1w, TEXT(_xlpm.dt, "mmm"), _xlpm.r2w, REPT(_xlpm.dw, _xlfn.SEQUENCE(2, , 1, 0) ), _xlfn.IFS(_xlfn.SEQUENCE(8, 7)=3, _xlpm.r1w, _xlpm.sq=2, _xlpm.r2w, TRUE, _xlpm.arr) )</f>
        <v/>
      </c>
      <c r="B25" s="8" t="str">
        <v/>
      </c>
      <c r="C25" s="8" t="str">
        <v>Jul</v>
      </c>
      <c r="D25" s="8" t="str">
        <v/>
      </c>
      <c r="E25" s="8" t="str">
        <v/>
      </c>
      <c r="F25" s="8" t="str">
        <v/>
      </c>
      <c r="G25" s="18" t="str">
        <v/>
      </c>
      <c r="H25" s="38"/>
      <c r="I25" s="15" t="str" cm="1">
        <f t="array" ref="I25:O32">_xlfn.LET(_xlpm.m, 8, _xlpm.y, 2000+MOD('Calendar Settings'!E1,400), _xlpm.d, 1, _xlpm.dw,IF('Calendar Settings'!E4=1,{"Sun","Mon","Tue","Wed","Thu","Fri","Sat"},IF('Calendar Settings'!E4=2,{"Mon","Tue","Wed","Thu","Fri","Sat","Sun"},IF('Calendar Settings'!E4=3,{"Tue","Wed","Thu","Fri","Sat","Sun","Mon"},IF('Calendar Settings'!E4=4,{"Wed","Thu","Fri","Sat","Sun","Mon","Tue"},IF('Calendar Settings'!E4=5,{"Thu","Fri","Sat","Sun","Mon","Tue","Wed"},IF('Calendar Settings'!E4=6,{"Fri","Sat","Sun","Mon","Tue","Wed","Thu"},IF('Calendar Settings'!E4=7,{"Sat","Sun","Mon","Tue","Wed","Thu","Fri"}))))))), _xlpm.sq, _xlfn.SEQUENCE(8), _xlpm.dt, DATE(2000+MOD(_xlpm.y,400), _xlpm.m, _xlpm.d), _xlpm.fd, DATE(_xlpm.y, _xlpm.m, 1), _xlpm.wd, IF('Calendar Settings'!E4=1,WEEKDAY(_xlpm.fd,1),IF('Calendar Settings'!E4=2,WEEKDAY(_xlpm.fd,11),IF('Calendar Settings'!E4=3,WEEKDAY(_xlpm.fd,12),IF('Calendar Settings'!E4=4,WEEKDAY(_xlpm.fd,13),IF('Calendar Settings'!E4=5,WEEKDAY(_xlpm.fd,14),IF('Calendar Settings'!E4=6,WEEKDAY(_xlpm.fd,15),IF('Calendar Settings'!E4=7,WEEKDAY(_xlpm.fd,16)))))))), _xlpm.dts, _xlfn.SEQUENCE(8, 7, _xlpm.fd-_xlpm.wd-13), _xlpm.arr, IF(MONTH(_xlpm.dts)=_xlpm.m, TEXT(_xlpm.dts, "d"), ""), _xlpm.r1w, TEXT(_xlpm.dt, "mmm"), _xlpm.r2w, REPT(_xlpm.dw, _xlfn.SEQUENCE(2, , 1, 0) ), _xlfn.IFS(_xlfn.SEQUENCE(8, 7)=3, _xlpm.r1w, _xlpm.sq=2, _xlpm.r2w, TRUE, _xlpm.arr) )</f>
        <v/>
      </c>
      <c r="J25" s="7" t="str">
        <v/>
      </c>
      <c r="K25" s="7" t="str">
        <v>Aug</v>
      </c>
      <c r="L25" s="7" t="str">
        <v/>
      </c>
      <c r="M25" s="7" t="str">
        <v/>
      </c>
      <c r="N25" s="7" t="str">
        <v/>
      </c>
      <c r="O25" s="16" t="str">
        <v/>
      </c>
      <c r="P25" s="38"/>
      <c r="Q25" s="15" t="str" cm="1">
        <f t="array" ref="Q25:W32">_xlfn.LET(_xlpm.m, 9, _xlpm.y, 2000+MOD('Calendar Settings'!E1,400), _xlpm.d, 1, _xlpm.dw,IF('Calendar Settings'!E4=1,{"Sun","Mon","Tue","Wed","Thu","Fri","Sat"},IF('Calendar Settings'!E4=2,{"Mon","Tue","Wed","Thu","Fri","Sat","Sun"},IF('Calendar Settings'!E4=3,{"Tue","Wed","Thu","Fri","Sat","Sun","Mon"},IF('Calendar Settings'!E4=4,{"Wed","Thu","Fri","Sat","Sun","Mon","Tue"},IF('Calendar Settings'!E4=5,{"Thu","Fri","Sat","Sun","Mon","Tue","Wed"},IF('Calendar Settings'!E4=6,{"Fri","Sat","Sun","Mon","Tue","Wed","Thu"},IF('Calendar Settings'!E4=7,{"Sat","Sun","Mon","Tue","Wed","Thu","Fri"}))))))), _xlpm.sq, _xlfn.SEQUENCE(8), _xlpm.dt, DATE(2000+MOD(_xlpm.y,400), _xlpm.m, _xlpm.d), _xlpm.fd, DATE(_xlpm.y, _xlpm.m, 1), _xlpm.wd, IF('Calendar Settings'!E4=1,WEEKDAY(_xlpm.fd,1),IF('Calendar Settings'!E4=2,WEEKDAY(_xlpm.fd,11),IF('Calendar Settings'!E4=3,WEEKDAY(_xlpm.fd,12),IF('Calendar Settings'!E4=4,WEEKDAY(_xlpm.fd,13),IF('Calendar Settings'!E4=5,WEEKDAY(_xlpm.fd,14),IF('Calendar Settings'!E4=6,WEEKDAY(_xlpm.fd,15),IF('Calendar Settings'!E4=7,WEEKDAY(_xlpm.fd,16)))))))), _xlpm.dts, _xlfn.SEQUENCE(8, 7, _xlpm.fd-_xlpm.wd-13), _xlpm.arr, IF(MONTH(_xlpm.dts)=_xlpm.m, TEXT(_xlpm.dts, "d"), ""), _xlpm.r1w, TEXT(_xlpm.dt, "mmm"), _xlpm.r2w, REPT(_xlpm.dw, _xlfn.SEQUENCE(2, , 1, 0) ), _xlfn.IFS(_xlfn.SEQUENCE(8, 7)=3, _xlpm.r1w, _xlpm.sq=2, _xlpm.r2w, TRUE, _xlpm.arr) )</f>
        <v/>
      </c>
      <c r="R25" s="7" t="str">
        <v/>
      </c>
      <c r="S25" s="7" t="str">
        <v>Sep</v>
      </c>
      <c r="T25" s="7" t="str">
        <v/>
      </c>
      <c r="U25" s="7" t="str">
        <v/>
      </c>
      <c r="V25" s="7" t="str">
        <v/>
      </c>
      <c r="W25" s="16" t="str">
        <v/>
      </c>
    </row>
    <row r="26" spans="1:23" x14ac:dyDescent="0.3">
      <c r="A26" s="20" t="str">
        <v>Sun</v>
      </c>
      <c r="B26" s="20" t="str">
        <v>Mon</v>
      </c>
      <c r="C26" s="20" t="str">
        <v>Tue</v>
      </c>
      <c r="D26" s="20" t="str">
        <v>Wed</v>
      </c>
      <c r="E26" s="20" t="str">
        <v>Thu</v>
      </c>
      <c r="F26" s="20" t="str">
        <v>Fri</v>
      </c>
      <c r="G26" s="20" t="str">
        <v>Sat</v>
      </c>
      <c r="H26" s="38"/>
      <c r="I26" s="19" t="str">
        <v>Sun</v>
      </c>
      <c r="J26" s="55" t="str">
        <v>Mon</v>
      </c>
      <c r="K26" s="19" t="str">
        <v>Tue</v>
      </c>
      <c r="L26" s="19" t="str">
        <v>Wed</v>
      </c>
      <c r="M26" s="19" t="str">
        <v>Thu</v>
      </c>
      <c r="N26" s="19" t="str">
        <v>Fri</v>
      </c>
      <c r="O26" s="19" t="str">
        <v>Sat</v>
      </c>
      <c r="P26" s="38"/>
      <c r="Q26" s="19" t="str">
        <v>Sun</v>
      </c>
      <c r="R26" s="19" t="str">
        <v>Mon</v>
      </c>
      <c r="S26" s="19" t="str">
        <v>Tue</v>
      </c>
      <c r="T26" s="19" t="str">
        <v>Wed</v>
      </c>
      <c r="U26" s="19" t="str">
        <v>Thu</v>
      </c>
      <c r="V26" s="19" t="str">
        <v>Fri</v>
      </c>
      <c r="W26" s="19" t="str">
        <v>Sat</v>
      </c>
    </row>
    <row r="27" spans="1:23" x14ac:dyDescent="0.3">
      <c r="A27" s="25" t="str">
        <v/>
      </c>
      <c r="B27" s="26" t="str">
        <v/>
      </c>
      <c r="C27" s="27" t="str">
        <v/>
      </c>
      <c r="D27" s="28" t="str">
        <v/>
      </c>
      <c r="E27" s="29" t="str">
        <v/>
      </c>
      <c r="F27" s="30" t="str">
        <v/>
      </c>
      <c r="G27" s="36" t="str">
        <v>1</v>
      </c>
      <c r="H27" s="38"/>
      <c r="I27" s="25" t="str">
        <v/>
      </c>
      <c r="J27" s="26" t="str">
        <v/>
      </c>
      <c r="K27" s="27" t="str">
        <v>1</v>
      </c>
      <c r="L27" s="28" t="str">
        <v>2</v>
      </c>
      <c r="M27" s="29" t="str">
        <v>3</v>
      </c>
      <c r="N27" s="30" t="str">
        <v>4</v>
      </c>
      <c r="O27" s="36" t="str">
        <v>5</v>
      </c>
      <c r="P27" s="38"/>
      <c r="Q27" s="25" t="str">
        <v/>
      </c>
      <c r="R27" s="26" t="str">
        <v/>
      </c>
      <c r="S27" s="27" t="str">
        <v/>
      </c>
      <c r="T27" s="28" t="str">
        <v/>
      </c>
      <c r="U27" s="29" t="str">
        <v/>
      </c>
      <c r="V27" s="30" t="str">
        <v>1</v>
      </c>
      <c r="W27" s="36" t="str">
        <v>2</v>
      </c>
    </row>
    <row r="28" spans="1:23" x14ac:dyDescent="0.3">
      <c r="A28" s="25" t="str">
        <v>2</v>
      </c>
      <c r="B28" s="26" t="str">
        <v>3</v>
      </c>
      <c r="C28" s="27" t="str">
        <v>4</v>
      </c>
      <c r="D28" s="28" t="str">
        <v>5</v>
      </c>
      <c r="E28" s="29" t="str">
        <v>6</v>
      </c>
      <c r="F28" s="30" t="str">
        <v>7</v>
      </c>
      <c r="G28" s="36" t="str">
        <v>8</v>
      </c>
      <c r="H28" s="38"/>
      <c r="I28" s="25" t="str">
        <v>6</v>
      </c>
      <c r="J28" s="26" t="str">
        <v>7</v>
      </c>
      <c r="K28" s="27" t="str">
        <v>8</v>
      </c>
      <c r="L28" s="28" t="str">
        <v>9</v>
      </c>
      <c r="M28" s="29" t="str">
        <v>10</v>
      </c>
      <c r="N28" s="30" t="str">
        <v>11</v>
      </c>
      <c r="O28" s="36" t="str">
        <v>12</v>
      </c>
      <c r="P28" s="38"/>
      <c r="Q28" s="25" t="str">
        <v>3</v>
      </c>
      <c r="R28" s="26" t="str">
        <v>4</v>
      </c>
      <c r="S28" s="27" t="str">
        <v>5</v>
      </c>
      <c r="T28" s="28" t="str">
        <v>6</v>
      </c>
      <c r="U28" s="29" t="str">
        <v>7</v>
      </c>
      <c r="V28" s="30" t="str">
        <v>8</v>
      </c>
      <c r="W28" s="36" t="str">
        <v>9</v>
      </c>
    </row>
    <row r="29" spans="1:23" x14ac:dyDescent="0.3">
      <c r="A29" s="25" t="str">
        <v>9</v>
      </c>
      <c r="B29" s="26" t="str">
        <v>10</v>
      </c>
      <c r="C29" s="27" t="str">
        <v>11</v>
      </c>
      <c r="D29" s="28" t="str">
        <v>12</v>
      </c>
      <c r="E29" s="29" t="str">
        <v>13</v>
      </c>
      <c r="F29" s="30" t="str">
        <v>14</v>
      </c>
      <c r="G29" s="36" t="str">
        <v>15</v>
      </c>
      <c r="H29" s="38"/>
      <c r="I29" s="25" t="str">
        <v>13</v>
      </c>
      <c r="J29" s="26" t="str">
        <v>14</v>
      </c>
      <c r="K29" s="27" t="str">
        <v>15</v>
      </c>
      <c r="L29" s="28" t="str">
        <v>16</v>
      </c>
      <c r="M29" s="29" t="str">
        <v>17</v>
      </c>
      <c r="N29" s="30" t="str">
        <v>18</v>
      </c>
      <c r="O29" s="36" t="str">
        <v>19</v>
      </c>
      <c r="P29" s="38"/>
      <c r="Q29" s="25" t="str">
        <v>10</v>
      </c>
      <c r="R29" s="26" t="str">
        <v>11</v>
      </c>
      <c r="S29" s="27" t="str">
        <v>12</v>
      </c>
      <c r="T29" s="28" t="str">
        <v>13</v>
      </c>
      <c r="U29" s="29" t="str">
        <v>14</v>
      </c>
      <c r="V29" s="30" t="str">
        <v>15</v>
      </c>
      <c r="W29" s="36" t="str">
        <v>16</v>
      </c>
    </row>
    <row r="30" spans="1:23" x14ac:dyDescent="0.3">
      <c r="A30" s="25" t="str">
        <v>16</v>
      </c>
      <c r="B30" s="26" t="str">
        <v>17</v>
      </c>
      <c r="C30" s="27" t="str">
        <v>18</v>
      </c>
      <c r="D30" s="28" t="str">
        <v>19</v>
      </c>
      <c r="E30" s="29" t="str">
        <v>20</v>
      </c>
      <c r="F30" s="30" t="str">
        <v>21</v>
      </c>
      <c r="G30" s="36" t="str">
        <v>22</v>
      </c>
      <c r="H30" s="38"/>
      <c r="I30" s="25" t="str">
        <v>20</v>
      </c>
      <c r="J30" s="26" t="str">
        <v>21</v>
      </c>
      <c r="K30" s="27" t="str">
        <v>22</v>
      </c>
      <c r="L30" s="28" t="str">
        <v>23</v>
      </c>
      <c r="M30" s="29" t="str">
        <v>24</v>
      </c>
      <c r="N30" s="30" t="str">
        <v>25</v>
      </c>
      <c r="O30" s="36" t="str">
        <v>26</v>
      </c>
      <c r="P30" s="38"/>
      <c r="Q30" s="25" t="str">
        <v>17</v>
      </c>
      <c r="R30" s="26" t="str">
        <v>18</v>
      </c>
      <c r="S30" s="27" t="str">
        <v>19</v>
      </c>
      <c r="T30" s="28" t="str">
        <v>20</v>
      </c>
      <c r="U30" s="29" t="str">
        <v>21</v>
      </c>
      <c r="V30" s="30" t="str">
        <v>22</v>
      </c>
      <c r="W30" s="36" t="str">
        <v>23</v>
      </c>
    </row>
    <row r="31" spans="1:23" x14ac:dyDescent="0.3">
      <c r="A31" s="25" t="str">
        <v>23</v>
      </c>
      <c r="B31" s="26" t="str">
        <v>24</v>
      </c>
      <c r="C31" s="27" t="str">
        <v>25</v>
      </c>
      <c r="D31" s="28" t="str">
        <v>26</v>
      </c>
      <c r="E31" s="29" t="str">
        <v>27</v>
      </c>
      <c r="F31" s="30" t="str">
        <v>28</v>
      </c>
      <c r="G31" s="36" t="str">
        <v>29</v>
      </c>
      <c r="H31" s="38"/>
      <c r="I31" s="25" t="str">
        <v>27</v>
      </c>
      <c r="J31" s="26" t="str">
        <v>28</v>
      </c>
      <c r="K31" s="27" t="str">
        <v>29</v>
      </c>
      <c r="L31" s="28" t="str">
        <v>30</v>
      </c>
      <c r="M31" s="29" t="str">
        <v>31</v>
      </c>
      <c r="N31" s="30" t="str">
        <v/>
      </c>
      <c r="O31" s="36" t="str">
        <v/>
      </c>
      <c r="P31" s="38"/>
      <c r="Q31" s="25" t="str">
        <v>24</v>
      </c>
      <c r="R31" s="26" t="str">
        <v>25</v>
      </c>
      <c r="S31" s="27" t="str">
        <v>26</v>
      </c>
      <c r="T31" s="28" t="str">
        <v>27</v>
      </c>
      <c r="U31" s="29" t="str">
        <v>28</v>
      </c>
      <c r="V31" s="30" t="str">
        <v>29</v>
      </c>
      <c r="W31" s="36" t="str">
        <v>30</v>
      </c>
    </row>
    <row r="32" spans="1:23" x14ac:dyDescent="0.3">
      <c r="A32" s="25" t="str">
        <v>30</v>
      </c>
      <c r="B32" s="26" t="str">
        <v>31</v>
      </c>
      <c r="C32" s="31" t="str">
        <v/>
      </c>
      <c r="D32" s="31" t="str">
        <v/>
      </c>
      <c r="E32" s="31" t="str">
        <v/>
      </c>
      <c r="F32" s="31" t="str">
        <v/>
      </c>
      <c r="G32" s="34" t="str">
        <v/>
      </c>
      <c r="H32" s="38"/>
      <c r="I32" s="25" t="str">
        <v/>
      </c>
      <c r="J32" s="26" t="str">
        <v/>
      </c>
      <c r="K32" s="31" t="str">
        <v/>
      </c>
      <c r="L32" s="31" t="str">
        <v/>
      </c>
      <c r="M32" s="31" t="str">
        <v/>
      </c>
      <c r="N32" s="31" t="str">
        <v/>
      </c>
      <c r="O32" s="34" t="str">
        <v/>
      </c>
      <c r="P32" s="38"/>
      <c r="Q32" s="25" t="str">
        <v/>
      </c>
      <c r="R32" s="31" t="str">
        <v/>
      </c>
      <c r="S32" s="31" t="str">
        <v/>
      </c>
      <c r="T32" s="31" t="str">
        <v/>
      </c>
      <c r="U32" s="31" t="str">
        <v/>
      </c>
      <c r="V32" s="31" t="str">
        <v/>
      </c>
      <c r="W32" s="35" t="str">
        <v/>
      </c>
    </row>
    <row r="33" spans="1:23" x14ac:dyDescent="0.3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</row>
    <row r="34" spans="1:23" x14ac:dyDescent="0.3">
      <c r="A34" s="39" t="str" cm="1">
        <f t="array" ref="A34:G41">_xlfn.LET(_xlpm.m, 10, _xlpm.y, 2000+MOD('Calendar Settings'!E1,400), _xlpm.d, 1, _xlpm.dw,IF('Calendar Settings'!E4=1,{"Sun","Mon","Tue","Wed","Thu","Fri","Sat"},IF('Calendar Settings'!E4=2,{"Mon","Tue","Wed","Thu","Fri","Sat","Sun"},IF('Calendar Settings'!E4=3,{"Tue","Wed","Thu","Fri","Sat","Sun","Mon"},IF('Calendar Settings'!E4=4,{"Wed","Thu","Fri","Sat","Sun","Mon","Tue"},IF('Calendar Settings'!E4=5,{"Thu","Fri","Sat","Sun","Mon","Tue","Wed"},IF('Calendar Settings'!E4=6,{"Fri","Sat","Sun","Mon","Tue","Wed","Thu"},IF('Calendar Settings'!E4=7,{"Sat","Sun","Mon","Tue","Wed","Thu","Fri"}))))))), _xlpm.sq, _xlfn.SEQUENCE(8), _xlpm.dt, DATE(2000+MOD(_xlpm.y,400), _xlpm.m, _xlpm.d), _xlpm.fd, DATE(_xlpm.y, _xlpm.m, 1), _xlpm.wd, IF('Calendar Settings'!E4=1,WEEKDAY(_xlpm.fd,1),IF('Calendar Settings'!E4=2,WEEKDAY(_xlpm.fd,11),IF('Calendar Settings'!E4=3,WEEKDAY(_xlpm.fd,12),IF('Calendar Settings'!E4=4,WEEKDAY(_xlpm.fd,13),IF('Calendar Settings'!E4=5,WEEKDAY(_xlpm.fd,14),IF('Calendar Settings'!E4=6,WEEKDAY(_xlpm.fd,15),IF('Calendar Settings'!E4=7,WEEKDAY(_xlpm.fd,16)))))))), _xlpm.dts, _xlfn.SEQUENCE(8, 7, _xlpm.fd-_xlpm.wd-13), _xlpm.arr, IF(MONTH(_xlpm.dts)=_xlpm.m, TEXT(_xlpm.dts, "d"), ""), _xlpm.r1w, TEXT(_xlpm.dt, "mmm"), _xlpm.r2w, REPT(_xlpm.dw, _xlfn.SEQUENCE(2, , 1, 0) ), _xlfn.IFS(_xlfn.SEQUENCE(8, 7)=3, _xlpm.r1w, _xlpm.sq=2, _xlpm.r2w, TRUE, _xlpm.arr) )</f>
        <v/>
      </c>
      <c r="B34" s="40" t="str">
        <v/>
      </c>
      <c r="C34" s="40" t="str">
        <v>Oct</v>
      </c>
      <c r="D34" s="40" t="str">
        <v/>
      </c>
      <c r="E34" s="40" t="str">
        <v/>
      </c>
      <c r="F34" s="40" t="str">
        <v/>
      </c>
      <c r="G34" s="41" t="str">
        <v/>
      </c>
      <c r="H34" s="38"/>
      <c r="I34" s="39" t="str" cm="1">
        <f t="array" ref="I34:O41">_xlfn.LET(_xlpm.m, 11, _xlpm.y, 2000+MOD('Calendar Settings'!E1,400), _xlpm.d, 1, _xlpm.dw,IF('Calendar Settings'!E4=1,{"Sun","Mon","Tue","Wed","Thu","Fri","Sat"},IF('Calendar Settings'!E4=2,{"Mon","Tue","Wed","Thu","Fri","Sat","Sun"},IF('Calendar Settings'!E4=3,{"Tue","Wed","Thu","Fri","Sat","Sun","Mon"},IF('Calendar Settings'!E4=4,{"Wed","Thu","Fri","Sat","Sun","Mon","Tue"},IF('Calendar Settings'!E4=5,{"Thu","Fri","Sat","Sun","Mon","Tue","Wed"},IF('Calendar Settings'!E4=6,{"Fri","Sat","Sun","Mon","Tue","Wed","Thu"},IF('Calendar Settings'!E4=7,{"Sat","Sun","Mon","Tue","Wed","Thu","Fri"}))))))), _xlpm.sq, _xlfn.SEQUENCE(8), _xlpm.dt, DATE(2000+MOD(_xlpm.y,400), _xlpm.m, _xlpm.d), _xlpm.fd, DATE(_xlpm.y, _xlpm.m, 1), _xlpm.wd, IF('Calendar Settings'!E4=1,WEEKDAY(_xlpm.fd,1),IF('Calendar Settings'!E4=2,WEEKDAY(_xlpm.fd,11),IF('Calendar Settings'!E4=3,WEEKDAY(_xlpm.fd,12),IF('Calendar Settings'!E4=4,WEEKDAY(_xlpm.fd,13),IF('Calendar Settings'!E4=5,WEEKDAY(_xlpm.fd,14),IF('Calendar Settings'!E4=6,WEEKDAY(_xlpm.fd,15),IF('Calendar Settings'!E4=7,WEEKDAY(_xlpm.fd,16)))))))), _xlpm.dts, _xlfn.SEQUENCE(8, 7, _xlpm.fd-_xlpm.wd-13), _xlpm.arr, IF(MONTH(_xlpm.dts)=_xlpm.m, TEXT(_xlpm.dts, "d"), ""), _xlpm.r1w, TEXT(_xlpm.dt, "mmm"), _xlpm.r2w, REPT(_xlpm.dw, _xlfn.SEQUENCE(2, , 1, 0) ), _xlfn.IFS(_xlfn.SEQUENCE(8, 7)=3, _xlpm.r1w, _xlpm.sq=2, _xlpm.r2w, TRUE, _xlpm.arr) )</f>
        <v/>
      </c>
      <c r="J34" s="40" t="str">
        <v/>
      </c>
      <c r="K34" s="40" t="str">
        <v>Nov</v>
      </c>
      <c r="L34" s="40" t="str">
        <v/>
      </c>
      <c r="M34" s="40" t="str">
        <v/>
      </c>
      <c r="N34" s="40" t="str">
        <v/>
      </c>
      <c r="O34" s="41" t="str">
        <v/>
      </c>
      <c r="P34" s="38"/>
      <c r="Q34" s="56" t="str" cm="1">
        <f t="array" ref="Q34:W41">_xlfn.LET(_xlpm.m, 12, _xlpm.y, 2000+MOD('Calendar Settings'!E1,400), _xlpm.d, 1, _xlpm.dw,IF('Calendar Settings'!E4=1,{"Sun","Mon","Tue","Wed","Thu","Fri","Sat"},IF('Calendar Settings'!E4=2,{"Mon","Tue","Wed","Thu","Fri","Sat","Sun"},IF('Calendar Settings'!E4=3,{"Tue","Wed","Thu","Fri","Sat","Sun","Mon"},IF('Calendar Settings'!E4=4,{"Wed","Thu","Fri","Sat","Sun","Mon","Tue"},IF('Calendar Settings'!E4=5,{"Thu","Fri","Sat","Sun","Mon","Tue","Wed"},IF('Calendar Settings'!E4=6,{"Fri","Sat","Sun","Mon","Tue","Wed","Thu"},IF('Calendar Settings'!E4=7,{"Sat","Sun","Mon","Tue","Wed","Thu","Fri"}))))))), _xlpm.sq, _xlfn.SEQUENCE(8), _xlpm.dt, DATE(2000+MOD(_xlpm.y,400), _xlpm.m, _xlpm.d), _xlpm.fd, DATE(_xlpm.y, _xlpm.m, 1), _xlpm.wd, IF('Calendar Settings'!E4=1,WEEKDAY(_xlpm.fd,1),IF('Calendar Settings'!E4=2,WEEKDAY(_xlpm.fd,11),IF('Calendar Settings'!E4=3,WEEKDAY(_xlpm.fd,12),IF('Calendar Settings'!E4=4,WEEKDAY(_xlpm.fd,13),IF('Calendar Settings'!E4=5,WEEKDAY(_xlpm.fd,14),IF('Calendar Settings'!E4=6,WEEKDAY(_xlpm.fd,15),IF('Calendar Settings'!E4=7,WEEKDAY(_xlpm.fd,16)))))))), _xlpm.dts, _xlfn.SEQUENCE(8, 7, _xlpm.fd-_xlpm.wd-13), _xlpm.arr, IF(MONTH(_xlpm.dts)=_xlpm.m, TEXT(_xlpm.dts, "d"), ""), _xlpm.r1w, TEXT(_xlpm.dt, "mmm"), _xlpm.r2w, REPT(_xlpm.dw, _xlfn.SEQUENCE(2, , 1, 0) ), _xlfn.IFS(_xlfn.SEQUENCE(8, 7)=3, _xlpm.r1w, _xlpm.sq=2, _xlpm.r2w, TRUE, _xlpm.arr) )</f>
        <v/>
      </c>
      <c r="R34" s="56" t="str">
        <v/>
      </c>
      <c r="S34" s="56" t="str">
        <v>Dec</v>
      </c>
      <c r="T34" s="56" t="str">
        <v/>
      </c>
      <c r="U34" s="56" t="str">
        <v/>
      </c>
      <c r="V34" s="56" t="str">
        <v/>
      </c>
      <c r="W34" s="56" t="str">
        <v/>
      </c>
    </row>
    <row r="35" spans="1:23" x14ac:dyDescent="0.3">
      <c r="A35" s="42" t="str">
        <v>Sun</v>
      </c>
      <c r="B35" s="42" t="str">
        <v>Mon</v>
      </c>
      <c r="C35" s="42" t="str">
        <v>Tue</v>
      </c>
      <c r="D35" s="42" t="str">
        <v>Wed</v>
      </c>
      <c r="E35" s="42" t="str">
        <v>Thu</v>
      </c>
      <c r="F35" s="42" t="str">
        <v>Fri</v>
      </c>
      <c r="G35" s="42" t="str">
        <v>Sat</v>
      </c>
      <c r="H35" s="38"/>
      <c r="I35" s="42" t="str">
        <v>Sun</v>
      </c>
      <c r="J35" s="42" t="str">
        <v>Mon</v>
      </c>
      <c r="K35" s="42" t="str">
        <v>Tue</v>
      </c>
      <c r="L35" s="42" t="str">
        <v>Wed</v>
      </c>
      <c r="M35" s="42" t="str">
        <v>Thu</v>
      </c>
      <c r="N35" s="42" t="str">
        <v>Fri</v>
      </c>
      <c r="O35" s="42" t="str">
        <v>Sat</v>
      </c>
      <c r="P35" s="38"/>
      <c r="Q35" s="57" t="str">
        <v>Sun</v>
      </c>
      <c r="R35" s="57" t="str">
        <v>Mon</v>
      </c>
      <c r="S35" s="57" t="str">
        <v>Tue</v>
      </c>
      <c r="T35" s="57" t="str">
        <v>Wed</v>
      </c>
      <c r="U35" s="57" t="str">
        <v>Thu</v>
      </c>
      <c r="V35" s="57" t="str">
        <v>Fri</v>
      </c>
      <c r="W35" s="57" t="str">
        <v>Sat</v>
      </c>
    </row>
    <row r="36" spans="1:23" x14ac:dyDescent="0.3">
      <c r="A36" s="25" t="str">
        <v>1</v>
      </c>
      <c r="B36" s="26" t="str">
        <v>2</v>
      </c>
      <c r="C36" s="27" t="str">
        <v>3</v>
      </c>
      <c r="D36" s="28" t="str">
        <v>4</v>
      </c>
      <c r="E36" s="29" t="str">
        <v>5</v>
      </c>
      <c r="F36" s="30" t="str">
        <v>6</v>
      </c>
      <c r="G36" s="36" t="str">
        <v>7</v>
      </c>
      <c r="H36" s="38"/>
      <c r="I36" s="25" t="str">
        <v/>
      </c>
      <c r="J36" s="26" t="str">
        <v/>
      </c>
      <c r="K36" s="27" t="str">
        <v/>
      </c>
      <c r="L36" s="28" t="str">
        <v>1</v>
      </c>
      <c r="M36" s="29" t="str">
        <v>2</v>
      </c>
      <c r="N36" s="30" t="str">
        <v>3</v>
      </c>
      <c r="O36" s="36" t="str">
        <v>4</v>
      </c>
      <c r="P36" s="38"/>
      <c r="Q36" s="25" t="str">
        <v/>
      </c>
      <c r="R36" s="26" t="str">
        <v/>
      </c>
      <c r="S36" s="27" t="str">
        <v/>
      </c>
      <c r="T36" s="28" t="str">
        <v/>
      </c>
      <c r="U36" s="29" t="str">
        <v/>
      </c>
      <c r="V36" s="30" t="str">
        <v>1</v>
      </c>
      <c r="W36" s="36" t="str">
        <v>2</v>
      </c>
    </row>
    <row r="37" spans="1:23" x14ac:dyDescent="0.3">
      <c r="A37" s="25" t="str">
        <v>8</v>
      </c>
      <c r="B37" s="26" t="str">
        <v>9</v>
      </c>
      <c r="C37" s="27" t="str">
        <v>10</v>
      </c>
      <c r="D37" s="28" t="str">
        <v>11</v>
      </c>
      <c r="E37" s="29" t="str">
        <v>12</v>
      </c>
      <c r="F37" s="30" t="str">
        <v>13</v>
      </c>
      <c r="G37" s="36" t="str">
        <v>14</v>
      </c>
      <c r="H37" s="38"/>
      <c r="I37" s="25" t="str">
        <v>5</v>
      </c>
      <c r="J37" s="26" t="str">
        <v>6</v>
      </c>
      <c r="K37" s="27" t="str">
        <v>7</v>
      </c>
      <c r="L37" s="28" t="str">
        <v>8</v>
      </c>
      <c r="M37" s="29" t="str">
        <v>9</v>
      </c>
      <c r="N37" s="30" t="str">
        <v>10</v>
      </c>
      <c r="O37" s="36" t="str">
        <v>11</v>
      </c>
      <c r="P37" s="38"/>
      <c r="Q37" s="25" t="str">
        <v>3</v>
      </c>
      <c r="R37" s="26" t="str">
        <v>4</v>
      </c>
      <c r="S37" s="27" t="str">
        <v>5</v>
      </c>
      <c r="T37" s="28" t="str">
        <v>6</v>
      </c>
      <c r="U37" s="29" t="str">
        <v>7</v>
      </c>
      <c r="V37" s="30" t="str">
        <v>8</v>
      </c>
      <c r="W37" s="36" t="str">
        <v>9</v>
      </c>
    </row>
    <row r="38" spans="1:23" x14ac:dyDescent="0.3">
      <c r="A38" s="25" t="str">
        <v>15</v>
      </c>
      <c r="B38" s="26" t="str">
        <v>16</v>
      </c>
      <c r="C38" s="27" t="str">
        <v>17</v>
      </c>
      <c r="D38" s="28" t="str">
        <v>18</v>
      </c>
      <c r="E38" s="29" t="str">
        <v>19</v>
      </c>
      <c r="F38" s="30" t="str">
        <v>20</v>
      </c>
      <c r="G38" s="36" t="str">
        <v>21</v>
      </c>
      <c r="H38" s="38"/>
      <c r="I38" s="25" t="str">
        <v>12</v>
      </c>
      <c r="J38" s="26" t="str">
        <v>13</v>
      </c>
      <c r="K38" s="27" t="str">
        <v>14</v>
      </c>
      <c r="L38" s="28" t="str">
        <v>15</v>
      </c>
      <c r="M38" s="29" t="str">
        <v>16</v>
      </c>
      <c r="N38" s="30" t="str">
        <v>17</v>
      </c>
      <c r="O38" s="36" t="str">
        <v>18</v>
      </c>
      <c r="P38" s="38"/>
      <c r="Q38" s="25" t="str">
        <v>10</v>
      </c>
      <c r="R38" s="26" t="str">
        <v>11</v>
      </c>
      <c r="S38" s="27" t="str">
        <v>12</v>
      </c>
      <c r="T38" s="28" t="str">
        <v>13</v>
      </c>
      <c r="U38" s="29" t="str">
        <v>14</v>
      </c>
      <c r="V38" s="30" t="str">
        <v>15</v>
      </c>
      <c r="W38" s="36" t="str">
        <v>16</v>
      </c>
    </row>
    <row r="39" spans="1:23" x14ac:dyDescent="0.3">
      <c r="A39" s="25" t="str">
        <v>22</v>
      </c>
      <c r="B39" s="26" t="str">
        <v>23</v>
      </c>
      <c r="C39" s="27" t="str">
        <v>24</v>
      </c>
      <c r="D39" s="28" t="str">
        <v>25</v>
      </c>
      <c r="E39" s="29" t="str">
        <v>26</v>
      </c>
      <c r="F39" s="30" t="str">
        <v>27</v>
      </c>
      <c r="G39" s="36" t="str">
        <v>28</v>
      </c>
      <c r="H39" s="38"/>
      <c r="I39" s="25" t="str">
        <v>19</v>
      </c>
      <c r="J39" s="26" t="str">
        <v>20</v>
      </c>
      <c r="K39" s="27" t="str">
        <v>21</v>
      </c>
      <c r="L39" s="28" t="str">
        <v>22</v>
      </c>
      <c r="M39" s="29" t="str">
        <v>23</v>
      </c>
      <c r="N39" s="30" t="str">
        <v>24</v>
      </c>
      <c r="O39" s="36" t="str">
        <v>25</v>
      </c>
      <c r="P39" s="38"/>
      <c r="Q39" s="25" t="str">
        <v>17</v>
      </c>
      <c r="R39" s="26" t="str">
        <v>18</v>
      </c>
      <c r="S39" s="27" t="str">
        <v>19</v>
      </c>
      <c r="T39" s="28" t="str">
        <v>20</v>
      </c>
      <c r="U39" s="29" t="str">
        <v>21</v>
      </c>
      <c r="V39" s="30" t="str">
        <v>22</v>
      </c>
      <c r="W39" s="36" t="str">
        <v>23</v>
      </c>
    </row>
    <row r="40" spans="1:23" x14ac:dyDescent="0.3">
      <c r="A40" s="25" t="str">
        <v>29</v>
      </c>
      <c r="B40" s="26" t="str">
        <v>30</v>
      </c>
      <c r="C40" s="27" t="str">
        <v>31</v>
      </c>
      <c r="D40" s="28" t="str">
        <v/>
      </c>
      <c r="E40" s="29" t="str">
        <v/>
      </c>
      <c r="F40" s="30" t="str">
        <v/>
      </c>
      <c r="G40" s="36" t="str">
        <v/>
      </c>
      <c r="H40" s="38"/>
      <c r="I40" s="25" t="str">
        <v>26</v>
      </c>
      <c r="J40" s="26" t="str">
        <v>27</v>
      </c>
      <c r="K40" s="27" t="str">
        <v>28</v>
      </c>
      <c r="L40" s="28" t="str">
        <v>29</v>
      </c>
      <c r="M40" s="29" t="str">
        <v>30</v>
      </c>
      <c r="N40" s="30" t="str">
        <v/>
      </c>
      <c r="O40" s="36" t="str">
        <v/>
      </c>
      <c r="P40" s="38"/>
      <c r="Q40" s="25" t="str">
        <v>24</v>
      </c>
      <c r="R40" s="26" t="str">
        <v>25</v>
      </c>
      <c r="S40" s="27" t="str">
        <v>26</v>
      </c>
      <c r="T40" s="28" t="str">
        <v>27</v>
      </c>
      <c r="U40" s="29" t="str">
        <v>28</v>
      </c>
      <c r="V40" s="30" t="str">
        <v>29</v>
      </c>
      <c r="W40" s="36" t="str">
        <v>30</v>
      </c>
    </row>
    <row r="41" spans="1:23" x14ac:dyDescent="0.3">
      <c r="A41" s="25" t="str">
        <v/>
      </c>
      <c r="B41" s="26" t="str">
        <v/>
      </c>
      <c r="C41" s="31" t="str">
        <v/>
      </c>
      <c r="D41" s="31" t="str">
        <v/>
      </c>
      <c r="E41" s="31" t="str">
        <v/>
      </c>
      <c r="F41" s="31" t="str">
        <v/>
      </c>
      <c r="G41" s="35" t="str">
        <v/>
      </c>
      <c r="H41" s="38"/>
      <c r="I41" s="25" t="str">
        <v/>
      </c>
      <c r="J41" s="31" t="str">
        <v/>
      </c>
      <c r="K41" s="31" t="str">
        <v/>
      </c>
      <c r="L41" s="31" t="str">
        <v/>
      </c>
      <c r="M41" s="31" t="str">
        <v/>
      </c>
      <c r="N41" s="31" t="str">
        <v/>
      </c>
      <c r="O41" s="35" t="str">
        <v/>
      </c>
      <c r="P41" s="38"/>
      <c r="Q41" s="25" t="str">
        <v>31</v>
      </c>
      <c r="R41" s="26" t="str">
        <v/>
      </c>
      <c r="S41" s="31" t="str">
        <v/>
      </c>
      <c r="T41" s="31" t="str">
        <v/>
      </c>
      <c r="U41" s="31" t="str">
        <v/>
      </c>
      <c r="V41" s="31" t="str">
        <v/>
      </c>
      <c r="W41" s="32" t="str">
        <v/>
      </c>
    </row>
  </sheetData>
  <mergeCells count="2">
    <mergeCell ref="A1:L1"/>
    <mergeCell ref="M1:W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32D4-847A-44D7-A4AB-8E664F2D8903}">
  <dimension ref="A1:AB1048576"/>
  <sheetViews>
    <sheetView zoomScale="90" zoomScaleNormal="90" workbookViewId="0">
      <pane ySplit="4" topLeftCell="A5" activePane="bottomLeft" state="frozen"/>
      <selection pane="bottomLeft" sqref="A1:Q1"/>
    </sheetView>
  </sheetViews>
  <sheetFormatPr defaultColWidth="0" defaultRowHeight="14.4" zeroHeight="1" x14ac:dyDescent="0.3"/>
  <cols>
    <col min="1" max="1" width="34.88671875" style="11" customWidth="1"/>
    <col min="2" max="2" width="10.44140625" style="11" customWidth="1"/>
    <col min="3" max="4" width="8.88671875" style="11" customWidth="1"/>
    <col min="5" max="5" width="12.77734375" style="11" customWidth="1"/>
    <col min="6" max="7" width="8.88671875" style="11" customWidth="1"/>
    <col min="8" max="13" width="8.88671875" style="11" hidden="1" customWidth="1"/>
    <col min="14" max="28" width="8.88671875" style="11" customWidth="1"/>
    <col min="29" max="16384" width="8.88671875" style="48" hidden="1"/>
  </cols>
  <sheetData>
    <row r="1" spans="1:28" ht="43.2" customHeight="1" x14ac:dyDescent="0.3">
      <c r="A1" s="71">
        <f>'Calendar Settings'!$E$1</f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 t="str">
        <f>CHOOSE('Calendar Settings'!$E$4,"A","B","C","D","E","F","G")</f>
        <v>A</v>
      </c>
      <c r="S1" s="71"/>
      <c r="T1" s="71"/>
      <c r="U1" s="71"/>
      <c r="V1" s="71"/>
      <c r="W1" s="71"/>
      <c r="X1" s="71"/>
      <c r="Y1" s="71"/>
      <c r="Z1" s="71"/>
      <c r="AA1" s="71"/>
      <c r="AB1" s="71"/>
    </row>
    <row r="2" spans="1:28" ht="14.4" hidden="1" customHeight="1" x14ac:dyDescent="0.3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</row>
    <row r="3" spans="1:28" ht="14.4" hidden="1" customHeight="1" x14ac:dyDescent="0.3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</row>
    <row r="4" spans="1:28" ht="17.399999999999999" x14ac:dyDescent="0.35">
      <c r="A4" s="10" t="str">
        <f>_xlfn.CONCAT(CHOOSE('Calendar Settings'!$E$4,"A","B","C","D","E","F","G"),"[ww][d]")</f>
        <v>A[ww][d]</v>
      </c>
      <c r="B4" s="72" t="s">
        <v>20</v>
      </c>
      <c r="C4" s="72"/>
      <c r="D4" s="72"/>
      <c r="E4" s="77" t="s">
        <v>21</v>
      </c>
      <c r="F4" s="77"/>
      <c r="G4" s="77"/>
      <c r="H4" s="37"/>
      <c r="I4" s="37"/>
      <c r="J4" s="37"/>
      <c r="K4" s="37"/>
      <c r="L4" s="37"/>
      <c r="M4" s="37"/>
      <c r="N4" s="74" t="s">
        <v>22</v>
      </c>
      <c r="O4" s="74"/>
      <c r="P4" s="74"/>
      <c r="Q4" s="75" t="s">
        <v>23</v>
      </c>
      <c r="R4" s="75"/>
      <c r="S4" s="75"/>
      <c r="T4" s="76" t="s">
        <v>24</v>
      </c>
      <c r="U4" s="76"/>
      <c r="V4" s="76"/>
      <c r="W4" s="79" t="s">
        <v>25</v>
      </c>
      <c r="X4" s="79"/>
      <c r="Y4" s="79"/>
      <c r="Z4" s="80" t="s">
        <v>26</v>
      </c>
      <c r="AA4" s="80"/>
      <c r="AB4" s="80"/>
    </row>
    <row r="5" spans="1:28" x14ac:dyDescent="0.3">
      <c r="A5" s="12">
        <v>1</v>
      </c>
      <c r="B5" s="73">
        <f>DATE(2000+MOD('Calendar Settings'!$E$1,400),1,1)-WEEKDAY(DATE(2000+MOD('Calendar Settings'!$E$1,400),1,1),CHOOSE('Calendar Settings'!$E$4,1,11,12,13,14,15,16))+1</f>
        <v>36520</v>
      </c>
      <c r="C5" s="73"/>
      <c r="D5" s="73"/>
      <c r="E5" s="78">
        <f>DATE(2000+MOD('Calendar Settings'!$E$1,400),1,1)-WEEKDAY(DATE(2000+MOD('Calendar Settings'!$E$1,400),1,1),CHOOSE('Calendar Settings'!$E$4,1,11,12,13,14,15,16))+2</f>
        <v>36521</v>
      </c>
      <c r="F5" s="78"/>
      <c r="G5" s="78"/>
      <c r="H5" s="58"/>
      <c r="I5" s="58"/>
      <c r="J5" s="58"/>
      <c r="K5" s="58"/>
      <c r="L5" s="58"/>
      <c r="M5" s="58"/>
      <c r="N5" s="70">
        <f>DATE(2000+MOD('Calendar Settings'!$E$1,400),1,1)-WEEKDAY(DATE(2000+MOD('Calendar Settings'!$E$1,400),1,1),CHOOSE('Calendar Settings'!$E$4,1,11,12,13,14,15,16))+3</f>
        <v>36522</v>
      </c>
      <c r="O5" s="70"/>
      <c r="P5" s="70"/>
      <c r="Q5" s="69">
        <f>DATE(2000+MOD('Calendar Settings'!$E$1,400),1,1)-WEEKDAY(DATE(2000+MOD('Calendar Settings'!$E$1,400),1,1),CHOOSE('Calendar Settings'!$E$4,1,11,12,13,14,15,16))+4</f>
        <v>36523</v>
      </c>
      <c r="R5" s="69"/>
      <c r="S5" s="69"/>
      <c r="T5" s="68">
        <f>DATE(2000+MOD('Calendar Settings'!$E$1,400),1,1)-WEEKDAY(DATE(2000+MOD('Calendar Settings'!$E$1,400),1,1),CHOOSE('Calendar Settings'!$E$4,1,11,12,13,14,15,16))+5</f>
        <v>36524</v>
      </c>
      <c r="U5" s="68"/>
      <c r="V5" s="68"/>
      <c r="W5" s="67">
        <f>DATE(2000+MOD('Calendar Settings'!$E$1,400),1,1)-WEEKDAY(DATE(2000+MOD('Calendar Settings'!$E$1,400),1,1),CHOOSE('Calendar Settings'!$E$4,1,11,12,13,14,15,16))+6</f>
        <v>36525</v>
      </c>
      <c r="X5" s="67"/>
      <c r="Y5" s="67"/>
      <c r="Z5" s="66">
        <f>DATE(2000+MOD('Calendar Settings'!$E$1,400),1,1)-WEEKDAY(DATE(2000+MOD('Calendar Settings'!$E$1,400),1,1),CHOOSE('Calendar Settings'!$E$4,1,11,12,13,14,15,16))+7</f>
        <v>36526</v>
      </c>
      <c r="AA5" s="66"/>
      <c r="AB5" s="66"/>
    </row>
    <row r="6" spans="1:28" x14ac:dyDescent="0.3">
      <c r="A6" s="12">
        <v>2</v>
      </c>
      <c r="B6" s="73">
        <f>B5+7</f>
        <v>36527</v>
      </c>
      <c r="C6" s="73"/>
      <c r="D6" s="73"/>
      <c r="E6" s="78">
        <f>E5+7</f>
        <v>36528</v>
      </c>
      <c r="F6" s="78"/>
      <c r="G6" s="78"/>
      <c r="H6" s="58"/>
      <c r="I6" s="58"/>
      <c r="J6" s="58"/>
      <c r="K6" s="58"/>
      <c r="L6" s="58"/>
      <c r="M6" s="58"/>
      <c r="N6" s="70">
        <f>N5+7</f>
        <v>36529</v>
      </c>
      <c r="O6" s="70"/>
      <c r="P6" s="70"/>
      <c r="Q6" s="69">
        <f>Q5+7</f>
        <v>36530</v>
      </c>
      <c r="R6" s="69"/>
      <c r="S6" s="69"/>
      <c r="T6" s="68">
        <f>T5+7</f>
        <v>36531</v>
      </c>
      <c r="U6" s="68"/>
      <c r="V6" s="68"/>
      <c r="W6" s="67">
        <f>W5+7</f>
        <v>36532</v>
      </c>
      <c r="X6" s="67"/>
      <c r="Y6" s="67"/>
      <c r="Z6" s="66">
        <f>Z5+7</f>
        <v>36533</v>
      </c>
      <c r="AA6" s="66"/>
      <c r="AB6" s="66"/>
    </row>
    <row r="7" spans="1:28" x14ac:dyDescent="0.3">
      <c r="A7" s="12">
        <v>3</v>
      </c>
      <c r="B7" s="73">
        <f t="shared" ref="B7:B57" si="0">B6+7</f>
        <v>36534</v>
      </c>
      <c r="C7" s="73"/>
      <c r="D7" s="73"/>
      <c r="E7" s="78">
        <f t="shared" ref="E7:E57" si="1">E6+7</f>
        <v>36535</v>
      </c>
      <c r="F7" s="78"/>
      <c r="G7" s="78"/>
      <c r="H7" s="58"/>
      <c r="I7" s="58"/>
      <c r="J7" s="58"/>
      <c r="K7" s="58"/>
      <c r="L7" s="58"/>
      <c r="M7" s="58"/>
      <c r="N7" s="70">
        <f t="shared" ref="N7:N57" si="2">N6+7</f>
        <v>36536</v>
      </c>
      <c r="O7" s="70"/>
      <c r="P7" s="70"/>
      <c r="Q7" s="69">
        <f t="shared" ref="Q7:Q57" si="3">Q6+7</f>
        <v>36537</v>
      </c>
      <c r="R7" s="69"/>
      <c r="S7" s="69"/>
      <c r="T7" s="68">
        <f t="shared" ref="T7:T57" si="4">T6+7</f>
        <v>36538</v>
      </c>
      <c r="U7" s="68"/>
      <c r="V7" s="68"/>
      <c r="W7" s="67">
        <f t="shared" ref="W7:W57" si="5">W6+7</f>
        <v>36539</v>
      </c>
      <c r="X7" s="67"/>
      <c r="Y7" s="67"/>
      <c r="Z7" s="66">
        <f t="shared" ref="Z7:Z57" si="6">Z6+7</f>
        <v>36540</v>
      </c>
      <c r="AA7" s="66"/>
      <c r="AB7" s="66"/>
    </row>
    <row r="8" spans="1:28" x14ac:dyDescent="0.3">
      <c r="A8" s="12">
        <v>4</v>
      </c>
      <c r="B8" s="73">
        <f t="shared" si="0"/>
        <v>36541</v>
      </c>
      <c r="C8" s="73"/>
      <c r="D8" s="73"/>
      <c r="E8" s="78">
        <f t="shared" si="1"/>
        <v>36542</v>
      </c>
      <c r="F8" s="78"/>
      <c r="G8" s="78"/>
      <c r="H8" s="58"/>
      <c r="I8" s="58"/>
      <c r="J8" s="58"/>
      <c r="K8" s="58"/>
      <c r="L8" s="58"/>
      <c r="M8" s="58"/>
      <c r="N8" s="70">
        <f t="shared" si="2"/>
        <v>36543</v>
      </c>
      <c r="O8" s="70"/>
      <c r="P8" s="70"/>
      <c r="Q8" s="69">
        <f t="shared" si="3"/>
        <v>36544</v>
      </c>
      <c r="R8" s="69"/>
      <c r="S8" s="69"/>
      <c r="T8" s="68">
        <f t="shared" si="4"/>
        <v>36545</v>
      </c>
      <c r="U8" s="68"/>
      <c r="V8" s="68"/>
      <c r="W8" s="67">
        <f t="shared" si="5"/>
        <v>36546</v>
      </c>
      <c r="X8" s="67"/>
      <c r="Y8" s="67"/>
      <c r="Z8" s="66">
        <f t="shared" si="6"/>
        <v>36547</v>
      </c>
      <c r="AA8" s="66"/>
      <c r="AB8" s="66"/>
    </row>
    <row r="9" spans="1:28" x14ac:dyDescent="0.3">
      <c r="A9" s="12">
        <v>5</v>
      </c>
      <c r="B9" s="73">
        <f t="shared" si="0"/>
        <v>36548</v>
      </c>
      <c r="C9" s="73"/>
      <c r="D9" s="73"/>
      <c r="E9" s="78">
        <f t="shared" si="1"/>
        <v>36549</v>
      </c>
      <c r="F9" s="78"/>
      <c r="G9" s="78"/>
      <c r="H9" s="58"/>
      <c r="I9" s="58"/>
      <c r="J9" s="58"/>
      <c r="K9" s="58"/>
      <c r="L9" s="58"/>
      <c r="M9" s="58"/>
      <c r="N9" s="70">
        <f t="shared" si="2"/>
        <v>36550</v>
      </c>
      <c r="O9" s="70"/>
      <c r="P9" s="70"/>
      <c r="Q9" s="69">
        <f t="shared" si="3"/>
        <v>36551</v>
      </c>
      <c r="R9" s="69"/>
      <c r="S9" s="69"/>
      <c r="T9" s="68">
        <f t="shared" si="4"/>
        <v>36552</v>
      </c>
      <c r="U9" s="68"/>
      <c r="V9" s="68"/>
      <c r="W9" s="67">
        <f t="shared" si="5"/>
        <v>36553</v>
      </c>
      <c r="X9" s="67"/>
      <c r="Y9" s="67"/>
      <c r="Z9" s="66">
        <f t="shared" si="6"/>
        <v>36554</v>
      </c>
      <c r="AA9" s="66"/>
      <c r="AB9" s="66"/>
    </row>
    <row r="10" spans="1:28" x14ac:dyDescent="0.3">
      <c r="A10" s="12">
        <f t="shared" ref="A10:A56" si="7">A9+1</f>
        <v>6</v>
      </c>
      <c r="B10" s="73">
        <f t="shared" si="0"/>
        <v>36555</v>
      </c>
      <c r="C10" s="73"/>
      <c r="D10" s="73"/>
      <c r="E10" s="78">
        <f t="shared" si="1"/>
        <v>36556</v>
      </c>
      <c r="F10" s="78"/>
      <c r="G10" s="78"/>
      <c r="H10" s="58"/>
      <c r="I10" s="58"/>
      <c r="J10" s="58"/>
      <c r="K10" s="58"/>
      <c r="L10" s="58"/>
      <c r="M10" s="58"/>
      <c r="N10" s="70">
        <f t="shared" si="2"/>
        <v>36557</v>
      </c>
      <c r="O10" s="70"/>
      <c r="P10" s="70"/>
      <c r="Q10" s="69">
        <f t="shared" si="3"/>
        <v>36558</v>
      </c>
      <c r="R10" s="69"/>
      <c r="S10" s="69"/>
      <c r="T10" s="68">
        <f t="shared" si="4"/>
        <v>36559</v>
      </c>
      <c r="U10" s="68"/>
      <c r="V10" s="68"/>
      <c r="W10" s="67">
        <f t="shared" si="5"/>
        <v>36560</v>
      </c>
      <c r="X10" s="67"/>
      <c r="Y10" s="67"/>
      <c r="Z10" s="66">
        <f t="shared" si="6"/>
        <v>36561</v>
      </c>
      <c r="AA10" s="66"/>
      <c r="AB10" s="66"/>
    </row>
    <row r="11" spans="1:28" x14ac:dyDescent="0.3">
      <c r="A11" s="12">
        <f t="shared" si="7"/>
        <v>7</v>
      </c>
      <c r="B11" s="73">
        <f t="shared" si="0"/>
        <v>36562</v>
      </c>
      <c r="C11" s="73"/>
      <c r="D11" s="73"/>
      <c r="E11" s="78">
        <f t="shared" si="1"/>
        <v>36563</v>
      </c>
      <c r="F11" s="78"/>
      <c r="G11" s="78"/>
      <c r="H11" s="58"/>
      <c r="I11" s="58"/>
      <c r="J11" s="58"/>
      <c r="K11" s="58"/>
      <c r="L11" s="58"/>
      <c r="M11" s="58"/>
      <c r="N11" s="70">
        <f t="shared" si="2"/>
        <v>36564</v>
      </c>
      <c r="O11" s="70"/>
      <c r="P11" s="70"/>
      <c r="Q11" s="69">
        <f t="shared" si="3"/>
        <v>36565</v>
      </c>
      <c r="R11" s="69"/>
      <c r="S11" s="69"/>
      <c r="T11" s="68">
        <f t="shared" si="4"/>
        <v>36566</v>
      </c>
      <c r="U11" s="68"/>
      <c r="V11" s="68"/>
      <c r="W11" s="67">
        <f t="shared" si="5"/>
        <v>36567</v>
      </c>
      <c r="X11" s="67"/>
      <c r="Y11" s="67"/>
      <c r="Z11" s="66">
        <f t="shared" si="6"/>
        <v>36568</v>
      </c>
      <c r="AA11" s="66"/>
      <c r="AB11" s="66"/>
    </row>
    <row r="12" spans="1:28" x14ac:dyDescent="0.3">
      <c r="A12" s="12">
        <f t="shared" si="7"/>
        <v>8</v>
      </c>
      <c r="B12" s="73">
        <f t="shared" si="0"/>
        <v>36569</v>
      </c>
      <c r="C12" s="73"/>
      <c r="D12" s="73"/>
      <c r="E12" s="78">
        <f t="shared" si="1"/>
        <v>36570</v>
      </c>
      <c r="F12" s="78"/>
      <c r="G12" s="78"/>
      <c r="H12" s="58"/>
      <c r="I12" s="58"/>
      <c r="J12" s="58"/>
      <c r="K12" s="58"/>
      <c r="L12" s="58"/>
      <c r="M12" s="58"/>
      <c r="N12" s="70">
        <f t="shared" si="2"/>
        <v>36571</v>
      </c>
      <c r="O12" s="70"/>
      <c r="P12" s="70"/>
      <c r="Q12" s="69">
        <f t="shared" si="3"/>
        <v>36572</v>
      </c>
      <c r="R12" s="69"/>
      <c r="S12" s="69"/>
      <c r="T12" s="68">
        <f t="shared" si="4"/>
        <v>36573</v>
      </c>
      <c r="U12" s="68"/>
      <c r="V12" s="68"/>
      <c r="W12" s="67">
        <f t="shared" si="5"/>
        <v>36574</v>
      </c>
      <c r="X12" s="67"/>
      <c r="Y12" s="67"/>
      <c r="Z12" s="66">
        <f t="shared" si="6"/>
        <v>36575</v>
      </c>
      <c r="AA12" s="66"/>
      <c r="AB12" s="66"/>
    </row>
    <row r="13" spans="1:28" x14ac:dyDescent="0.3">
      <c r="A13" s="12">
        <f t="shared" si="7"/>
        <v>9</v>
      </c>
      <c r="B13" s="73">
        <f t="shared" si="0"/>
        <v>36576</v>
      </c>
      <c r="C13" s="73"/>
      <c r="D13" s="73"/>
      <c r="E13" s="78">
        <f t="shared" si="1"/>
        <v>36577</v>
      </c>
      <c r="F13" s="78"/>
      <c r="G13" s="78"/>
      <c r="H13" s="58"/>
      <c r="I13" s="58"/>
      <c r="J13" s="58"/>
      <c r="K13" s="58"/>
      <c r="L13" s="58"/>
      <c r="M13" s="58"/>
      <c r="N13" s="70">
        <f t="shared" si="2"/>
        <v>36578</v>
      </c>
      <c r="O13" s="70"/>
      <c r="P13" s="70"/>
      <c r="Q13" s="69">
        <f t="shared" si="3"/>
        <v>36579</v>
      </c>
      <c r="R13" s="69"/>
      <c r="S13" s="69"/>
      <c r="T13" s="68">
        <f t="shared" si="4"/>
        <v>36580</v>
      </c>
      <c r="U13" s="68"/>
      <c r="V13" s="68"/>
      <c r="W13" s="67">
        <f t="shared" si="5"/>
        <v>36581</v>
      </c>
      <c r="X13" s="67"/>
      <c r="Y13" s="67"/>
      <c r="Z13" s="66">
        <f t="shared" si="6"/>
        <v>36582</v>
      </c>
      <c r="AA13" s="66"/>
      <c r="AB13" s="66"/>
    </row>
    <row r="14" spans="1:28" x14ac:dyDescent="0.3">
      <c r="A14" s="12">
        <f t="shared" si="7"/>
        <v>10</v>
      </c>
      <c r="B14" s="73">
        <f t="shared" si="0"/>
        <v>36583</v>
      </c>
      <c r="C14" s="73"/>
      <c r="D14" s="73"/>
      <c r="E14" s="78">
        <f t="shared" si="1"/>
        <v>36584</v>
      </c>
      <c r="F14" s="78"/>
      <c r="G14" s="78"/>
      <c r="H14" s="58"/>
      <c r="I14" s="58"/>
      <c r="J14" s="58"/>
      <c r="K14" s="58"/>
      <c r="L14" s="58"/>
      <c r="M14" s="58"/>
      <c r="N14" s="70">
        <f t="shared" si="2"/>
        <v>36585</v>
      </c>
      <c r="O14" s="70"/>
      <c r="P14" s="70"/>
      <c r="Q14" s="69">
        <f t="shared" si="3"/>
        <v>36586</v>
      </c>
      <c r="R14" s="69"/>
      <c r="S14" s="69"/>
      <c r="T14" s="68">
        <f t="shared" si="4"/>
        <v>36587</v>
      </c>
      <c r="U14" s="68"/>
      <c r="V14" s="68"/>
      <c r="W14" s="67">
        <f t="shared" si="5"/>
        <v>36588</v>
      </c>
      <c r="X14" s="67"/>
      <c r="Y14" s="67"/>
      <c r="Z14" s="66">
        <f t="shared" si="6"/>
        <v>36589</v>
      </c>
      <c r="AA14" s="66"/>
      <c r="AB14" s="66"/>
    </row>
    <row r="15" spans="1:28" x14ac:dyDescent="0.3">
      <c r="A15" s="12">
        <f t="shared" si="7"/>
        <v>11</v>
      </c>
      <c r="B15" s="73">
        <f t="shared" si="0"/>
        <v>36590</v>
      </c>
      <c r="C15" s="73"/>
      <c r="D15" s="73"/>
      <c r="E15" s="78">
        <f t="shared" si="1"/>
        <v>36591</v>
      </c>
      <c r="F15" s="78"/>
      <c r="G15" s="78"/>
      <c r="H15" s="58"/>
      <c r="I15" s="58"/>
      <c r="J15" s="58"/>
      <c r="K15" s="58"/>
      <c r="L15" s="58"/>
      <c r="M15" s="58"/>
      <c r="N15" s="70">
        <f>N14+7</f>
        <v>36592</v>
      </c>
      <c r="O15" s="70"/>
      <c r="P15" s="70"/>
      <c r="Q15" s="69">
        <f t="shared" si="3"/>
        <v>36593</v>
      </c>
      <c r="R15" s="69"/>
      <c r="S15" s="69"/>
      <c r="T15" s="68">
        <f t="shared" si="4"/>
        <v>36594</v>
      </c>
      <c r="U15" s="68"/>
      <c r="V15" s="68"/>
      <c r="W15" s="67">
        <f t="shared" si="5"/>
        <v>36595</v>
      </c>
      <c r="X15" s="67"/>
      <c r="Y15" s="67"/>
      <c r="Z15" s="66">
        <f t="shared" si="6"/>
        <v>36596</v>
      </c>
      <c r="AA15" s="66"/>
      <c r="AB15" s="66"/>
    </row>
    <row r="16" spans="1:28" x14ac:dyDescent="0.3">
      <c r="A16" s="12">
        <f t="shared" si="7"/>
        <v>12</v>
      </c>
      <c r="B16" s="73">
        <f t="shared" si="0"/>
        <v>36597</v>
      </c>
      <c r="C16" s="73"/>
      <c r="D16" s="73"/>
      <c r="E16" s="78">
        <f t="shared" si="1"/>
        <v>36598</v>
      </c>
      <c r="F16" s="78"/>
      <c r="G16" s="78"/>
      <c r="H16" s="58"/>
      <c r="I16" s="58"/>
      <c r="J16" s="58"/>
      <c r="K16" s="58"/>
      <c r="L16" s="58"/>
      <c r="M16" s="58"/>
      <c r="N16" s="70">
        <f t="shared" si="2"/>
        <v>36599</v>
      </c>
      <c r="O16" s="70"/>
      <c r="P16" s="70"/>
      <c r="Q16" s="69">
        <f t="shared" si="3"/>
        <v>36600</v>
      </c>
      <c r="R16" s="69"/>
      <c r="S16" s="69"/>
      <c r="T16" s="68">
        <f t="shared" si="4"/>
        <v>36601</v>
      </c>
      <c r="U16" s="68"/>
      <c r="V16" s="68"/>
      <c r="W16" s="67">
        <f t="shared" si="5"/>
        <v>36602</v>
      </c>
      <c r="X16" s="67"/>
      <c r="Y16" s="67"/>
      <c r="Z16" s="66">
        <f t="shared" si="6"/>
        <v>36603</v>
      </c>
      <c r="AA16" s="66"/>
      <c r="AB16" s="66"/>
    </row>
    <row r="17" spans="1:28" x14ac:dyDescent="0.3">
      <c r="A17" s="12">
        <f t="shared" si="7"/>
        <v>13</v>
      </c>
      <c r="B17" s="73">
        <f t="shared" si="0"/>
        <v>36604</v>
      </c>
      <c r="C17" s="73"/>
      <c r="D17" s="73"/>
      <c r="E17" s="78">
        <f t="shared" si="1"/>
        <v>36605</v>
      </c>
      <c r="F17" s="78"/>
      <c r="G17" s="78"/>
      <c r="H17" s="58"/>
      <c r="I17" s="58"/>
      <c r="J17" s="58"/>
      <c r="K17" s="58"/>
      <c r="L17" s="58"/>
      <c r="M17" s="58"/>
      <c r="N17" s="70">
        <f t="shared" si="2"/>
        <v>36606</v>
      </c>
      <c r="O17" s="70"/>
      <c r="P17" s="70"/>
      <c r="Q17" s="69">
        <f t="shared" si="3"/>
        <v>36607</v>
      </c>
      <c r="R17" s="69"/>
      <c r="S17" s="69"/>
      <c r="T17" s="68">
        <f t="shared" si="4"/>
        <v>36608</v>
      </c>
      <c r="U17" s="68"/>
      <c r="V17" s="68"/>
      <c r="W17" s="67">
        <f t="shared" si="5"/>
        <v>36609</v>
      </c>
      <c r="X17" s="67"/>
      <c r="Y17" s="67"/>
      <c r="Z17" s="66">
        <f t="shared" si="6"/>
        <v>36610</v>
      </c>
      <c r="AA17" s="66"/>
      <c r="AB17" s="66"/>
    </row>
    <row r="18" spans="1:28" x14ac:dyDescent="0.3">
      <c r="A18" s="12">
        <f t="shared" si="7"/>
        <v>14</v>
      </c>
      <c r="B18" s="73">
        <f t="shared" si="0"/>
        <v>36611</v>
      </c>
      <c r="C18" s="73"/>
      <c r="D18" s="73"/>
      <c r="E18" s="78">
        <f t="shared" si="1"/>
        <v>36612</v>
      </c>
      <c r="F18" s="78"/>
      <c r="G18" s="78"/>
      <c r="H18" s="58"/>
      <c r="I18" s="58"/>
      <c r="J18" s="58"/>
      <c r="K18" s="58"/>
      <c r="L18" s="58"/>
      <c r="M18" s="58"/>
      <c r="N18" s="70">
        <f t="shared" si="2"/>
        <v>36613</v>
      </c>
      <c r="O18" s="70"/>
      <c r="P18" s="70"/>
      <c r="Q18" s="69">
        <f t="shared" si="3"/>
        <v>36614</v>
      </c>
      <c r="R18" s="69"/>
      <c r="S18" s="69"/>
      <c r="T18" s="68">
        <f t="shared" si="4"/>
        <v>36615</v>
      </c>
      <c r="U18" s="68"/>
      <c r="V18" s="68"/>
      <c r="W18" s="67">
        <f t="shared" si="5"/>
        <v>36616</v>
      </c>
      <c r="X18" s="67"/>
      <c r="Y18" s="67"/>
      <c r="Z18" s="66">
        <f t="shared" si="6"/>
        <v>36617</v>
      </c>
      <c r="AA18" s="66"/>
      <c r="AB18" s="66"/>
    </row>
    <row r="19" spans="1:28" x14ac:dyDescent="0.3">
      <c r="A19" s="12">
        <f t="shared" si="7"/>
        <v>15</v>
      </c>
      <c r="B19" s="73">
        <f t="shared" si="0"/>
        <v>36618</v>
      </c>
      <c r="C19" s="73"/>
      <c r="D19" s="73"/>
      <c r="E19" s="78">
        <f t="shared" si="1"/>
        <v>36619</v>
      </c>
      <c r="F19" s="78"/>
      <c r="G19" s="78"/>
      <c r="H19" s="58"/>
      <c r="I19" s="58"/>
      <c r="J19" s="58"/>
      <c r="K19" s="58"/>
      <c r="L19" s="58"/>
      <c r="M19" s="58"/>
      <c r="N19" s="70">
        <f t="shared" si="2"/>
        <v>36620</v>
      </c>
      <c r="O19" s="70"/>
      <c r="P19" s="70"/>
      <c r="Q19" s="69">
        <f t="shared" si="3"/>
        <v>36621</v>
      </c>
      <c r="R19" s="69"/>
      <c r="S19" s="69"/>
      <c r="T19" s="68">
        <f t="shared" si="4"/>
        <v>36622</v>
      </c>
      <c r="U19" s="68"/>
      <c r="V19" s="68"/>
      <c r="W19" s="67">
        <f t="shared" si="5"/>
        <v>36623</v>
      </c>
      <c r="X19" s="67"/>
      <c r="Y19" s="67"/>
      <c r="Z19" s="66">
        <f t="shared" si="6"/>
        <v>36624</v>
      </c>
      <c r="AA19" s="66"/>
      <c r="AB19" s="66"/>
    </row>
    <row r="20" spans="1:28" x14ac:dyDescent="0.3">
      <c r="A20" s="12">
        <f t="shared" si="7"/>
        <v>16</v>
      </c>
      <c r="B20" s="73">
        <f t="shared" si="0"/>
        <v>36625</v>
      </c>
      <c r="C20" s="73"/>
      <c r="D20" s="73"/>
      <c r="E20" s="78">
        <f t="shared" si="1"/>
        <v>36626</v>
      </c>
      <c r="F20" s="78"/>
      <c r="G20" s="78"/>
      <c r="H20" s="58"/>
      <c r="I20" s="58"/>
      <c r="J20" s="58"/>
      <c r="K20" s="58"/>
      <c r="L20" s="58"/>
      <c r="M20" s="58"/>
      <c r="N20" s="70">
        <f t="shared" si="2"/>
        <v>36627</v>
      </c>
      <c r="O20" s="70"/>
      <c r="P20" s="70"/>
      <c r="Q20" s="69">
        <f t="shared" si="3"/>
        <v>36628</v>
      </c>
      <c r="R20" s="69"/>
      <c r="S20" s="69"/>
      <c r="T20" s="68">
        <f t="shared" si="4"/>
        <v>36629</v>
      </c>
      <c r="U20" s="68"/>
      <c r="V20" s="68"/>
      <c r="W20" s="67">
        <f t="shared" si="5"/>
        <v>36630</v>
      </c>
      <c r="X20" s="67"/>
      <c r="Y20" s="67"/>
      <c r="Z20" s="66">
        <f t="shared" si="6"/>
        <v>36631</v>
      </c>
      <c r="AA20" s="66"/>
      <c r="AB20" s="66"/>
    </row>
    <row r="21" spans="1:28" x14ac:dyDescent="0.3">
      <c r="A21" s="12">
        <f t="shared" si="7"/>
        <v>17</v>
      </c>
      <c r="B21" s="73">
        <f t="shared" si="0"/>
        <v>36632</v>
      </c>
      <c r="C21" s="73"/>
      <c r="D21" s="73"/>
      <c r="E21" s="78">
        <f t="shared" si="1"/>
        <v>36633</v>
      </c>
      <c r="F21" s="78"/>
      <c r="G21" s="78"/>
      <c r="H21" s="58"/>
      <c r="I21" s="58"/>
      <c r="J21" s="58"/>
      <c r="K21" s="58"/>
      <c r="L21" s="58"/>
      <c r="M21" s="58"/>
      <c r="N21" s="70">
        <f t="shared" si="2"/>
        <v>36634</v>
      </c>
      <c r="O21" s="70"/>
      <c r="P21" s="70"/>
      <c r="Q21" s="69">
        <f t="shared" si="3"/>
        <v>36635</v>
      </c>
      <c r="R21" s="69"/>
      <c r="S21" s="69"/>
      <c r="T21" s="68">
        <f t="shared" si="4"/>
        <v>36636</v>
      </c>
      <c r="U21" s="68"/>
      <c r="V21" s="68"/>
      <c r="W21" s="67">
        <f t="shared" si="5"/>
        <v>36637</v>
      </c>
      <c r="X21" s="67"/>
      <c r="Y21" s="67"/>
      <c r="Z21" s="66">
        <f t="shared" si="6"/>
        <v>36638</v>
      </c>
      <c r="AA21" s="66"/>
      <c r="AB21" s="66"/>
    </row>
    <row r="22" spans="1:28" x14ac:dyDescent="0.3">
      <c r="A22" s="12">
        <f t="shared" si="7"/>
        <v>18</v>
      </c>
      <c r="B22" s="73">
        <f t="shared" si="0"/>
        <v>36639</v>
      </c>
      <c r="C22" s="73"/>
      <c r="D22" s="73"/>
      <c r="E22" s="78">
        <f t="shared" si="1"/>
        <v>36640</v>
      </c>
      <c r="F22" s="78"/>
      <c r="G22" s="78"/>
      <c r="H22" s="58"/>
      <c r="I22" s="58"/>
      <c r="J22" s="58"/>
      <c r="K22" s="58"/>
      <c r="L22" s="58"/>
      <c r="M22" s="58"/>
      <c r="N22" s="70">
        <f t="shared" si="2"/>
        <v>36641</v>
      </c>
      <c r="O22" s="70"/>
      <c r="P22" s="70"/>
      <c r="Q22" s="69">
        <f t="shared" si="3"/>
        <v>36642</v>
      </c>
      <c r="R22" s="69"/>
      <c r="S22" s="69"/>
      <c r="T22" s="68">
        <f t="shared" si="4"/>
        <v>36643</v>
      </c>
      <c r="U22" s="68"/>
      <c r="V22" s="68"/>
      <c r="W22" s="67">
        <f t="shared" si="5"/>
        <v>36644</v>
      </c>
      <c r="X22" s="67"/>
      <c r="Y22" s="67"/>
      <c r="Z22" s="66">
        <f t="shared" si="6"/>
        <v>36645</v>
      </c>
      <c r="AA22" s="66"/>
      <c r="AB22" s="66"/>
    </row>
    <row r="23" spans="1:28" x14ac:dyDescent="0.3">
      <c r="A23" s="12">
        <f t="shared" si="7"/>
        <v>19</v>
      </c>
      <c r="B23" s="73">
        <f t="shared" si="0"/>
        <v>36646</v>
      </c>
      <c r="C23" s="73"/>
      <c r="D23" s="73"/>
      <c r="E23" s="78">
        <f t="shared" si="1"/>
        <v>36647</v>
      </c>
      <c r="F23" s="78"/>
      <c r="G23" s="78"/>
      <c r="H23" s="58"/>
      <c r="I23" s="58"/>
      <c r="J23" s="58"/>
      <c r="K23" s="58"/>
      <c r="L23" s="58"/>
      <c r="M23" s="58"/>
      <c r="N23" s="70">
        <f t="shared" si="2"/>
        <v>36648</v>
      </c>
      <c r="O23" s="70"/>
      <c r="P23" s="70"/>
      <c r="Q23" s="69">
        <f t="shared" si="3"/>
        <v>36649</v>
      </c>
      <c r="R23" s="69"/>
      <c r="S23" s="69"/>
      <c r="T23" s="68">
        <f t="shared" si="4"/>
        <v>36650</v>
      </c>
      <c r="U23" s="68"/>
      <c r="V23" s="68"/>
      <c r="W23" s="67">
        <f t="shared" si="5"/>
        <v>36651</v>
      </c>
      <c r="X23" s="67"/>
      <c r="Y23" s="67"/>
      <c r="Z23" s="66">
        <f t="shared" si="6"/>
        <v>36652</v>
      </c>
      <c r="AA23" s="66"/>
      <c r="AB23" s="66"/>
    </row>
    <row r="24" spans="1:28" x14ac:dyDescent="0.3">
      <c r="A24" s="12">
        <f t="shared" si="7"/>
        <v>20</v>
      </c>
      <c r="B24" s="73">
        <f t="shared" si="0"/>
        <v>36653</v>
      </c>
      <c r="C24" s="73"/>
      <c r="D24" s="73"/>
      <c r="E24" s="78">
        <f t="shared" si="1"/>
        <v>36654</v>
      </c>
      <c r="F24" s="78"/>
      <c r="G24" s="78"/>
      <c r="H24" s="58"/>
      <c r="I24" s="58"/>
      <c r="J24" s="58"/>
      <c r="K24" s="58"/>
      <c r="L24" s="58"/>
      <c r="M24" s="58"/>
      <c r="N24" s="70">
        <f t="shared" si="2"/>
        <v>36655</v>
      </c>
      <c r="O24" s="70"/>
      <c r="P24" s="70"/>
      <c r="Q24" s="69">
        <f t="shared" si="3"/>
        <v>36656</v>
      </c>
      <c r="R24" s="69"/>
      <c r="S24" s="69"/>
      <c r="T24" s="68">
        <f t="shared" si="4"/>
        <v>36657</v>
      </c>
      <c r="U24" s="68"/>
      <c r="V24" s="68"/>
      <c r="W24" s="67">
        <f t="shared" si="5"/>
        <v>36658</v>
      </c>
      <c r="X24" s="67"/>
      <c r="Y24" s="67"/>
      <c r="Z24" s="66">
        <f t="shared" si="6"/>
        <v>36659</v>
      </c>
      <c r="AA24" s="66"/>
      <c r="AB24" s="66"/>
    </row>
    <row r="25" spans="1:28" x14ac:dyDescent="0.3">
      <c r="A25" s="12">
        <f t="shared" si="7"/>
        <v>21</v>
      </c>
      <c r="B25" s="73">
        <f t="shared" si="0"/>
        <v>36660</v>
      </c>
      <c r="C25" s="73"/>
      <c r="D25" s="73"/>
      <c r="E25" s="78">
        <f t="shared" si="1"/>
        <v>36661</v>
      </c>
      <c r="F25" s="78"/>
      <c r="G25" s="78"/>
      <c r="H25" s="58"/>
      <c r="I25" s="58"/>
      <c r="J25" s="58"/>
      <c r="K25" s="58"/>
      <c r="L25" s="58"/>
      <c r="M25" s="58"/>
      <c r="N25" s="70">
        <f t="shared" si="2"/>
        <v>36662</v>
      </c>
      <c r="O25" s="70"/>
      <c r="P25" s="70"/>
      <c r="Q25" s="69">
        <f t="shared" si="3"/>
        <v>36663</v>
      </c>
      <c r="R25" s="69"/>
      <c r="S25" s="69"/>
      <c r="T25" s="68">
        <f t="shared" si="4"/>
        <v>36664</v>
      </c>
      <c r="U25" s="68"/>
      <c r="V25" s="68"/>
      <c r="W25" s="67">
        <f t="shared" si="5"/>
        <v>36665</v>
      </c>
      <c r="X25" s="67"/>
      <c r="Y25" s="67"/>
      <c r="Z25" s="66">
        <f t="shared" si="6"/>
        <v>36666</v>
      </c>
      <c r="AA25" s="66"/>
      <c r="AB25" s="66"/>
    </row>
    <row r="26" spans="1:28" x14ac:dyDescent="0.3">
      <c r="A26" s="12">
        <f t="shared" si="7"/>
        <v>22</v>
      </c>
      <c r="B26" s="73">
        <f t="shared" si="0"/>
        <v>36667</v>
      </c>
      <c r="C26" s="73"/>
      <c r="D26" s="73"/>
      <c r="E26" s="78">
        <f t="shared" si="1"/>
        <v>36668</v>
      </c>
      <c r="F26" s="78"/>
      <c r="G26" s="78"/>
      <c r="H26" s="58"/>
      <c r="I26" s="58"/>
      <c r="J26" s="58"/>
      <c r="K26" s="58"/>
      <c r="L26" s="58"/>
      <c r="M26" s="58"/>
      <c r="N26" s="70">
        <f t="shared" si="2"/>
        <v>36669</v>
      </c>
      <c r="O26" s="70"/>
      <c r="P26" s="70"/>
      <c r="Q26" s="69">
        <f t="shared" si="3"/>
        <v>36670</v>
      </c>
      <c r="R26" s="69"/>
      <c r="S26" s="69"/>
      <c r="T26" s="68">
        <f t="shared" si="4"/>
        <v>36671</v>
      </c>
      <c r="U26" s="68"/>
      <c r="V26" s="68"/>
      <c r="W26" s="67">
        <f t="shared" si="5"/>
        <v>36672</v>
      </c>
      <c r="X26" s="67"/>
      <c r="Y26" s="67"/>
      <c r="Z26" s="66">
        <f t="shared" si="6"/>
        <v>36673</v>
      </c>
      <c r="AA26" s="66"/>
      <c r="AB26" s="66"/>
    </row>
    <row r="27" spans="1:28" x14ac:dyDescent="0.3">
      <c r="A27" s="12">
        <f t="shared" si="7"/>
        <v>23</v>
      </c>
      <c r="B27" s="73">
        <f t="shared" si="0"/>
        <v>36674</v>
      </c>
      <c r="C27" s="73"/>
      <c r="D27" s="73"/>
      <c r="E27" s="78">
        <f t="shared" si="1"/>
        <v>36675</v>
      </c>
      <c r="F27" s="78"/>
      <c r="G27" s="78"/>
      <c r="H27" s="58"/>
      <c r="I27" s="58"/>
      <c r="J27" s="58"/>
      <c r="K27" s="58"/>
      <c r="L27" s="58"/>
      <c r="M27" s="58"/>
      <c r="N27" s="70">
        <f t="shared" si="2"/>
        <v>36676</v>
      </c>
      <c r="O27" s="70"/>
      <c r="P27" s="70"/>
      <c r="Q27" s="69">
        <f t="shared" si="3"/>
        <v>36677</v>
      </c>
      <c r="R27" s="69"/>
      <c r="S27" s="69"/>
      <c r="T27" s="68">
        <f t="shared" si="4"/>
        <v>36678</v>
      </c>
      <c r="U27" s="68"/>
      <c r="V27" s="68"/>
      <c r="W27" s="67">
        <f t="shared" si="5"/>
        <v>36679</v>
      </c>
      <c r="X27" s="67"/>
      <c r="Y27" s="67"/>
      <c r="Z27" s="66">
        <f t="shared" si="6"/>
        <v>36680</v>
      </c>
      <c r="AA27" s="66"/>
      <c r="AB27" s="66"/>
    </row>
    <row r="28" spans="1:28" x14ac:dyDescent="0.3">
      <c r="A28" s="12">
        <f t="shared" si="7"/>
        <v>24</v>
      </c>
      <c r="B28" s="73">
        <f t="shared" si="0"/>
        <v>36681</v>
      </c>
      <c r="C28" s="73"/>
      <c r="D28" s="73"/>
      <c r="E28" s="78">
        <f t="shared" si="1"/>
        <v>36682</v>
      </c>
      <c r="F28" s="78"/>
      <c r="G28" s="78"/>
      <c r="H28" s="58"/>
      <c r="I28" s="58"/>
      <c r="J28" s="58"/>
      <c r="K28" s="58"/>
      <c r="L28" s="58"/>
      <c r="M28" s="58"/>
      <c r="N28" s="70">
        <f t="shared" si="2"/>
        <v>36683</v>
      </c>
      <c r="O28" s="70"/>
      <c r="P28" s="70"/>
      <c r="Q28" s="69">
        <f t="shared" si="3"/>
        <v>36684</v>
      </c>
      <c r="R28" s="69"/>
      <c r="S28" s="69"/>
      <c r="T28" s="68">
        <f t="shared" si="4"/>
        <v>36685</v>
      </c>
      <c r="U28" s="68"/>
      <c r="V28" s="68"/>
      <c r="W28" s="67">
        <f t="shared" si="5"/>
        <v>36686</v>
      </c>
      <c r="X28" s="67"/>
      <c r="Y28" s="67"/>
      <c r="Z28" s="66">
        <f t="shared" si="6"/>
        <v>36687</v>
      </c>
      <c r="AA28" s="66"/>
      <c r="AB28" s="66"/>
    </row>
    <row r="29" spans="1:28" x14ac:dyDescent="0.3">
      <c r="A29" s="12">
        <f t="shared" si="7"/>
        <v>25</v>
      </c>
      <c r="B29" s="73">
        <f t="shared" si="0"/>
        <v>36688</v>
      </c>
      <c r="C29" s="73"/>
      <c r="D29" s="73"/>
      <c r="E29" s="78">
        <f t="shared" si="1"/>
        <v>36689</v>
      </c>
      <c r="F29" s="78"/>
      <c r="G29" s="78"/>
      <c r="H29" s="58"/>
      <c r="I29" s="58"/>
      <c r="J29" s="58"/>
      <c r="K29" s="58"/>
      <c r="L29" s="58"/>
      <c r="M29" s="58"/>
      <c r="N29" s="70">
        <f t="shared" si="2"/>
        <v>36690</v>
      </c>
      <c r="O29" s="70"/>
      <c r="P29" s="70"/>
      <c r="Q29" s="69">
        <f t="shared" si="3"/>
        <v>36691</v>
      </c>
      <c r="R29" s="69"/>
      <c r="S29" s="69"/>
      <c r="T29" s="68">
        <f t="shared" si="4"/>
        <v>36692</v>
      </c>
      <c r="U29" s="68"/>
      <c r="V29" s="68"/>
      <c r="W29" s="67">
        <f t="shared" si="5"/>
        <v>36693</v>
      </c>
      <c r="X29" s="67"/>
      <c r="Y29" s="67"/>
      <c r="Z29" s="66">
        <f t="shared" si="6"/>
        <v>36694</v>
      </c>
      <c r="AA29" s="66"/>
      <c r="AB29" s="66"/>
    </row>
    <row r="30" spans="1:28" x14ac:dyDescent="0.3">
      <c r="A30" s="12">
        <f t="shared" si="7"/>
        <v>26</v>
      </c>
      <c r="B30" s="73">
        <f t="shared" si="0"/>
        <v>36695</v>
      </c>
      <c r="C30" s="73"/>
      <c r="D30" s="73"/>
      <c r="E30" s="78">
        <f t="shared" si="1"/>
        <v>36696</v>
      </c>
      <c r="F30" s="78"/>
      <c r="G30" s="78"/>
      <c r="H30" s="58"/>
      <c r="I30" s="58"/>
      <c r="J30" s="58"/>
      <c r="K30" s="58"/>
      <c r="L30" s="58"/>
      <c r="M30" s="58"/>
      <c r="N30" s="70">
        <f t="shared" si="2"/>
        <v>36697</v>
      </c>
      <c r="O30" s="70"/>
      <c r="P30" s="70"/>
      <c r="Q30" s="69">
        <f t="shared" si="3"/>
        <v>36698</v>
      </c>
      <c r="R30" s="69"/>
      <c r="S30" s="69"/>
      <c r="T30" s="68">
        <f t="shared" si="4"/>
        <v>36699</v>
      </c>
      <c r="U30" s="68"/>
      <c r="V30" s="68"/>
      <c r="W30" s="67">
        <f t="shared" si="5"/>
        <v>36700</v>
      </c>
      <c r="X30" s="67"/>
      <c r="Y30" s="67"/>
      <c r="Z30" s="66">
        <f t="shared" si="6"/>
        <v>36701</v>
      </c>
      <c r="AA30" s="66"/>
      <c r="AB30" s="66"/>
    </row>
    <row r="31" spans="1:28" x14ac:dyDescent="0.3">
      <c r="A31" s="12">
        <f t="shared" si="7"/>
        <v>27</v>
      </c>
      <c r="B31" s="73">
        <f t="shared" si="0"/>
        <v>36702</v>
      </c>
      <c r="C31" s="73"/>
      <c r="D31" s="73"/>
      <c r="E31" s="78">
        <f t="shared" si="1"/>
        <v>36703</v>
      </c>
      <c r="F31" s="78"/>
      <c r="G31" s="78"/>
      <c r="H31" s="58"/>
      <c r="I31" s="58"/>
      <c r="J31" s="58"/>
      <c r="K31" s="58"/>
      <c r="L31" s="58"/>
      <c r="M31" s="58"/>
      <c r="N31" s="70">
        <f t="shared" si="2"/>
        <v>36704</v>
      </c>
      <c r="O31" s="70"/>
      <c r="P31" s="70"/>
      <c r="Q31" s="69">
        <f t="shared" si="3"/>
        <v>36705</v>
      </c>
      <c r="R31" s="69"/>
      <c r="S31" s="69"/>
      <c r="T31" s="68">
        <f t="shared" si="4"/>
        <v>36706</v>
      </c>
      <c r="U31" s="68"/>
      <c r="V31" s="68"/>
      <c r="W31" s="67">
        <f t="shared" si="5"/>
        <v>36707</v>
      </c>
      <c r="X31" s="67"/>
      <c r="Y31" s="67"/>
      <c r="Z31" s="66">
        <f t="shared" si="6"/>
        <v>36708</v>
      </c>
      <c r="AA31" s="66"/>
      <c r="AB31" s="66"/>
    </row>
    <row r="32" spans="1:28" x14ac:dyDescent="0.3">
      <c r="A32" s="12">
        <f t="shared" si="7"/>
        <v>28</v>
      </c>
      <c r="B32" s="73">
        <f t="shared" si="0"/>
        <v>36709</v>
      </c>
      <c r="C32" s="73"/>
      <c r="D32" s="73"/>
      <c r="E32" s="78">
        <f t="shared" si="1"/>
        <v>36710</v>
      </c>
      <c r="F32" s="78"/>
      <c r="G32" s="78"/>
      <c r="H32" s="58"/>
      <c r="I32" s="58"/>
      <c r="J32" s="58"/>
      <c r="K32" s="58"/>
      <c r="L32" s="58"/>
      <c r="M32" s="58"/>
      <c r="N32" s="70">
        <f t="shared" si="2"/>
        <v>36711</v>
      </c>
      <c r="O32" s="70"/>
      <c r="P32" s="70"/>
      <c r="Q32" s="69">
        <f t="shared" si="3"/>
        <v>36712</v>
      </c>
      <c r="R32" s="69"/>
      <c r="S32" s="69"/>
      <c r="T32" s="68">
        <f t="shared" si="4"/>
        <v>36713</v>
      </c>
      <c r="U32" s="68"/>
      <c r="V32" s="68"/>
      <c r="W32" s="67">
        <f t="shared" si="5"/>
        <v>36714</v>
      </c>
      <c r="X32" s="67"/>
      <c r="Y32" s="67"/>
      <c r="Z32" s="66">
        <f t="shared" si="6"/>
        <v>36715</v>
      </c>
      <c r="AA32" s="66"/>
      <c r="AB32" s="66"/>
    </row>
    <row r="33" spans="1:28" x14ac:dyDescent="0.3">
      <c r="A33" s="12">
        <f t="shared" si="7"/>
        <v>29</v>
      </c>
      <c r="B33" s="73">
        <f t="shared" si="0"/>
        <v>36716</v>
      </c>
      <c r="C33" s="73"/>
      <c r="D33" s="73"/>
      <c r="E33" s="78">
        <f t="shared" si="1"/>
        <v>36717</v>
      </c>
      <c r="F33" s="78"/>
      <c r="G33" s="78"/>
      <c r="H33" s="58"/>
      <c r="I33" s="58"/>
      <c r="J33" s="58"/>
      <c r="K33" s="58"/>
      <c r="L33" s="58"/>
      <c r="M33" s="58"/>
      <c r="N33" s="70">
        <f t="shared" si="2"/>
        <v>36718</v>
      </c>
      <c r="O33" s="70"/>
      <c r="P33" s="70"/>
      <c r="Q33" s="69">
        <f t="shared" si="3"/>
        <v>36719</v>
      </c>
      <c r="R33" s="69"/>
      <c r="S33" s="69"/>
      <c r="T33" s="68">
        <f t="shared" si="4"/>
        <v>36720</v>
      </c>
      <c r="U33" s="68"/>
      <c r="V33" s="68"/>
      <c r="W33" s="67">
        <f t="shared" si="5"/>
        <v>36721</v>
      </c>
      <c r="X33" s="67"/>
      <c r="Y33" s="67"/>
      <c r="Z33" s="66">
        <f t="shared" si="6"/>
        <v>36722</v>
      </c>
      <c r="AA33" s="66"/>
      <c r="AB33" s="66"/>
    </row>
    <row r="34" spans="1:28" x14ac:dyDescent="0.3">
      <c r="A34" s="12">
        <f t="shared" si="7"/>
        <v>30</v>
      </c>
      <c r="B34" s="73">
        <f t="shared" si="0"/>
        <v>36723</v>
      </c>
      <c r="C34" s="73"/>
      <c r="D34" s="73"/>
      <c r="E34" s="78">
        <f t="shared" si="1"/>
        <v>36724</v>
      </c>
      <c r="F34" s="78"/>
      <c r="G34" s="78"/>
      <c r="H34" s="58"/>
      <c r="I34" s="58"/>
      <c r="J34" s="58"/>
      <c r="K34" s="58"/>
      <c r="L34" s="58"/>
      <c r="M34" s="58"/>
      <c r="N34" s="70">
        <f t="shared" si="2"/>
        <v>36725</v>
      </c>
      <c r="O34" s="70"/>
      <c r="P34" s="70"/>
      <c r="Q34" s="69">
        <f t="shared" si="3"/>
        <v>36726</v>
      </c>
      <c r="R34" s="69"/>
      <c r="S34" s="69"/>
      <c r="T34" s="68">
        <f t="shared" si="4"/>
        <v>36727</v>
      </c>
      <c r="U34" s="68"/>
      <c r="V34" s="68"/>
      <c r="W34" s="67">
        <f t="shared" si="5"/>
        <v>36728</v>
      </c>
      <c r="X34" s="67"/>
      <c r="Y34" s="67"/>
      <c r="Z34" s="66">
        <f t="shared" si="6"/>
        <v>36729</v>
      </c>
      <c r="AA34" s="66"/>
      <c r="AB34" s="66"/>
    </row>
    <row r="35" spans="1:28" x14ac:dyDescent="0.3">
      <c r="A35" s="12">
        <f t="shared" si="7"/>
        <v>31</v>
      </c>
      <c r="B35" s="73">
        <f t="shared" si="0"/>
        <v>36730</v>
      </c>
      <c r="C35" s="73"/>
      <c r="D35" s="73"/>
      <c r="E35" s="78">
        <f t="shared" si="1"/>
        <v>36731</v>
      </c>
      <c r="F35" s="78"/>
      <c r="G35" s="78"/>
      <c r="H35" s="58"/>
      <c r="I35" s="58"/>
      <c r="J35" s="58"/>
      <c r="K35" s="58"/>
      <c r="L35" s="58"/>
      <c r="M35" s="58"/>
      <c r="N35" s="70">
        <f t="shared" si="2"/>
        <v>36732</v>
      </c>
      <c r="O35" s="70"/>
      <c r="P35" s="70"/>
      <c r="Q35" s="69">
        <f t="shared" si="3"/>
        <v>36733</v>
      </c>
      <c r="R35" s="69"/>
      <c r="S35" s="69"/>
      <c r="T35" s="68">
        <f t="shared" si="4"/>
        <v>36734</v>
      </c>
      <c r="U35" s="68"/>
      <c r="V35" s="68"/>
      <c r="W35" s="67">
        <f t="shared" si="5"/>
        <v>36735</v>
      </c>
      <c r="X35" s="67"/>
      <c r="Y35" s="67"/>
      <c r="Z35" s="66">
        <f t="shared" si="6"/>
        <v>36736</v>
      </c>
      <c r="AA35" s="66"/>
      <c r="AB35" s="66"/>
    </row>
    <row r="36" spans="1:28" x14ac:dyDescent="0.3">
      <c r="A36" s="12">
        <f t="shared" si="7"/>
        <v>32</v>
      </c>
      <c r="B36" s="73">
        <f t="shared" si="0"/>
        <v>36737</v>
      </c>
      <c r="C36" s="73"/>
      <c r="D36" s="73"/>
      <c r="E36" s="78">
        <f t="shared" si="1"/>
        <v>36738</v>
      </c>
      <c r="F36" s="78"/>
      <c r="G36" s="78"/>
      <c r="H36" s="58"/>
      <c r="I36" s="58"/>
      <c r="J36" s="58"/>
      <c r="K36" s="58"/>
      <c r="L36" s="58"/>
      <c r="M36" s="58"/>
      <c r="N36" s="70">
        <f t="shared" si="2"/>
        <v>36739</v>
      </c>
      <c r="O36" s="70"/>
      <c r="P36" s="70"/>
      <c r="Q36" s="69">
        <f t="shared" si="3"/>
        <v>36740</v>
      </c>
      <c r="R36" s="69"/>
      <c r="S36" s="69"/>
      <c r="T36" s="68">
        <f t="shared" si="4"/>
        <v>36741</v>
      </c>
      <c r="U36" s="68"/>
      <c r="V36" s="68"/>
      <c r="W36" s="67">
        <f t="shared" si="5"/>
        <v>36742</v>
      </c>
      <c r="X36" s="67"/>
      <c r="Y36" s="67"/>
      <c r="Z36" s="66">
        <f t="shared" si="6"/>
        <v>36743</v>
      </c>
      <c r="AA36" s="66"/>
      <c r="AB36" s="66"/>
    </row>
    <row r="37" spans="1:28" x14ac:dyDescent="0.3">
      <c r="A37" s="12">
        <f t="shared" si="7"/>
        <v>33</v>
      </c>
      <c r="B37" s="73">
        <f t="shared" si="0"/>
        <v>36744</v>
      </c>
      <c r="C37" s="73"/>
      <c r="D37" s="73"/>
      <c r="E37" s="78">
        <f t="shared" si="1"/>
        <v>36745</v>
      </c>
      <c r="F37" s="78"/>
      <c r="G37" s="78"/>
      <c r="H37" s="58"/>
      <c r="I37" s="58"/>
      <c r="J37" s="58"/>
      <c r="K37" s="58"/>
      <c r="L37" s="58"/>
      <c r="M37" s="58"/>
      <c r="N37" s="70">
        <f t="shared" si="2"/>
        <v>36746</v>
      </c>
      <c r="O37" s="70"/>
      <c r="P37" s="70"/>
      <c r="Q37" s="69">
        <f t="shared" si="3"/>
        <v>36747</v>
      </c>
      <c r="R37" s="69"/>
      <c r="S37" s="69"/>
      <c r="T37" s="68">
        <f t="shared" si="4"/>
        <v>36748</v>
      </c>
      <c r="U37" s="68"/>
      <c r="V37" s="68"/>
      <c r="W37" s="67">
        <f t="shared" si="5"/>
        <v>36749</v>
      </c>
      <c r="X37" s="67"/>
      <c r="Y37" s="67"/>
      <c r="Z37" s="66">
        <f t="shared" si="6"/>
        <v>36750</v>
      </c>
      <c r="AA37" s="66"/>
      <c r="AB37" s="66"/>
    </row>
    <row r="38" spans="1:28" x14ac:dyDescent="0.3">
      <c r="A38" s="12">
        <f t="shared" si="7"/>
        <v>34</v>
      </c>
      <c r="B38" s="73">
        <f t="shared" si="0"/>
        <v>36751</v>
      </c>
      <c r="C38" s="73"/>
      <c r="D38" s="73"/>
      <c r="E38" s="78">
        <f t="shared" si="1"/>
        <v>36752</v>
      </c>
      <c r="F38" s="78"/>
      <c r="G38" s="78"/>
      <c r="H38" s="58"/>
      <c r="I38" s="58"/>
      <c r="J38" s="58"/>
      <c r="K38" s="58"/>
      <c r="L38" s="58"/>
      <c r="M38" s="58"/>
      <c r="N38" s="70">
        <f t="shared" si="2"/>
        <v>36753</v>
      </c>
      <c r="O38" s="70"/>
      <c r="P38" s="70"/>
      <c r="Q38" s="69">
        <f t="shared" si="3"/>
        <v>36754</v>
      </c>
      <c r="R38" s="69"/>
      <c r="S38" s="69"/>
      <c r="T38" s="68">
        <f t="shared" si="4"/>
        <v>36755</v>
      </c>
      <c r="U38" s="68"/>
      <c r="V38" s="68"/>
      <c r="W38" s="67">
        <f t="shared" si="5"/>
        <v>36756</v>
      </c>
      <c r="X38" s="67"/>
      <c r="Y38" s="67"/>
      <c r="Z38" s="66">
        <f t="shared" si="6"/>
        <v>36757</v>
      </c>
      <c r="AA38" s="66"/>
      <c r="AB38" s="66"/>
    </row>
    <row r="39" spans="1:28" x14ac:dyDescent="0.3">
      <c r="A39" s="12">
        <f t="shared" si="7"/>
        <v>35</v>
      </c>
      <c r="B39" s="73">
        <f t="shared" si="0"/>
        <v>36758</v>
      </c>
      <c r="C39" s="73"/>
      <c r="D39" s="73"/>
      <c r="E39" s="78">
        <f t="shared" si="1"/>
        <v>36759</v>
      </c>
      <c r="F39" s="78"/>
      <c r="G39" s="78"/>
      <c r="H39" s="58"/>
      <c r="I39" s="58"/>
      <c r="J39" s="58"/>
      <c r="K39" s="58"/>
      <c r="L39" s="58"/>
      <c r="M39" s="58"/>
      <c r="N39" s="70">
        <f t="shared" si="2"/>
        <v>36760</v>
      </c>
      <c r="O39" s="70"/>
      <c r="P39" s="70"/>
      <c r="Q39" s="69">
        <f t="shared" si="3"/>
        <v>36761</v>
      </c>
      <c r="R39" s="69"/>
      <c r="S39" s="69"/>
      <c r="T39" s="68">
        <f t="shared" si="4"/>
        <v>36762</v>
      </c>
      <c r="U39" s="68"/>
      <c r="V39" s="68"/>
      <c r="W39" s="67">
        <f t="shared" si="5"/>
        <v>36763</v>
      </c>
      <c r="X39" s="67"/>
      <c r="Y39" s="67"/>
      <c r="Z39" s="66">
        <f t="shared" si="6"/>
        <v>36764</v>
      </c>
      <c r="AA39" s="66"/>
      <c r="AB39" s="66"/>
    </row>
    <row r="40" spans="1:28" x14ac:dyDescent="0.3">
      <c r="A40" s="12">
        <f t="shared" si="7"/>
        <v>36</v>
      </c>
      <c r="B40" s="73">
        <f t="shared" si="0"/>
        <v>36765</v>
      </c>
      <c r="C40" s="73"/>
      <c r="D40" s="73"/>
      <c r="E40" s="78">
        <f t="shared" si="1"/>
        <v>36766</v>
      </c>
      <c r="F40" s="78"/>
      <c r="G40" s="78"/>
      <c r="H40" s="58"/>
      <c r="I40" s="58"/>
      <c r="J40" s="58"/>
      <c r="K40" s="58"/>
      <c r="L40" s="58"/>
      <c r="M40" s="58"/>
      <c r="N40" s="70">
        <f t="shared" si="2"/>
        <v>36767</v>
      </c>
      <c r="O40" s="70"/>
      <c r="P40" s="70"/>
      <c r="Q40" s="69">
        <f t="shared" si="3"/>
        <v>36768</v>
      </c>
      <c r="R40" s="69"/>
      <c r="S40" s="69"/>
      <c r="T40" s="68">
        <f t="shared" si="4"/>
        <v>36769</v>
      </c>
      <c r="U40" s="68"/>
      <c r="V40" s="68"/>
      <c r="W40" s="67">
        <f t="shared" si="5"/>
        <v>36770</v>
      </c>
      <c r="X40" s="67"/>
      <c r="Y40" s="67"/>
      <c r="Z40" s="66">
        <f t="shared" si="6"/>
        <v>36771</v>
      </c>
      <c r="AA40" s="66"/>
      <c r="AB40" s="66"/>
    </row>
    <row r="41" spans="1:28" x14ac:dyDescent="0.3">
      <c r="A41" s="12">
        <f t="shared" si="7"/>
        <v>37</v>
      </c>
      <c r="B41" s="73">
        <f t="shared" si="0"/>
        <v>36772</v>
      </c>
      <c r="C41" s="73"/>
      <c r="D41" s="73"/>
      <c r="E41" s="78">
        <f t="shared" si="1"/>
        <v>36773</v>
      </c>
      <c r="F41" s="78"/>
      <c r="G41" s="78"/>
      <c r="H41" s="58"/>
      <c r="I41" s="58"/>
      <c r="J41" s="58"/>
      <c r="K41" s="58"/>
      <c r="L41" s="58"/>
      <c r="M41" s="58"/>
      <c r="N41" s="70">
        <f t="shared" si="2"/>
        <v>36774</v>
      </c>
      <c r="O41" s="70"/>
      <c r="P41" s="70"/>
      <c r="Q41" s="69">
        <f t="shared" si="3"/>
        <v>36775</v>
      </c>
      <c r="R41" s="69"/>
      <c r="S41" s="69"/>
      <c r="T41" s="68">
        <f t="shared" si="4"/>
        <v>36776</v>
      </c>
      <c r="U41" s="68"/>
      <c r="V41" s="68"/>
      <c r="W41" s="67">
        <f t="shared" si="5"/>
        <v>36777</v>
      </c>
      <c r="X41" s="67"/>
      <c r="Y41" s="67"/>
      <c r="Z41" s="66">
        <f t="shared" si="6"/>
        <v>36778</v>
      </c>
      <c r="AA41" s="66"/>
      <c r="AB41" s="66"/>
    </row>
    <row r="42" spans="1:28" x14ac:dyDescent="0.3">
      <c r="A42" s="12">
        <f t="shared" si="7"/>
        <v>38</v>
      </c>
      <c r="B42" s="73">
        <f t="shared" si="0"/>
        <v>36779</v>
      </c>
      <c r="C42" s="73"/>
      <c r="D42" s="73"/>
      <c r="E42" s="78">
        <f t="shared" si="1"/>
        <v>36780</v>
      </c>
      <c r="F42" s="78"/>
      <c r="G42" s="78"/>
      <c r="H42" s="58"/>
      <c r="I42" s="58"/>
      <c r="J42" s="58"/>
      <c r="K42" s="58"/>
      <c r="L42" s="58"/>
      <c r="M42" s="58"/>
      <c r="N42" s="70">
        <f t="shared" si="2"/>
        <v>36781</v>
      </c>
      <c r="O42" s="70"/>
      <c r="P42" s="70"/>
      <c r="Q42" s="69">
        <f t="shared" si="3"/>
        <v>36782</v>
      </c>
      <c r="R42" s="69"/>
      <c r="S42" s="69"/>
      <c r="T42" s="68">
        <f t="shared" si="4"/>
        <v>36783</v>
      </c>
      <c r="U42" s="68"/>
      <c r="V42" s="68"/>
      <c r="W42" s="67">
        <f t="shared" si="5"/>
        <v>36784</v>
      </c>
      <c r="X42" s="67"/>
      <c r="Y42" s="67"/>
      <c r="Z42" s="66">
        <f t="shared" si="6"/>
        <v>36785</v>
      </c>
      <c r="AA42" s="66"/>
      <c r="AB42" s="66"/>
    </row>
    <row r="43" spans="1:28" x14ac:dyDescent="0.3">
      <c r="A43" s="12">
        <f t="shared" si="7"/>
        <v>39</v>
      </c>
      <c r="B43" s="73">
        <f t="shared" si="0"/>
        <v>36786</v>
      </c>
      <c r="C43" s="73"/>
      <c r="D43" s="73"/>
      <c r="E43" s="78">
        <f t="shared" si="1"/>
        <v>36787</v>
      </c>
      <c r="F43" s="78"/>
      <c r="G43" s="78"/>
      <c r="H43" s="58"/>
      <c r="I43" s="58"/>
      <c r="J43" s="58"/>
      <c r="K43" s="58"/>
      <c r="L43" s="58"/>
      <c r="M43" s="58"/>
      <c r="N43" s="70">
        <f t="shared" si="2"/>
        <v>36788</v>
      </c>
      <c r="O43" s="70"/>
      <c r="P43" s="70"/>
      <c r="Q43" s="69">
        <f t="shared" si="3"/>
        <v>36789</v>
      </c>
      <c r="R43" s="69"/>
      <c r="S43" s="69"/>
      <c r="T43" s="68">
        <f t="shared" si="4"/>
        <v>36790</v>
      </c>
      <c r="U43" s="68"/>
      <c r="V43" s="68"/>
      <c r="W43" s="67">
        <f t="shared" si="5"/>
        <v>36791</v>
      </c>
      <c r="X43" s="67"/>
      <c r="Y43" s="67"/>
      <c r="Z43" s="66">
        <f t="shared" si="6"/>
        <v>36792</v>
      </c>
      <c r="AA43" s="66"/>
      <c r="AB43" s="66"/>
    </row>
    <row r="44" spans="1:28" x14ac:dyDescent="0.3">
      <c r="A44" s="12">
        <f t="shared" si="7"/>
        <v>40</v>
      </c>
      <c r="B44" s="73">
        <f t="shared" si="0"/>
        <v>36793</v>
      </c>
      <c r="C44" s="73"/>
      <c r="D44" s="73"/>
      <c r="E44" s="78">
        <f t="shared" si="1"/>
        <v>36794</v>
      </c>
      <c r="F44" s="78"/>
      <c r="G44" s="78"/>
      <c r="H44" s="58"/>
      <c r="I44" s="58"/>
      <c r="J44" s="58"/>
      <c r="K44" s="58"/>
      <c r="L44" s="58"/>
      <c r="M44" s="58"/>
      <c r="N44" s="70">
        <f t="shared" si="2"/>
        <v>36795</v>
      </c>
      <c r="O44" s="70"/>
      <c r="P44" s="70"/>
      <c r="Q44" s="69">
        <f t="shared" si="3"/>
        <v>36796</v>
      </c>
      <c r="R44" s="69"/>
      <c r="S44" s="69"/>
      <c r="T44" s="68">
        <f t="shared" si="4"/>
        <v>36797</v>
      </c>
      <c r="U44" s="68"/>
      <c r="V44" s="68"/>
      <c r="W44" s="67">
        <f t="shared" si="5"/>
        <v>36798</v>
      </c>
      <c r="X44" s="67"/>
      <c r="Y44" s="67"/>
      <c r="Z44" s="66">
        <f t="shared" si="6"/>
        <v>36799</v>
      </c>
      <c r="AA44" s="66"/>
      <c r="AB44" s="66"/>
    </row>
    <row r="45" spans="1:28" x14ac:dyDescent="0.3">
      <c r="A45" s="12">
        <f t="shared" si="7"/>
        <v>41</v>
      </c>
      <c r="B45" s="73">
        <f t="shared" si="0"/>
        <v>36800</v>
      </c>
      <c r="C45" s="73"/>
      <c r="D45" s="73"/>
      <c r="E45" s="78">
        <f t="shared" si="1"/>
        <v>36801</v>
      </c>
      <c r="F45" s="78"/>
      <c r="G45" s="78"/>
      <c r="H45" s="58"/>
      <c r="I45" s="58"/>
      <c r="J45" s="58"/>
      <c r="K45" s="58"/>
      <c r="L45" s="58"/>
      <c r="M45" s="58"/>
      <c r="N45" s="70">
        <f t="shared" si="2"/>
        <v>36802</v>
      </c>
      <c r="O45" s="70"/>
      <c r="P45" s="70"/>
      <c r="Q45" s="69">
        <f t="shared" si="3"/>
        <v>36803</v>
      </c>
      <c r="R45" s="69"/>
      <c r="S45" s="69"/>
      <c r="T45" s="68">
        <f t="shared" si="4"/>
        <v>36804</v>
      </c>
      <c r="U45" s="68"/>
      <c r="V45" s="68"/>
      <c r="W45" s="67">
        <f t="shared" si="5"/>
        <v>36805</v>
      </c>
      <c r="X45" s="67"/>
      <c r="Y45" s="67"/>
      <c r="Z45" s="66">
        <f t="shared" si="6"/>
        <v>36806</v>
      </c>
      <c r="AA45" s="66"/>
      <c r="AB45" s="66"/>
    </row>
    <row r="46" spans="1:28" x14ac:dyDescent="0.3">
      <c r="A46" s="12">
        <f t="shared" si="7"/>
        <v>42</v>
      </c>
      <c r="B46" s="73">
        <f t="shared" si="0"/>
        <v>36807</v>
      </c>
      <c r="C46" s="73"/>
      <c r="D46" s="73"/>
      <c r="E46" s="78">
        <f t="shared" si="1"/>
        <v>36808</v>
      </c>
      <c r="F46" s="78"/>
      <c r="G46" s="78"/>
      <c r="H46" s="58"/>
      <c r="I46" s="58"/>
      <c r="J46" s="58"/>
      <c r="K46" s="58"/>
      <c r="L46" s="58"/>
      <c r="M46" s="58"/>
      <c r="N46" s="70">
        <f t="shared" si="2"/>
        <v>36809</v>
      </c>
      <c r="O46" s="70"/>
      <c r="P46" s="70"/>
      <c r="Q46" s="69">
        <f t="shared" si="3"/>
        <v>36810</v>
      </c>
      <c r="R46" s="69"/>
      <c r="S46" s="69"/>
      <c r="T46" s="68">
        <f t="shared" si="4"/>
        <v>36811</v>
      </c>
      <c r="U46" s="68"/>
      <c r="V46" s="68"/>
      <c r="W46" s="67">
        <f t="shared" si="5"/>
        <v>36812</v>
      </c>
      <c r="X46" s="67"/>
      <c r="Y46" s="67"/>
      <c r="Z46" s="66">
        <f t="shared" si="6"/>
        <v>36813</v>
      </c>
      <c r="AA46" s="66"/>
      <c r="AB46" s="66"/>
    </row>
    <row r="47" spans="1:28" x14ac:dyDescent="0.3">
      <c r="A47" s="12">
        <f t="shared" si="7"/>
        <v>43</v>
      </c>
      <c r="B47" s="73">
        <f t="shared" si="0"/>
        <v>36814</v>
      </c>
      <c r="C47" s="73"/>
      <c r="D47" s="73"/>
      <c r="E47" s="78">
        <f t="shared" si="1"/>
        <v>36815</v>
      </c>
      <c r="F47" s="78"/>
      <c r="G47" s="78"/>
      <c r="H47" s="58"/>
      <c r="I47" s="58"/>
      <c r="J47" s="58"/>
      <c r="K47" s="58"/>
      <c r="L47" s="58"/>
      <c r="M47" s="58"/>
      <c r="N47" s="70">
        <f t="shared" si="2"/>
        <v>36816</v>
      </c>
      <c r="O47" s="70"/>
      <c r="P47" s="70"/>
      <c r="Q47" s="69">
        <f t="shared" si="3"/>
        <v>36817</v>
      </c>
      <c r="R47" s="69"/>
      <c r="S47" s="69"/>
      <c r="T47" s="68">
        <f t="shared" si="4"/>
        <v>36818</v>
      </c>
      <c r="U47" s="68"/>
      <c r="V47" s="68"/>
      <c r="W47" s="67">
        <f t="shared" si="5"/>
        <v>36819</v>
      </c>
      <c r="X47" s="67"/>
      <c r="Y47" s="67"/>
      <c r="Z47" s="66">
        <f t="shared" si="6"/>
        <v>36820</v>
      </c>
      <c r="AA47" s="66"/>
      <c r="AB47" s="66"/>
    </row>
    <row r="48" spans="1:28" x14ac:dyDescent="0.3">
      <c r="A48" s="12">
        <f t="shared" si="7"/>
        <v>44</v>
      </c>
      <c r="B48" s="73">
        <f t="shared" si="0"/>
        <v>36821</v>
      </c>
      <c r="C48" s="73"/>
      <c r="D48" s="73"/>
      <c r="E48" s="78">
        <f t="shared" si="1"/>
        <v>36822</v>
      </c>
      <c r="F48" s="78"/>
      <c r="G48" s="78"/>
      <c r="H48" s="58"/>
      <c r="I48" s="58"/>
      <c r="J48" s="58"/>
      <c r="K48" s="58"/>
      <c r="L48" s="58"/>
      <c r="M48" s="58"/>
      <c r="N48" s="70">
        <f t="shared" si="2"/>
        <v>36823</v>
      </c>
      <c r="O48" s="70"/>
      <c r="P48" s="70"/>
      <c r="Q48" s="69">
        <f t="shared" si="3"/>
        <v>36824</v>
      </c>
      <c r="R48" s="69"/>
      <c r="S48" s="69"/>
      <c r="T48" s="68">
        <f t="shared" si="4"/>
        <v>36825</v>
      </c>
      <c r="U48" s="68"/>
      <c r="V48" s="68"/>
      <c r="W48" s="67">
        <f t="shared" si="5"/>
        <v>36826</v>
      </c>
      <c r="X48" s="67"/>
      <c r="Y48" s="67"/>
      <c r="Z48" s="66">
        <f t="shared" si="6"/>
        <v>36827</v>
      </c>
      <c r="AA48" s="66"/>
      <c r="AB48" s="66"/>
    </row>
    <row r="49" spans="1:28" x14ac:dyDescent="0.3">
      <c r="A49" s="12">
        <f t="shared" si="7"/>
        <v>45</v>
      </c>
      <c r="B49" s="73">
        <f t="shared" si="0"/>
        <v>36828</v>
      </c>
      <c r="C49" s="73"/>
      <c r="D49" s="73"/>
      <c r="E49" s="78">
        <f t="shared" si="1"/>
        <v>36829</v>
      </c>
      <c r="F49" s="78"/>
      <c r="G49" s="78"/>
      <c r="H49" s="58"/>
      <c r="I49" s="58"/>
      <c r="J49" s="58"/>
      <c r="K49" s="58"/>
      <c r="L49" s="58"/>
      <c r="M49" s="58"/>
      <c r="N49" s="70">
        <f t="shared" si="2"/>
        <v>36830</v>
      </c>
      <c r="O49" s="70"/>
      <c r="P49" s="70"/>
      <c r="Q49" s="69">
        <f t="shared" si="3"/>
        <v>36831</v>
      </c>
      <c r="R49" s="69"/>
      <c r="S49" s="69"/>
      <c r="T49" s="68">
        <f t="shared" si="4"/>
        <v>36832</v>
      </c>
      <c r="U49" s="68"/>
      <c r="V49" s="68"/>
      <c r="W49" s="67">
        <f t="shared" si="5"/>
        <v>36833</v>
      </c>
      <c r="X49" s="67"/>
      <c r="Y49" s="67"/>
      <c r="Z49" s="66">
        <f t="shared" si="6"/>
        <v>36834</v>
      </c>
      <c r="AA49" s="66"/>
      <c r="AB49" s="66"/>
    </row>
    <row r="50" spans="1:28" x14ac:dyDescent="0.3">
      <c r="A50" s="12">
        <f t="shared" si="7"/>
        <v>46</v>
      </c>
      <c r="B50" s="73">
        <f t="shared" si="0"/>
        <v>36835</v>
      </c>
      <c r="C50" s="73"/>
      <c r="D50" s="73"/>
      <c r="E50" s="78">
        <f t="shared" si="1"/>
        <v>36836</v>
      </c>
      <c r="F50" s="78"/>
      <c r="G50" s="78"/>
      <c r="H50" s="58"/>
      <c r="I50" s="58"/>
      <c r="J50" s="58"/>
      <c r="K50" s="58"/>
      <c r="L50" s="58"/>
      <c r="M50" s="58"/>
      <c r="N50" s="70">
        <f t="shared" si="2"/>
        <v>36837</v>
      </c>
      <c r="O50" s="70"/>
      <c r="P50" s="70"/>
      <c r="Q50" s="69">
        <f t="shared" si="3"/>
        <v>36838</v>
      </c>
      <c r="R50" s="69"/>
      <c r="S50" s="69"/>
      <c r="T50" s="68">
        <f t="shared" si="4"/>
        <v>36839</v>
      </c>
      <c r="U50" s="68"/>
      <c r="V50" s="68"/>
      <c r="W50" s="67">
        <f t="shared" si="5"/>
        <v>36840</v>
      </c>
      <c r="X50" s="67"/>
      <c r="Y50" s="67"/>
      <c r="Z50" s="66">
        <f t="shared" si="6"/>
        <v>36841</v>
      </c>
      <c r="AA50" s="66"/>
      <c r="AB50" s="66"/>
    </row>
    <row r="51" spans="1:28" x14ac:dyDescent="0.3">
      <c r="A51" s="12">
        <f t="shared" si="7"/>
        <v>47</v>
      </c>
      <c r="B51" s="73">
        <f t="shared" si="0"/>
        <v>36842</v>
      </c>
      <c r="C51" s="73"/>
      <c r="D51" s="73"/>
      <c r="E51" s="78">
        <f t="shared" si="1"/>
        <v>36843</v>
      </c>
      <c r="F51" s="78"/>
      <c r="G51" s="78"/>
      <c r="H51" s="58"/>
      <c r="I51" s="58"/>
      <c r="J51" s="58"/>
      <c r="K51" s="58"/>
      <c r="L51" s="58"/>
      <c r="M51" s="58"/>
      <c r="N51" s="70">
        <f t="shared" si="2"/>
        <v>36844</v>
      </c>
      <c r="O51" s="70"/>
      <c r="P51" s="70"/>
      <c r="Q51" s="69">
        <f t="shared" si="3"/>
        <v>36845</v>
      </c>
      <c r="R51" s="69"/>
      <c r="S51" s="69"/>
      <c r="T51" s="68">
        <f t="shared" si="4"/>
        <v>36846</v>
      </c>
      <c r="U51" s="68"/>
      <c r="V51" s="68"/>
      <c r="W51" s="67">
        <f t="shared" si="5"/>
        <v>36847</v>
      </c>
      <c r="X51" s="67"/>
      <c r="Y51" s="67"/>
      <c r="Z51" s="66">
        <f t="shared" si="6"/>
        <v>36848</v>
      </c>
      <c r="AA51" s="66"/>
      <c r="AB51" s="66"/>
    </row>
    <row r="52" spans="1:28" x14ac:dyDescent="0.3">
      <c r="A52" s="12">
        <f t="shared" si="7"/>
        <v>48</v>
      </c>
      <c r="B52" s="73">
        <f t="shared" si="0"/>
        <v>36849</v>
      </c>
      <c r="C52" s="73"/>
      <c r="D52" s="73"/>
      <c r="E52" s="78">
        <f t="shared" si="1"/>
        <v>36850</v>
      </c>
      <c r="F52" s="78"/>
      <c r="G52" s="78"/>
      <c r="H52" s="58"/>
      <c r="I52" s="58"/>
      <c r="J52" s="58"/>
      <c r="K52" s="58"/>
      <c r="L52" s="58"/>
      <c r="M52" s="58"/>
      <c r="N52" s="70">
        <f t="shared" si="2"/>
        <v>36851</v>
      </c>
      <c r="O52" s="70"/>
      <c r="P52" s="70"/>
      <c r="Q52" s="69">
        <f t="shared" si="3"/>
        <v>36852</v>
      </c>
      <c r="R52" s="69"/>
      <c r="S52" s="69"/>
      <c r="T52" s="68">
        <f t="shared" si="4"/>
        <v>36853</v>
      </c>
      <c r="U52" s="68"/>
      <c r="V52" s="68"/>
      <c r="W52" s="67">
        <f t="shared" si="5"/>
        <v>36854</v>
      </c>
      <c r="X52" s="67"/>
      <c r="Y52" s="67"/>
      <c r="Z52" s="66">
        <f t="shared" si="6"/>
        <v>36855</v>
      </c>
      <c r="AA52" s="66"/>
      <c r="AB52" s="66"/>
    </row>
    <row r="53" spans="1:28" x14ac:dyDescent="0.3">
      <c r="A53" s="12">
        <f t="shared" si="7"/>
        <v>49</v>
      </c>
      <c r="B53" s="73">
        <f t="shared" si="0"/>
        <v>36856</v>
      </c>
      <c r="C53" s="73"/>
      <c r="D53" s="73"/>
      <c r="E53" s="78">
        <f t="shared" si="1"/>
        <v>36857</v>
      </c>
      <c r="F53" s="78"/>
      <c r="G53" s="78"/>
      <c r="H53" s="58"/>
      <c r="I53" s="58"/>
      <c r="J53" s="58"/>
      <c r="K53" s="58"/>
      <c r="L53" s="58"/>
      <c r="M53" s="58"/>
      <c r="N53" s="70">
        <f t="shared" si="2"/>
        <v>36858</v>
      </c>
      <c r="O53" s="70"/>
      <c r="P53" s="70"/>
      <c r="Q53" s="69">
        <f t="shared" si="3"/>
        <v>36859</v>
      </c>
      <c r="R53" s="69"/>
      <c r="S53" s="69"/>
      <c r="T53" s="68">
        <f t="shared" si="4"/>
        <v>36860</v>
      </c>
      <c r="U53" s="68"/>
      <c r="V53" s="68"/>
      <c r="W53" s="67">
        <f t="shared" si="5"/>
        <v>36861</v>
      </c>
      <c r="X53" s="67"/>
      <c r="Y53" s="67"/>
      <c r="Z53" s="66">
        <f t="shared" si="6"/>
        <v>36862</v>
      </c>
      <c r="AA53" s="66"/>
      <c r="AB53" s="66"/>
    </row>
    <row r="54" spans="1:28" x14ac:dyDescent="0.3">
      <c r="A54" s="12">
        <f t="shared" si="7"/>
        <v>50</v>
      </c>
      <c r="B54" s="73">
        <f t="shared" si="0"/>
        <v>36863</v>
      </c>
      <c r="C54" s="73"/>
      <c r="D54" s="73"/>
      <c r="E54" s="78">
        <f t="shared" si="1"/>
        <v>36864</v>
      </c>
      <c r="F54" s="78"/>
      <c r="G54" s="78"/>
      <c r="H54" s="58"/>
      <c r="I54" s="58"/>
      <c r="J54" s="58"/>
      <c r="K54" s="58"/>
      <c r="L54" s="58"/>
      <c r="M54" s="58"/>
      <c r="N54" s="70">
        <f t="shared" si="2"/>
        <v>36865</v>
      </c>
      <c r="O54" s="70"/>
      <c r="P54" s="70"/>
      <c r="Q54" s="69">
        <f t="shared" si="3"/>
        <v>36866</v>
      </c>
      <c r="R54" s="69"/>
      <c r="S54" s="69"/>
      <c r="T54" s="68">
        <f t="shared" si="4"/>
        <v>36867</v>
      </c>
      <c r="U54" s="68"/>
      <c r="V54" s="68"/>
      <c r="W54" s="67">
        <f t="shared" si="5"/>
        <v>36868</v>
      </c>
      <c r="X54" s="67"/>
      <c r="Y54" s="67"/>
      <c r="Z54" s="66">
        <f t="shared" si="6"/>
        <v>36869</v>
      </c>
      <c r="AA54" s="66"/>
      <c r="AB54" s="66"/>
    </row>
    <row r="55" spans="1:28" x14ac:dyDescent="0.3">
      <c r="A55" s="12">
        <f t="shared" si="7"/>
        <v>51</v>
      </c>
      <c r="B55" s="73">
        <f t="shared" si="0"/>
        <v>36870</v>
      </c>
      <c r="C55" s="73"/>
      <c r="D55" s="73"/>
      <c r="E55" s="78">
        <f t="shared" si="1"/>
        <v>36871</v>
      </c>
      <c r="F55" s="78"/>
      <c r="G55" s="78"/>
      <c r="H55" s="58"/>
      <c r="I55" s="58"/>
      <c r="J55" s="58"/>
      <c r="K55" s="58"/>
      <c r="L55" s="58"/>
      <c r="M55" s="58"/>
      <c r="N55" s="70">
        <f t="shared" si="2"/>
        <v>36872</v>
      </c>
      <c r="O55" s="70"/>
      <c r="P55" s="70"/>
      <c r="Q55" s="69">
        <f t="shared" si="3"/>
        <v>36873</v>
      </c>
      <c r="R55" s="69"/>
      <c r="S55" s="69"/>
      <c r="T55" s="68">
        <f t="shared" si="4"/>
        <v>36874</v>
      </c>
      <c r="U55" s="68"/>
      <c r="V55" s="68"/>
      <c r="W55" s="67">
        <f t="shared" si="5"/>
        <v>36875</v>
      </c>
      <c r="X55" s="67"/>
      <c r="Y55" s="67"/>
      <c r="Z55" s="66">
        <f t="shared" si="6"/>
        <v>36876</v>
      </c>
      <c r="AA55" s="66"/>
      <c r="AB55" s="66"/>
    </row>
    <row r="56" spans="1:28" x14ac:dyDescent="0.3">
      <c r="A56" s="12">
        <f t="shared" si="7"/>
        <v>52</v>
      </c>
      <c r="B56" s="73">
        <f t="shared" si="0"/>
        <v>36877</v>
      </c>
      <c r="C56" s="73"/>
      <c r="D56" s="73"/>
      <c r="E56" s="78">
        <f t="shared" si="1"/>
        <v>36878</v>
      </c>
      <c r="F56" s="78"/>
      <c r="G56" s="78"/>
      <c r="H56" s="58"/>
      <c r="I56" s="58"/>
      <c r="J56" s="58"/>
      <c r="K56" s="58"/>
      <c r="L56" s="58"/>
      <c r="M56" s="58"/>
      <c r="N56" s="70">
        <f t="shared" si="2"/>
        <v>36879</v>
      </c>
      <c r="O56" s="70"/>
      <c r="P56" s="70"/>
      <c r="Q56" s="69">
        <f t="shared" si="3"/>
        <v>36880</v>
      </c>
      <c r="R56" s="69"/>
      <c r="S56" s="69"/>
      <c r="T56" s="68">
        <f t="shared" si="4"/>
        <v>36881</v>
      </c>
      <c r="U56" s="68"/>
      <c r="V56" s="68"/>
      <c r="W56" s="67">
        <f t="shared" si="5"/>
        <v>36882</v>
      </c>
      <c r="X56" s="67"/>
      <c r="Y56" s="67"/>
      <c r="Z56" s="66">
        <f t="shared" si="6"/>
        <v>36883</v>
      </c>
      <c r="AA56" s="66"/>
      <c r="AB56" s="66"/>
    </row>
    <row r="57" spans="1:28" x14ac:dyDescent="0.3">
      <c r="A57" s="13" t="s">
        <v>11</v>
      </c>
      <c r="B57" s="73">
        <f t="shared" si="0"/>
        <v>36884</v>
      </c>
      <c r="C57" s="73"/>
      <c r="D57" s="73"/>
      <c r="E57" s="78">
        <f t="shared" si="1"/>
        <v>36885</v>
      </c>
      <c r="F57" s="78"/>
      <c r="G57" s="78"/>
      <c r="H57" s="58"/>
      <c r="I57" s="58"/>
      <c r="J57" s="58"/>
      <c r="K57" s="58"/>
      <c r="L57" s="58"/>
      <c r="M57" s="58"/>
      <c r="N57" s="70">
        <f t="shared" si="2"/>
        <v>36886</v>
      </c>
      <c r="O57" s="70"/>
      <c r="P57" s="70"/>
      <c r="Q57" s="69">
        <f t="shared" si="3"/>
        <v>36887</v>
      </c>
      <c r="R57" s="69"/>
      <c r="S57" s="69"/>
      <c r="T57" s="68">
        <f t="shared" si="4"/>
        <v>36888</v>
      </c>
      <c r="U57" s="68"/>
      <c r="V57" s="68"/>
      <c r="W57" s="67">
        <f t="shared" si="5"/>
        <v>36889</v>
      </c>
      <c r="X57" s="67"/>
      <c r="Y57" s="67"/>
      <c r="Z57" s="66">
        <f t="shared" si="6"/>
        <v>36890</v>
      </c>
      <c r="AA57" s="66"/>
      <c r="AB57" s="66"/>
    </row>
    <row r="58" spans="1:28" x14ac:dyDescent="0.3">
      <c r="A58" s="13" t="s">
        <v>12</v>
      </c>
      <c r="B58" s="73">
        <f>B57+7</f>
        <v>36891</v>
      </c>
      <c r="C58" s="73"/>
      <c r="D58" s="73"/>
      <c r="E58" s="78">
        <f>E57+7</f>
        <v>36892</v>
      </c>
      <c r="F58" s="78"/>
      <c r="G58" s="78"/>
      <c r="H58" s="58"/>
      <c r="I58" s="58"/>
      <c r="J58" s="58"/>
      <c r="K58" s="58"/>
      <c r="L58" s="58"/>
      <c r="M58" s="58"/>
      <c r="N58" s="70">
        <f>N57+7</f>
        <v>36893</v>
      </c>
      <c r="O58" s="70"/>
      <c r="P58" s="70"/>
      <c r="Q58" s="69">
        <f>Q57+7</f>
        <v>36894</v>
      </c>
      <c r="R58" s="69"/>
      <c r="S58" s="69"/>
      <c r="T58" s="68">
        <f>T57+7</f>
        <v>36895</v>
      </c>
      <c r="U58" s="68"/>
      <c r="V58" s="68"/>
      <c r="W58" s="67">
        <f>W57+7</f>
        <v>36896</v>
      </c>
      <c r="X58" s="67"/>
      <c r="Y58" s="67"/>
      <c r="Z58" s="66">
        <f>Z57+7</f>
        <v>36897</v>
      </c>
      <c r="AA58" s="66"/>
      <c r="AB58" s="66"/>
    </row>
    <row r="59" spans="1:28" ht="14.4" customHeight="1" x14ac:dyDescent="0.3">
      <c r="A59" s="65" t="str">
        <f>_xlfn.CONCAT("WEEK ",'Result (Simple)'!M1,"53 APPLIES WHEN NO JANUARY 01 (I.E 01 - 01) AFTER WEEK ",'Result (Simple)'!M1,"52. ALSO NO DATES FOR DECEMBER 26 - 31, -0001 [C.E], AND EARLIER!")</f>
        <v>WEEK A53 APPLIES WHEN NO JANUARY 01 (I.E 01 - 01) AFTER WEEK A52. ALSO NO DATES FOR DECEMBER 26 - 31, -0001 [C.E], AND EARLIER!</v>
      </c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</row>
    <row r="60" spans="1:28" ht="14.4" customHeight="1" x14ac:dyDescent="0.3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</row>
    <row r="61" spans="1:28" x14ac:dyDescent="0.3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</row>
    <row r="62" spans="1:28" hidden="1" x14ac:dyDescent="0.3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</row>
    <row r="63" spans="1:28" hidden="1" x14ac:dyDescent="0.3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</row>
    <row r="64" spans="1:28" hidden="1" x14ac:dyDescent="0.3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</row>
    <row r="1048576" ht="24.6" hidden="1" customHeight="1" x14ac:dyDescent="0.3"/>
  </sheetData>
  <mergeCells count="389">
    <mergeCell ref="A62:AB64"/>
    <mergeCell ref="B57:D57"/>
    <mergeCell ref="B58:D58"/>
    <mergeCell ref="B52:D52"/>
    <mergeCell ref="B53:D53"/>
    <mergeCell ref="B54:D54"/>
    <mergeCell ref="B55:D55"/>
    <mergeCell ref="B56:D56"/>
    <mergeCell ref="B51:D51"/>
    <mergeCell ref="E54:G54"/>
    <mergeCell ref="E55:G55"/>
    <mergeCell ref="E56:G56"/>
    <mergeCell ref="E57:G57"/>
    <mergeCell ref="E58:G58"/>
    <mergeCell ref="N57:P57"/>
    <mergeCell ref="N58:P58"/>
    <mergeCell ref="Q57:S57"/>
    <mergeCell ref="Q58:S58"/>
    <mergeCell ref="T57:V57"/>
    <mergeCell ref="T58:V58"/>
    <mergeCell ref="W51:Y51"/>
    <mergeCell ref="W52:Y52"/>
    <mergeCell ref="W53:Y53"/>
    <mergeCell ref="W54:Y54"/>
    <mergeCell ref="N54:P54"/>
    <mergeCell ref="N55:P55"/>
    <mergeCell ref="N56:P56"/>
    <mergeCell ref="Q51:S51"/>
    <mergeCell ref="Q52:S52"/>
    <mergeCell ref="Q53:S53"/>
    <mergeCell ref="Q54:S54"/>
    <mergeCell ref="Q55:S55"/>
    <mergeCell ref="Q56:S56"/>
    <mergeCell ref="T51:V51"/>
    <mergeCell ref="T52:V52"/>
    <mergeCell ref="T53:V53"/>
    <mergeCell ref="T54:V54"/>
    <mergeCell ref="T55:V55"/>
    <mergeCell ref="E33:G33"/>
    <mergeCell ref="E34:G34"/>
    <mergeCell ref="E35:G35"/>
    <mergeCell ref="E48:G48"/>
    <mergeCell ref="E49:G49"/>
    <mergeCell ref="E50:G50"/>
    <mergeCell ref="E51:G51"/>
    <mergeCell ref="E52:G52"/>
    <mergeCell ref="E53:G53"/>
    <mergeCell ref="E42:G42"/>
    <mergeCell ref="E43:G43"/>
    <mergeCell ref="E44:G44"/>
    <mergeCell ref="E45:G45"/>
    <mergeCell ref="E46:G46"/>
    <mergeCell ref="E47:G47"/>
    <mergeCell ref="N36:P36"/>
    <mergeCell ref="N37:P37"/>
    <mergeCell ref="N38:P38"/>
    <mergeCell ref="N39:P39"/>
    <mergeCell ref="E24:G24"/>
    <mergeCell ref="E25:G25"/>
    <mergeCell ref="E26:G26"/>
    <mergeCell ref="E27:G27"/>
    <mergeCell ref="E28:G28"/>
    <mergeCell ref="E29:G29"/>
    <mergeCell ref="E22:G22"/>
    <mergeCell ref="E23:G23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30:G30"/>
    <mergeCell ref="B45:D45"/>
    <mergeCell ref="B46:D46"/>
    <mergeCell ref="B47:D47"/>
    <mergeCell ref="B48:D48"/>
    <mergeCell ref="B49:D49"/>
    <mergeCell ref="B50:D50"/>
    <mergeCell ref="B39:D39"/>
    <mergeCell ref="B40:D40"/>
    <mergeCell ref="B41:D41"/>
    <mergeCell ref="B42:D42"/>
    <mergeCell ref="B43:D43"/>
    <mergeCell ref="B44:D44"/>
    <mergeCell ref="B36:D36"/>
    <mergeCell ref="B37:D37"/>
    <mergeCell ref="B38:D38"/>
    <mergeCell ref="E36:G36"/>
    <mergeCell ref="E37:G37"/>
    <mergeCell ref="E38:G38"/>
    <mergeCell ref="E39:G39"/>
    <mergeCell ref="E40:G40"/>
    <mergeCell ref="E41:G41"/>
    <mergeCell ref="E31:G31"/>
    <mergeCell ref="E32:G32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22:D22"/>
    <mergeCell ref="B23:D23"/>
    <mergeCell ref="B24:D24"/>
    <mergeCell ref="B25:D25"/>
    <mergeCell ref="B26:D26"/>
    <mergeCell ref="B15:D15"/>
    <mergeCell ref="B16:D16"/>
    <mergeCell ref="B17:D17"/>
    <mergeCell ref="B18:D18"/>
    <mergeCell ref="B19:D19"/>
    <mergeCell ref="B20:D20"/>
    <mergeCell ref="B21:D21"/>
    <mergeCell ref="B9:D9"/>
    <mergeCell ref="B10:D10"/>
    <mergeCell ref="B11:D11"/>
    <mergeCell ref="B12:D12"/>
    <mergeCell ref="B13:D13"/>
    <mergeCell ref="B14:D14"/>
    <mergeCell ref="T11:V11"/>
    <mergeCell ref="W5:Y5"/>
    <mergeCell ref="Q5:S5"/>
    <mergeCell ref="E9:G9"/>
    <mergeCell ref="E10:G10"/>
    <mergeCell ref="E11:G11"/>
    <mergeCell ref="N9:P9"/>
    <mergeCell ref="T5:V5"/>
    <mergeCell ref="T6:V6"/>
    <mergeCell ref="T7:V7"/>
    <mergeCell ref="T8:V8"/>
    <mergeCell ref="T9:V9"/>
    <mergeCell ref="N12:P12"/>
    <mergeCell ref="N13:P13"/>
    <mergeCell ref="N14:P14"/>
    <mergeCell ref="T12:V12"/>
    <mergeCell ref="T13:V13"/>
    <mergeCell ref="T14:V14"/>
    <mergeCell ref="A1:Q1"/>
    <mergeCell ref="R1:AB1"/>
    <mergeCell ref="B4:D4"/>
    <mergeCell ref="B5:D5"/>
    <mergeCell ref="B6:D6"/>
    <mergeCell ref="B7:D7"/>
    <mergeCell ref="B8:D8"/>
    <mergeCell ref="N4:P4"/>
    <mergeCell ref="Q4:S4"/>
    <mergeCell ref="T4:V4"/>
    <mergeCell ref="E4:G4"/>
    <mergeCell ref="E5:G5"/>
    <mergeCell ref="E6:G6"/>
    <mergeCell ref="E7:G7"/>
    <mergeCell ref="E8:G8"/>
    <mergeCell ref="Q6:S6"/>
    <mergeCell ref="Q7:S7"/>
    <mergeCell ref="Q8:S8"/>
    <mergeCell ref="W4:Y4"/>
    <mergeCell ref="Z4:AB4"/>
    <mergeCell ref="N5:P5"/>
    <mergeCell ref="N6:P6"/>
    <mergeCell ref="N7:P7"/>
    <mergeCell ref="N8:P8"/>
    <mergeCell ref="N15:P15"/>
    <mergeCell ref="N16:P16"/>
    <mergeCell ref="N17:P17"/>
    <mergeCell ref="W6:Y6"/>
    <mergeCell ref="W7:Y7"/>
    <mergeCell ref="W8:Y8"/>
    <mergeCell ref="W9:Y9"/>
    <mergeCell ref="W10:Y10"/>
    <mergeCell ref="W11:Y11"/>
    <mergeCell ref="W12:Y12"/>
    <mergeCell ref="W13:Y13"/>
    <mergeCell ref="W14:Y14"/>
    <mergeCell ref="W15:Y15"/>
    <mergeCell ref="W16:Y16"/>
    <mergeCell ref="W17:Y17"/>
    <mergeCell ref="N10:P10"/>
    <mergeCell ref="N11:P11"/>
    <mergeCell ref="Q9:S9"/>
    <mergeCell ref="Q10:S10"/>
    <mergeCell ref="Q11:S11"/>
    <mergeCell ref="T10:V10"/>
    <mergeCell ref="Q12:S12"/>
    <mergeCell ref="Q13:S13"/>
    <mergeCell ref="Q14:S14"/>
    <mergeCell ref="N18:P18"/>
    <mergeCell ref="N19:P19"/>
    <mergeCell ref="N20:P20"/>
    <mergeCell ref="N21:P21"/>
    <mergeCell ref="N22:P22"/>
    <mergeCell ref="N23:P23"/>
    <mergeCell ref="N24:P24"/>
    <mergeCell ref="N25:P25"/>
    <mergeCell ref="N26:P26"/>
    <mergeCell ref="N27:P27"/>
    <mergeCell ref="N28:P28"/>
    <mergeCell ref="N29:P29"/>
    <mergeCell ref="N30:P30"/>
    <mergeCell ref="N31:P31"/>
    <mergeCell ref="N32:P32"/>
    <mergeCell ref="N33:P33"/>
    <mergeCell ref="N34:P34"/>
    <mergeCell ref="N35:P35"/>
    <mergeCell ref="N40:P40"/>
    <mergeCell ref="N41:P41"/>
    <mergeCell ref="N42:P42"/>
    <mergeCell ref="N43:P43"/>
    <mergeCell ref="N44:P44"/>
    <mergeCell ref="N45:P45"/>
    <mergeCell ref="N46:P46"/>
    <mergeCell ref="N47:P47"/>
    <mergeCell ref="N48:P48"/>
    <mergeCell ref="N49:P49"/>
    <mergeCell ref="N50:P50"/>
    <mergeCell ref="N51:P51"/>
    <mergeCell ref="N52:P52"/>
    <mergeCell ref="N53:P53"/>
    <mergeCell ref="Q15:S15"/>
    <mergeCell ref="Q16:S16"/>
    <mergeCell ref="Q17:S17"/>
    <mergeCell ref="Q18:S18"/>
    <mergeCell ref="Q19:S19"/>
    <mergeCell ref="Q20:S20"/>
    <mergeCell ref="Q21:S21"/>
    <mergeCell ref="Q22:S22"/>
    <mergeCell ref="Q23:S23"/>
    <mergeCell ref="Q24:S24"/>
    <mergeCell ref="Q25:S25"/>
    <mergeCell ref="Q26:S26"/>
    <mergeCell ref="Q27:S27"/>
    <mergeCell ref="Q28:S28"/>
    <mergeCell ref="Q29:S29"/>
    <mergeCell ref="Q30:S30"/>
    <mergeCell ref="Q31:S31"/>
    <mergeCell ref="Q32:S32"/>
    <mergeCell ref="Q33:S33"/>
    <mergeCell ref="Q34:S34"/>
    <mergeCell ref="Q35:S35"/>
    <mergeCell ref="Q36:S36"/>
    <mergeCell ref="Q37:S37"/>
    <mergeCell ref="Q38:S38"/>
    <mergeCell ref="Q39:S39"/>
    <mergeCell ref="Q40:S40"/>
    <mergeCell ref="Q41:S41"/>
    <mergeCell ref="Q42:S42"/>
    <mergeCell ref="Q43:S43"/>
    <mergeCell ref="Q44:S44"/>
    <mergeCell ref="Q45:S45"/>
    <mergeCell ref="Q46:S46"/>
    <mergeCell ref="Q47:S47"/>
    <mergeCell ref="Q48:S48"/>
    <mergeCell ref="Q49:S49"/>
    <mergeCell ref="Q50:S50"/>
    <mergeCell ref="T15:V15"/>
    <mergeCell ref="T16:V16"/>
    <mergeCell ref="T17:V17"/>
    <mergeCell ref="T18:V18"/>
    <mergeCell ref="T19:V19"/>
    <mergeCell ref="T20:V20"/>
    <mergeCell ref="T21:V21"/>
    <mergeCell ref="T22:V22"/>
    <mergeCell ref="T23:V23"/>
    <mergeCell ref="T24:V24"/>
    <mergeCell ref="T25:V25"/>
    <mergeCell ref="T26:V26"/>
    <mergeCell ref="T27:V27"/>
    <mergeCell ref="T28:V28"/>
    <mergeCell ref="T29:V29"/>
    <mergeCell ref="T30:V30"/>
    <mergeCell ref="T31:V31"/>
    <mergeCell ref="T32:V32"/>
    <mergeCell ref="T43:V43"/>
    <mergeCell ref="T44:V44"/>
    <mergeCell ref="T45:V45"/>
    <mergeCell ref="T46:V46"/>
    <mergeCell ref="T47:V47"/>
    <mergeCell ref="T48:V48"/>
    <mergeCell ref="T49:V49"/>
    <mergeCell ref="T50:V50"/>
    <mergeCell ref="T33:V33"/>
    <mergeCell ref="T34:V34"/>
    <mergeCell ref="T35:V35"/>
    <mergeCell ref="T36:V36"/>
    <mergeCell ref="T37:V37"/>
    <mergeCell ref="T38:V38"/>
    <mergeCell ref="T39:V39"/>
    <mergeCell ref="T40:V40"/>
    <mergeCell ref="T41:V41"/>
    <mergeCell ref="W18:Y18"/>
    <mergeCell ref="W19:Y19"/>
    <mergeCell ref="W20:Y20"/>
    <mergeCell ref="W21:Y21"/>
    <mergeCell ref="W22:Y22"/>
    <mergeCell ref="W23:Y23"/>
    <mergeCell ref="W24:Y24"/>
    <mergeCell ref="W25:Y25"/>
    <mergeCell ref="W26:Y26"/>
    <mergeCell ref="Z23:AB23"/>
    <mergeCell ref="W41:Y41"/>
    <mergeCell ref="W42:Y42"/>
    <mergeCell ref="W43:Y43"/>
    <mergeCell ref="W44:Y44"/>
    <mergeCell ref="W45:Y45"/>
    <mergeCell ref="W46:Y46"/>
    <mergeCell ref="W47:Y47"/>
    <mergeCell ref="W48:Y48"/>
    <mergeCell ref="W27:Y27"/>
    <mergeCell ref="W28:Y28"/>
    <mergeCell ref="W29:Y29"/>
    <mergeCell ref="W30:Y30"/>
    <mergeCell ref="W31:Y31"/>
    <mergeCell ref="W32:Y32"/>
    <mergeCell ref="W33:Y33"/>
    <mergeCell ref="W34:Y34"/>
    <mergeCell ref="W35:Y35"/>
    <mergeCell ref="W36:Y36"/>
    <mergeCell ref="W37:Y37"/>
    <mergeCell ref="W38:Y38"/>
    <mergeCell ref="W39:Y39"/>
    <mergeCell ref="W40:Y40"/>
    <mergeCell ref="Z24:AB24"/>
    <mergeCell ref="Z14:AB14"/>
    <mergeCell ref="Z15:AB15"/>
    <mergeCell ref="Z16:AB16"/>
    <mergeCell ref="Z17:AB17"/>
    <mergeCell ref="Z18:AB18"/>
    <mergeCell ref="Z19:AB19"/>
    <mergeCell ref="Z20:AB20"/>
    <mergeCell ref="Z21:AB21"/>
    <mergeCell ref="Z22:AB22"/>
    <mergeCell ref="Z5:AB5"/>
    <mergeCell ref="Z6:AB6"/>
    <mergeCell ref="Z7:AB7"/>
    <mergeCell ref="Z8:AB8"/>
    <mergeCell ref="Z9:AB9"/>
    <mergeCell ref="Z10:AB10"/>
    <mergeCell ref="Z11:AB11"/>
    <mergeCell ref="Z12:AB12"/>
    <mergeCell ref="Z13:AB13"/>
    <mergeCell ref="Z25:AB25"/>
    <mergeCell ref="Z26:AB26"/>
    <mergeCell ref="Z27:AB27"/>
    <mergeCell ref="Z28:AB28"/>
    <mergeCell ref="Z29:AB29"/>
    <mergeCell ref="Z30:AB30"/>
    <mergeCell ref="Z31:AB31"/>
    <mergeCell ref="Z32:AB32"/>
    <mergeCell ref="Z33:AB33"/>
    <mergeCell ref="Z34:AB34"/>
    <mergeCell ref="Z35:AB35"/>
    <mergeCell ref="Z36:AB36"/>
    <mergeCell ref="Z37:AB37"/>
    <mergeCell ref="Z38:AB38"/>
    <mergeCell ref="Z52:AB52"/>
    <mergeCell ref="Z53:AB53"/>
    <mergeCell ref="Z39:AB39"/>
    <mergeCell ref="Z40:AB40"/>
    <mergeCell ref="Z41:AB41"/>
    <mergeCell ref="A59:AB61"/>
    <mergeCell ref="Z54:AB54"/>
    <mergeCell ref="Z55:AB55"/>
    <mergeCell ref="Z56:AB56"/>
    <mergeCell ref="Z57:AB57"/>
    <mergeCell ref="Z58:AB58"/>
    <mergeCell ref="Z42:AB42"/>
    <mergeCell ref="Z43:AB43"/>
    <mergeCell ref="Z44:AB44"/>
    <mergeCell ref="Z45:AB45"/>
    <mergeCell ref="Z46:AB46"/>
    <mergeCell ref="Z47:AB47"/>
    <mergeCell ref="Z48:AB48"/>
    <mergeCell ref="Z49:AB49"/>
    <mergeCell ref="Z50:AB50"/>
    <mergeCell ref="Z51:AB51"/>
    <mergeCell ref="W50:Y50"/>
    <mergeCell ref="W55:Y55"/>
    <mergeCell ref="W56:Y56"/>
    <mergeCell ref="W57:Y57"/>
    <mergeCell ref="W58:Y58"/>
    <mergeCell ref="W49:Y49"/>
    <mergeCell ref="T56:V56"/>
    <mergeCell ref="T42:V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Calendar Settings</vt:lpstr>
      <vt:lpstr>Result (Simple)</vt:lpstr>
      <vt:lpstr>Result (Detailed)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Raditya Wardana</dc:creator>
  <cp:lastModifiedBy>Raditya Farid Putra Wardana</cp:lastModifiedBy>
  <dcterms:created xsi:type="dcterms:W3CDTF">2024-04-03T00:00:00Z</dcterms:created>
  <dcterms:modified xsi:type="dcterms:W3CDTF">2024-05-04T05:16:08Z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14B81DA1-0135-4D31-96D9-6CBFC9671A99}" pid="36867">
    <vt:filetime>2024-04-11T10:00:00Z</vt:filetime>
  </property>
  <property fmtid="{F7DB74B4-4287-4103-AFBA-F1B13DCD75CF}" pid="100">
    <vt:filetime>2024-04-11T10:00:00Z</vt:filetime>
  </property>
  <property fmtid="{2E4B640D-5019-46D8-8881-55414CC5CAA0}" pid="100">
    <vt:filetime>2024-04-11T10:00:00Z</vt:filetime>
  </property>
  <property fmtid="{2CBAA8F5-D81F-47CA-B17A-F8D822300131}" pid="100">
    <vt:filetime>2024-04-03T00:00:00Z</vt:filetime>
  </property>
</Properties>
</file>