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5" sheetId="2" r:id="rId5"/>
    <sheet state="visible" name="Donation Form List" sheetId="3" r:id="rId6"/>
    <sheet state="visible" name="Postcard List" sheetId="4" r:id="rId7"/>
    <sheet state="visible" name="New Donor List" sheetId="5" r:id="rId8"/>
  </sheets>
  <definedNames/>
  <calcPr/>
</workbook>
</file>

<file path=xl/sharedStrings.xml><?xml version="1.0" encoding="utf-8"?>
<sst xmlns="http://schemas.openxmlformats.org/spreadsheetml/2006/main" count="6380" uniqueCount="907">
  <si>
    <t>Title</t>
  </si>
  <si>
    <t>First</t>
  </si>
  <si>
    <t>Middle</t>
  </si>
  <si>
    <t>Last</t>
  </si>
  <si>
    <t>Company</t>
  </si>
  <si>
    <t>Job Title</t>
  </si>
  <si>
    <t>Board Member</t>
  </si>
  <si>
    <t>Trustee</t>
  </si>
  <si>
    <t>Street Address</t>
  </si>
  <si>
    <t>Unit</t>
  </si>
  <si>
    <t>City</t>
  </si>
  <si>
    <t>State, Zip</t>
  </si>
  <si>
    <t>Contribution 2020</t>
  </si>
  <si>
    <t>Contribution 2019</t>
  </si>
  <si>
    <t>Contribution 2018</t>
  </si>
  <si>
    <t>Contribution 2017</t>
  </si>
  <si>
    <t>Contribution 2016</t>
  </si>
  <si>
    <t>Mrs.</t>
  </si>
  <si>
    <t>Marcia</t>
  </si>
  <si>
    <t>F.</t>
  </si>
  <si>
    <t>Barrett</t>
  </si>
  <si>
    <t xml:space="preserve"> </t>
  </si>
  <si>
    <t xml:space="preserve">149 Glenholme Avenue </t>
  </si>
  <si>
    <t>#24</t>
  </si>
  <si>
    <t>Bryan</t>
  </si>
  <si>
    <t>WY 82935</t>
  </si>
  <si>
    <t>Jeff</t>
  </si>
  <si>
    <t>H.</t>
  </si>
  <si>
    <t>Conner</t>
  </si>
  <si>
    <t>JL Cal &amp; Daughters</t>
  </si>
  <si>
    <t>Production Designer</t>
  </si>
  <si>
    <t>58 Magnolia Drive</t>
  </si>
  <si>
    <t>Mr.</t>
  </si>
  <si>
    <t>Luis</t>
  </si>
  <si>
    <t>Garrett</t>
  </si>
  <si>
    <t>Fruit Hype Chefs</t>
  </si>
  <si>
    <t>Manager</t>
  </si>
  <si>
    <t xml:space="preserve">8195 Bear Hill Street </t>
  </si>
  <si>
    <t>Apt. 6</t>
  </si>
  <si>
    <t>Joseph</t>
  </si>
  <si>
    <t>G.</t>
  </si>
  <si>
    <t>Martinez</t>
  </si>
  <si>
    <t>OddRobot Reality</t>
  </si>
  <si>
    <t>Realtor</t>
  </si>
  <si>
    <t>150 Cedar Swamp Ave.</t>
  </si>
  <si>
    <t>Ms.</t>
  </si>
  <si>
    <t>Vera</t>
  </si>
  <si>
    <t>E.</t>
  </si>
  <si>
    <t>Carpenter</t>
  </si>
  <si>
    <t>Carpenter Boating</t>
  </si>
  <si>
    <t>Customer Service Representative</t>
  </si>
  <si>
    <t>39 Woodsman Ave.</t>
  </si>
  <si>
    <t>Sherman</t>
  </si>
  <si>
    <t>Becker</t>
  </si>
  <si>
    <t>Exri</t>
  </si>
  <si>
    <t>Vice President</t>
  </si>
  <si>
    <t>364 Jefferson Avenue</t>
  </si>
  <si>
    <t>Casper</t>
  </si>
  <si>
    <t>WY 82605</t>
  </si>
  <si>
    <t>Belinda</t>
  </si>
  <si>
    <t>Moody</t>
  </si>
  <si>
    <t>Mountain Live</t>
  </si>
  <si>
    <t>Director</t>
  </si>
  <si>
    <t>665 Miles Street</t>
  </si>
  <si>
    <t>Granger</t>
  </si>
  <si>
    <t>WY 82934</t>
  </si>
  <si>
    <t>Lowell</t>
  </si>
  <si>
    <t>Williams</t>
  </si>
  <si>
    <t>Ivy Magazine</t>
  </si>
  <si>
    <t>Surveyor</t>
  </si>
  <si>
    <t>986 N. Newport Road</t>
  </si>
  <si>
    <t>C-4</t>
  </si>
  <si>
    <t>Brendan</t>
  </si>
  <si>
    <t>T.</t>
  </si>
  <si>
    <t>Murray</t>
  </si>
  <si>
    <t>Comfort Generators</t>
  </si>
  <si>
    <t>Medical Secretary</t>
  </si>
  <si>
    <t>9435 Ohio Road</t>
  </si>
  <si>
    <t>Rickey</t>
  </si>
  <si>
    <t>Harrington</t>
  </si>
  <si>
    <t xml:space="preserve">64 Market Ave. </t>
  </si>
  <si>
    <t>#22</t>
  </si>
  <si>
    <t xml:space="preserve">Fred </t>
  </si>
  <si>
    <t>Parks</t>
  </si>
  <si>
    <t>MobileSource</t>
  </si>
  <si>
    <t>Cost Estimator</t>
  </si>
  <si>
    <t xml:space="preserve">8 Park Rd. </t>
  </si>
  <si>
    <t>#7</t>
  </si>
  <si>
    <t>Herbert</t>
  </si>
  <si>
    <t>Cross</t>
  </si>
  <si>
    <t>Owlshirts Co.</t>
  </si>
  <si>
    <t>Designer</t>
  </si>
  <si>
    <t xml:space="preserve">88 South Avenue </t>
  </si>
  <si>
    <t>#4</t>
  </si>
  <si>
    <t>Dr.</t>
  </si>
  <si>
    <t>Robin</t>
  </si>
  <si>
    <t>Walton</t>
  </si>
  <si>
    <t>Westaff</t>
  </si>
  <si>
    <t>Electrical Engineer</t>
  </si>
  <si>
    <t>7743 Fieldstone St.</t>
  </si>
  <si>
    <t>Jacqueline</t>
  </si>
  <si>
    <t>Thomas</t>
  </si>
  <si>
    <t>Indoedge</t>
  </si>
  <si>
    <t>CFO</t>
  </si>
  <si>
    <t>930 South Creekside St.</t>
  </si>
  <si>
    <t>Jackie</t>
  </si>
  <si>
    <t>L.</t>
  </si>
  <si>
    <t>Cobb</t>
  </si>
  <si>
    <t>Bike United</t>
  </si>
  <si>
    <t>768 Ketch Harbour Road</t>
  </si>
  <si>
    <t>Jake</t>
  </si>
  <si>
    <t>Johnson</t>
  </si>
  <si>
    <t/>
  </si>
  <si>
    <t>8811 High Point Street</t>
  </si>
  <si>
    <t>Lydia</t>
  </si>
  <si>
    <t>O.</t>
  </si>
  <si>
    <t>Hoffman</t>
  </si>
  <si>
    <t>41 NW. Oak Valley St.</t>
  </si>
  <si>
    <t>Clint</t>
  </si>
  <si>
    <t>S.</t>
  </si>
  <si>
    <t>Fisher</t>
  </si>
  <si>
    <t>Retired</t>
  </si>
  <si>
    <t>9173 East Brickell St.</t>
  </si>
  <si>
    <t>Taylor</t>
  </si>
  <si>
    <t>M.</t>
  </si>
  <si>
    <t>Buchanan</t>
  </si>
  <si>
    <t>Smile Rock Springs</t>
  </si>
  <si>
    <t>Speech-Language Pathologist</t>
  </si>
  <si>
    <t>26 Vale Ave.</t>
  </si>
  <si>
    <t>Green River</t>
  </si>
  <si>
    <t>Mona</t>
  </si>
  <si>
    <t>J.</t>
  </si>
  <si>
    <t>Burns</t>
  </si>
  <si>
    <t>336 Arcadia Street</t>
  </si>
  <si>
    <t>Lorena</t>
  </si>
  <si>
    <t>R.</t>
  </si>
  <si>
    <t>Poole</t>
  </si>
  <si>
    <t>Antalert</t>
  </si>
  <si>
    <t>Paramedic</t>
  </si>
  <si>
    <t>370 Rockville Street</t>
  </si>
  <si>
    <t>Nora</t>
  </si>
  <si>
    <t>Bridges</t>
  </si>
  <si>
    <t>Self-Employed</t>
  </si>
  <si>
    <t>Piano Teacher</t>
  </si>
  <si>
    <t>77 S. Lakewood Avenue</t>
  </si>
  <si>
    <t>Molly</t>
  </si>
  <si>
    <t>W.</t>
  </si>
  <si>
    <t>Munoz</t>
  </si>
  <si>
    <t>Smartexchange</t>
  </si>
  <si>
    <t>7820 3rd St.</t>
  </si>
  <si>
    <t>Sheryl</t>
  </si>
  <si>
    <t>D.</t>
  </si>
  <si>
    <t>Owens</t>
  </si>
  <si>
    <t>ViewVenture</t>
  </si>
  <si>
    <t>846 Harrison Road</t>
  </si>
  <si>
    <t>Janis</t>
  </si>
  <si>
    <t>N.</t>
  </si>
  <si>
    <t>Stevens</t>
  </si>
  <si>
    <t xml:space="preserve">191 Laurel St. </t>
  </si>
  <si>
    <t>#30</t>
  </si>
  <si>
    <t>Alma</t>
  </si>
  <si>
    <t>Abbott</t>
  </si>
  <si>
    <t>Burbane Electronics</t>
  </si>
  <si>
    <t>Engineer</t>
  </si>
  <si>
    <t xml:space="preserve">98 Elmwood Drive </t>
  </si>
  <si>
    <t>Apt. 3</t>
  </si>
  <si>
    <t>Cecilia</t>
  </si>
  <si>
    <t>Roberts</t>
  </si>
  <si>
    <t>Wisealbum</t>
  </si>
  <si>
    <t>Librarian</t>
  </si>
  <si>
    <t>7573 Longbranch Lane</t>
  </si>
  <si>
    <t>Mark</t>
  </si>
  <si>
    <t>Pearson</t>
  </si>
  <si>
    <t>Pearson Sales</t>
  </si>
  <si>
    <t>Computer Hardware Engineer</t>
  </si>
  <si>
    <t>44 Cedar Swamp Street</t>
  </si>
  <si>
    <t>Maureen</t>
  </si>
  <si>
    <t>Craig</t>
  </si>
  <si>
    <t xml:space="preserve">427 NW. Fremont Street </t>
  </si>
  <si>
    <t>Marion</t>
  </si>
  <si>
    <t>V.</t>
  </si>
  <si>
    <t>Shelton</t>
  </si>
  <si>
    <t>Techattack of Rock Springs</t>
  </si>
  <si>
    <t>Chemist</t>
  </si>
  <si>
    <t xml:space="preserve">22 Windsor Street </t>
  </si>
  <si>
    <t>#19</t>
  </si>
  <si>
    <t>Cecil</t>
  </si>
  <si>
    <t>Adams</t>
  </si>
  <si>
    <t>WY Hydroponics</t>
  </si>
  <si>
    <t>Receptionist</t>
  </si>
  <si>
    <t>231 Sherwood St.</t>
  </si>
  <si>
    <t>Rene</t>
  </si>
  <si>
    <t>Norris</t>
  </si>
  <si>
    <t>Victoria Interiors</t>
  </si>
  <si>
    <t>Landscaper &amp; Groundskeeper</t>
  </si>
  <si>
    <t>7015 Alton St.</t>
  </si>
  <si>
    <t>Casey</t>
  </si>
  <si>
    <t>Page</t>
  </si>
  <si>
    <t>Collegewire</t>
  </si>
  <si>
    <t>Computer Systems Administrator</t>
  </si>
  <si>
    <t>7956 South Beechwood Road</t>
  </si>
  <si>
    <t>Jackson</t>
  </si>
  <si>
    <t>WY 83002</t>
  </si>
  <si>
    <t>Jordan</t>
  </si>
  <si>
    <t>Ballard</t>
  </si>
  <si>
    <t>WY Institute</t>
  </si>
  <si>
    <t>Food Scientist</t>
  </si>
  <si>
    <t>5 Lancaster Dr.</t>
  </si>
  <si>
    <t>Brenda</t>
  </si>
  <si>
    <t>Sharp</t>
  </si>
  <si>
    <t>16 Saxon Dr.</t>
  </si>
  <si>
    <t>Jenny</t>
  </si>
  <si>
    <t>Soto</t>
  </si>
  <si>
    <t>Invest Type</t>
  </si>
  <si>
    <t>92 Vermont Court</t>
  </si>
  <si>
    <t>La Barge</t>
  </si>
  <si>
    <t>WY 83123</t>
  </si>
  <si>
    <t>Oscar</t>
  </si>
  <si>
    <t>West</t>
  </si>
  <si>
    <t>7 University Street</t>
  </si>
  <si>
    <t>Emma</t>
  </si>
  <si>
    <t>Williamson</t>
  </si>
  <si>
    <t>Cabletronics</t>
  </si>
  <si>
    <t>Database administrator</t>
  </si>
  <si>
    <t>526 Henry Smith St.</t>
  </si>
  <si>
    <t>Al</t>
  </si>
  <si>
    <t>I.</t>
  </si>
  <si>
    <t>Berry</t>
  </si>
  <si>
    <t>45 W. Summerhouse Court</t>
  </si>
  <si>
    <t>Nicolas</t>
  </si>
  <si>
    <t>UI Checker</t>
  </si>
  <si>
    <t>Financial Advisor</t>
  </si>
  <si>
    <t>9525 Second Court</t>
  </si>
  <si>
    <t>K.</t>
  </si>
  <si>
    <t>Love</t>
  </si>
  <si>
    <t>Western Tools</t>
  </si>
  <si>
    <t>IT Manager</t>
  </si>
  <si>
    <t>97 Rockville Ave.</t>
  </si>
  <si>
    <t>U.</t>
  </si>
  <si>
    <t>Santiago</t>
  </si>
  <si>
    <t>Calsix Inc.</t>
  </si>
  <si>
    <t>Construction Manager</t>
  </si>
  <si>
    <t>715 Maple St.</t>
  </si>
  <si>
    <t>Santos</t>
  </si>
  <si>
    <t>314 Cactus Ave.</t>
  </si>
  <si>
    <t>Gustavo</t>
  </si>
  <si>
    <t>Edwards</t>
  </si>
  <si>
    <t>NanoWood</t>
  </si>
  <si>
    <t>58 Gates Drive</t>
  </si>
  <si>
    <t>Lonetree</t>
  </si>
  <si>
    <t>WY 82936</t>
  </si>
  <si>
    <t>Danielle</t>
  </si>
  <si>
    <t>Y.</t>
  </si>
  <si>
    <t>703 Brown Court</t>
  </si>
  <si>
    <t>Agnes</t>
  </si>
  <si>
    <t>C.</t>
  </si>
  <si>
    <t>Sparks</t>
  </si>
  <si>
    <t>Racetime</t>
  </si>
  <si>
    <t>Security Guard</t>
  </si>
  <si>
    <t>50 Glen Creek St.</t>
  </si>
  <si>
    <t>Marco</t>
  </si>
  <si>
    <t>Barber</t>
  </si>
  <si>
    <t>9202 S. 8th Circle</t>
  </si>
  <si>
    <t>Bonnie</t>
  </si>
  <si>
    <t>A.</t>
  </si>
  <si>
    <t>Manning</t>
  </si>
  <si>
    <t>New Glass Repair</t>
  </si>
  <si>
    <t>Owner</t>
  </si>
  <si>
    <t>4 Greenview Ave.</t>
  </si>
  <si>
    <t>Todd</t>
  </si>
  <si>
    <t>Vargas</t>
  </si>
  <si>
    <t>AussieSurf</t>
  </si>
  <si>
    <t>Writer</t>
  </si>
  <si>
    <t>581 Bridgeton Dr.</t>
  </si>
  <si>
    <t>Billie</t>
  </si>
  <si>
    <t>Coleman</t>
  </si>
  <si>
    <t>Optiaccessories</t>
  </si>
  <si>
    <t>HR Specialist</t>
  </si>
  <si>
    <t>7195 Mayfair Road</t>
  </si>
  <si>
    <t>Andrea</t>
  </si>
  <si>
    <t>Johnis &amp; Karlson LLC</t>
  </si>
  <si>
    <t>150 Richardson Court</t>
  </si>
  <si>
    <t>Judy</t>
  </si>
  <si>
    <t>Pope</t>
  </si>
  <si>
    <t>848 Bayport Court</t>
  </si>
  <si>
    <t>Pedro</t>
  </si>
  <si>
    <t>Swanson</t>
  </si>
  <si>
    <t>Alta Revolution</t>
  </si>
  <si>
    <t>Educator</t>
  </si>
  <si>
    <t>9821 Park St.</t>
  </si>
  <si>
    <t>Ollie</t>
  </si>
  <si>
    <t>Simon</t>
  </si>
  <si>
    <t>Website Street Developers</t>
  </si>
  <si>
    <t>478 Pearl Street</t>
  </si>
  <si>
    <t>Frances</t>
  </si>
  <si>
    <t>Peterson</t>
  </si>
  <si>
    <t>Primeready</t>
  </si>
  <si>
    <t>Systems Analyst</t>
  </si>
  <si>
    <t>9705 Harrison Ave.</t>
  </si>
  <si>
    <t>Tim</t>
  </si>
  <si>
    <t>Malone</t>
  </si>
  <si>
    <t>Coach</t>
  </si>
  <si>
    <t>979 Grant Street</t>
  </si>
  <si>
    <t>Melissa</t>
  </si>
  <si>
    <t>Castillo</t>
  </si>
  <si>
    <t>4 Beach Court</t>
  </si>
  <si>
    <t>Unit A2</t>
  </si>
  <si>
    <t>Reliance</t>
  </si>
  <si>
    <t>WY 82901</t>
  </si>
  <si>
    <t>Maggie</t>
  </si>
  <si>
    <t>Guzman</t>
  </si>
  <si>
    <t>Fremont Recruitment</t>
  </si>
  <si>
    <t xml:space="preserve">639 River Drive </t>
  </si>
  <si>
    <t>Apt. 5</t>
  </si>
  <si>
    <t>Amy</t>
  </si>
  <si>
    <t>Horton</t>
  </si>
  <si>
    <t>Three Rivers Accounting</t>
  </si>
  <si>
    <t>214 Smith Ave.</t>
  </si>
  <si>
    <t>Hardy</t>
  </si>
  <si>
    <t>L.James Capital</t>
  </si>
  <si>
    <t>2 2nd St.</t>
  </si>
  <si>
    <t>Stella</t>
  </si>
  <si>
    <t>Carlson</t>
  </si>
  <si>
    <t>FreshAdventure</t>
  </si>
  <si>
    <t>787 Bellevue Dr.</t>
  </si>
  <si>
    <t>Karl</t>
  </si>
  <si>
    <t>B.</t>
  </si>
  <si>
    <t>Alexander</t>
  </si>
  <si>
    <t>MySalon</t>
  </si>
  <si>
    <t>VP of HR</t>
  </si>
  <si>
    <t>9988 Evergreen Lane</t>
  </si>
  <si>
    <t>Virginia</t>
  </si>
  <si>
    <t>Potter</t>
  </si>
  <si>
    <t xml:space="preserve">Better Installation </t>
  </si>
  <si>
    <t>7721 E. Lancaster St.</t>
  </si>
  <si>
    <t>Jack</t>
  </si>
  <si>
    <t>Campbell</t>
  </si>
  <si>
    <t>MyPeak Climbing</t>
  </si>
  <si>
    <t>61 Dogwood Court</t>
  </si>
  <si>
    <t>Troy</t>
  </si>
  <si>
    <t>Mendoza</t>
  </si>
  <si>
    <t>Note Day</t>
  </si>
  <si>
    <t xml:space="preserve">42 West Tanglewood Rd. </t>
  </si>
  <si>
    <t>Rock Springs</t>
  </si>
  <si>
    <t>Elaine</t>
  </si>
  <si>
    <t>Lawrence</t>
  </si>
  <si>
    <t>Magicord Inc.</t>
  </si>
  <si>
    <t>Human Resources Assistant</t>
  </si>
  <si>
    <t>38 Hillcrest Street</t>
  </si>
  <si>
    <t>Scott</t>
  </si>
  <si>
    <t>Norman</t>
  </si>
  <si>
    <t>Recreational Therapist</t>
  </si>
  <si>
    <t>7275 Birch Hill Lane</t>
  </si>
  <si>
    <t>Leah</t>
  </si>
  <si>
    <t>Hamilton</t>
  </si>
  <si>
    <t>Reading Laramie</t>
  </si>
  <si>
    <t>Middle School Teacher</t>
  </si>
  <si>
    <t xml:space="preserve">5 Poplar St. </t>
  </si>
  <si>
    <t>WY 82902</t>
  </si>
  <si>
    <t>Preston</t>
  </si>
  <si>
    <t>CF Geeks</t>
  </si>
  <si>
    <t>7 Homewood Avenue</t>
  </si>
  <si>
    <t>Alicia</t>
  </si>
  <si>
    <t>James</t>
  </si>
  <si>
    <t>Staffberry</t>
  </si>
  <si>
    <t>Bookkeeping clerk</t>
  </si>
  <si>
    <t>7022 W. Roosevelt St.</t>
  </si>
  <si>
    <t>Jessica</t>
  </si>
  <si>
    <t>Hawkins</t>
  </si>
  <si>
    <t>Minehost Inc</t>
  </si>
  <si>
    <t>Loan Officer</t>
  </si>
  <si>
    <t>758 Peninsula Lane</t>
  </si>
  <si>
    <t>Ivan</t>
  </si>
  <si>
    <t>Morales</t>
  </si>
  <si>
    <t>University Technologies</t>
  </si>
  <si>
    <t>CEO</t>
  </si>
  <si>
    <t>65 Longfellow Street</t>
  </si>
  <si>
    <t>Nicholas</t>
  </si>
  <si>
    <t>Moss</t>
  </si>
  <si>
    <t>Wyoming Engineer</t>
  </si>
  <si>
    <t>Customer Service Representatitve</t>
  </si>
  <si>
    <t>361 Miller Drive</t>
  </si>
  <si>
    <t>Gertrude</t>
  </si>
  <si>
    <t>Copeland</t>
  </si>
  <si>
    <t>G.T. Wisdom LLC</t>
  </si>
  <si>
    <t>9023 Linda Rd.</t>
  </si>
  <si>
    <t>Tamara</t>
  </si>
  <si>
    <t>Hogan</t>
  </si>
  <si>
    <t>638 North Lilac Avenue</t>
  </si>
  <si>
    <t>Flora</t>
  </si>
  <si>
    <t>41 Franklin Ave.</t>
  </si>
  <si>
    <t>Douglas</t>
  </si>
  <si>
    <t>Saunders</t>
  </si>
  <si>
    <t>Editmeter</t>
  </si>
  <si>
    <t>Budget Analyst</t>
  </si>
  <si>
    <t>9577 Argyle Rd.</t>
  </si>
  <si>
    <t>Apt. 10</t>
  </si>
  <si>
    <t>Dorothy</t>
  </si>
  <si>
    <t>Day</t>
  </si>
  <si>
    <t>Option Optometrist</t>
  </si>
  <si>
    <t>8215 Hickory St.</t>
  </si>
  <si>
    <t>Jennie</t>
  </si>
  <si>
    <t>Harris</t>
  </si>
  <si>
    <t>Doodle Voice</t>
  </si>
  <si>
    <t>Market Research Analyst</t>
  </si>
  <si>
    <t>378 Penn Ave.</t>
  </si>
  <si>
    <t>#9</t>
  </si>
  <si>
    <t>Keith</t>
  </si>
  <si>
    <t>Ruiz</t>
  </si>
  <si>
    <t>Dining Heroes</t>
  </si>
  <si>
    <t>Driver</t>
  </si>
  <si>
    <t>11 Oakland Street</t>
  </si>
  <si>
    <t>Bill</t>
  </si>
  <si>
    <t>Byrd</t>
  </si>
  <si>
    <t>DVDguide</t>
  </si>
  <si>
    <t>Human Resources Director</t>
  </si>
  <si>
    <t>488 Valley View Rd.</t>
  </si>
  <si>
    <t>Arthur</t>
  </si>
  <si>
    <t>Baker</t>
  </si>
  <si>
    <t xml:space="preserve">9793 Southampton Court </t>
  </si>
  <si>
    <t>Apt. 29</t>
  </si>
  <si>
    <t>Hector</t>
  </si>
  <si>
    <t>Garner</t>
  </si>
  <si>
    <t>WY.edu</t>
  </si>
  <si>
    <t>49 Berkshire Street</t>
  </si>
  <si>
    <t>Terence</t>
  </si>
  <si>
    <t>Steele</t>
  </si>
  <si>
    <t>Tango Host</t>
  </si>
  <si>
    <t>9333 Shore Street</t>
  </si>
  <si>
    <t>Lucia</t>
  </si>
  <si>
    <t>Massey</t>
  </si>
  <si>
    <t>Rockstar Restraurant Group</t>
  </si>
  <si>
    <t>Budget analyst</t>
  </si>
  <si>
    <t>651 Elm Ave.</t>
  </si>
  <si>
    <t>Antonia</t>
  </si>
  <si>
    <t>Hodges</t>
  </si>
  <si>
    <t>49 Canal Street</t>
  </si>
  <si>
    <t>B-10</t>
  </si>
  <si>
    <t>Max</t>
  </si>
  <si>
    <t>6 Mayfield Ave.</t>
  </si>
  <si>
    <t>Darlene</t>
  </si>
  <si>
    <t>Russell</t>
  </si>
  <si>
    <t>PrideCorps</t>
  </si>
  <si>
    <t>223 Delaware Drive</t>
  </si>
  <si>
    <t>Carrie</t>
  </si>
  <si>
    <t>Mcguire</t>
  </si>
  <si>
    <t>9772 Silver Spear Drive</t>
  </si>
  <si>
    <t>Kirk</t>
  </si>
  <si>
    <t>P.</t>
  </si>
  <si>
    <t>8648 Bridge St.</t>
  </si>
  <si>
    <t>Fannie</t>
  </si>
  <si>
    <t>Virtual Balance</t>
  </si>
  <si>
    <t>Executive Vice President</t>
  </si>
  <si>
    <t xml:space="preserve">3 Westminster Drive </t>
  </si>
  <si>
    <t>Apt. 8</t>
  </si>
  <si>
    <t>Wise</t>
  </si>
  <si>
    <t>Mobigraph</t>
  </si>
  <si>
    <t>Administrative Assisstant</t>
  </si>
  <si>
    <t>7896 Plumb Branch Dr.</t>
  </si>
  <si>
    <t>Sherri</t>
  </si>
  <si>
    <t>Kim</t>
  </si>
  <si>
    <t>785 Proctor St.</t>
  </si>
  <si>
    <t>Laverne</t>
  </si>
  <si>
    <t>Romero</t>
  </si>
  <si>
    <t>Guyand Inc.</t>
  </si>
  <si>
    <t>7989 Summerhouse Ave.</t>
  </si>
  <si>
    <t>Juanita</t>
  </si>
  <si>
    <t>Reyes</t>
  </si>
  <si>
    <t>Massage Therapist</t>
  </si>
  <si>
    <t>39 Holly Ave.</t>
  </si>
  <si>
    <t>Sheila</t>
  </si>
  <si>
    <t>Park</t>
  </si>
  <si>
    <t>D.D. Rock Springs</t>
  </si>
  <si>
    <t>Communications Coordinator</t>
  </si>
  <si>
    <t xml:space="preserve">53 Selby Drive </t>
  </si>
  <si>
    <t>Apt. 14</t>
  </si>
  <si>
    <t>Amos</t>
  </si>
  <si>
    <t>Hart</t>
  </si>
  <si>
    <t>Hart &amp; Yolanski LLC</t>
  </si>
  <si>
    <t>374 Lakeshore Drive</t>
  </si>
  <si>
    <t>Penny</t>
  </si>
  <si>
    <t>Ingram</t>
  </si>
  <si>
    <t>FBFantasy</t>
  </si>
  <si>
    <t>32 Rockaway St.</t>
  </si>
  <si>
    <t>Dora</t>
  </si>
  <si>
    <t>Crawford</t>
  </si>
  <si>
    <t>Word Multimedia</t>
  </si>
  <si>
    <t>9017 Prince Ave.</t>
  </si>
  <si>
    <t>Esther</t>
  </si>
  <si>
    <t>Montgomery</t>
  </si>
  <si>
    <t>End Warehousing</t>
  </si>
  <si>
    <t>6 Proctor Ave.</t>
  </si>
  <si>
    <t>Anne</t>
  </si>
  <si>
    <t>Newman</t>
  </si>
  <si>
    <t>I.G. Bankbuilders</t>
  </si>
  <si>
    <t>Logistician</t>
  </si>
  <si>
    <t>7783 Newcastle St.</t>
  </si>
  <si>
    <t>Boyd</t>
  </si>
  <si>
    <t>Webster</t>
  </si>
  <si>
    <t>91 Marsh St.</t>
  </si>
  <si>
    <t>Amanda</t>
  </si>
  <si>
    <t>Chapman</t>
  </si>
  <si>
    <t>76 Manchester Dr.</t>
  </si>
  <si>
    <t>Willie</t>
  </si>
  <si>
    <t>Harrison</t>
  </si>
  <si>
    <t>7294 Orchard Ave.</t>
  </si>
  <si>
    <t>Lance</t>
  </si>
  <si>
    <t>Ferguson</t>
  </si>
  <si>
    <t>Safety Computing</t>
  </si>
  <si>
    <t>CSCO</t>
  </si>
  <si>
    <t>8697 Marvon St.</t>
  </si>
  <si>
    <t>Theresa</t>
  </si>
  <si>
    <t>Curry</t>
  </si>
  <si>
    <t>Novibe</t>
  </si>
  <si>
    <t>24 Winding Way Dr.</t>
  </si>
  <si>
    <t>Unit 3</t>
  </si>
  <si>
    <t>Betsy</t>
  </si>
  <si>
    <t>Gross</t>
  </si>
  <si>
    <t>Systemtastic</t>
  </si>
  <si>
    <t>Electrician</t>
  </si>
  <si>
    <t xml:space="preserve">95 Grant Court </t>
  </si>
  <si>
    <t>Apt. 22</t>
  </si>
  <si>
    <t>Tommy</t>
  </si>
  <si>
    <t>Mullins</t>
  </si>
  <si>
    <t>Country Resume Builders</t>
  </si>
  <si>
    <t>Interpreter &amp; Translator</t>
  </si>
  <si>
    <t>8303 Canterbury Court</t>
  </si>
  <si>
    <t>Nellie</t>
  </si>
  <si>
    <t>Anderson</t>
  </si>
  <si>
    <t>Nellie &amp; Nan Personal Chefs</t>
  </si>
  <si>
    <t>1 Carpenter Drive</t>
  </si>
  <si>
    <t>Lindsay</t>
  </si>
  <si>
    <t>Rodriquez</t>
  </si>
  <si>
    <t>912 Richardson Lane</t>
  </si>
  <si>
    <t>Raymond</t>
  </si>
  <si>
    <t>Gutierrez</t>
  </si>
  <si>
    <t>Well Africa Org.</t>
  </si>
  <si>
    <t>7290 Warren St.</t>
  </si>
  <si>
    <t>Gerardo</t>
  </si>
  <si>
    <t>Paul</t>
  </si>
  <si>
    <t>GardenSelect Designs</t>
  </si>
  <si>
    <t>Artist</t>
  </si>
  <si>
    <t>24 Swanson St.</t>
  </si>
  <si>
    <t>Cassandra</t>
  </si>
  <si>
    <t>Reed</t>
  </si>
  <si>
    <t>476 Augusta Lane</t>
  </si>
  <si>
    <t>Clayton</t>
  </si>
  <si>
    <t>Logan</t>
  </si>
  <si>
    <t>Dollar Payments</t>
  </si>
  <si>
    <t>Sr. Manager</t>
  </si>
  <si>
    <t>634 North Gates St.</t>
  </si>
  <si>
    <t>Ashley</t>
  </si>
  <si>
    <t>Jennings</t>
  </si>
  <si>
    <t>Penny Co.</t>
  </si>
  <si>
    <t>HR Coordinator</t>
  </si>
  <si>
    <t>40 Indian Summer Lane</t>
  </si>
  <si>
    <t>Ian</t>
  </si>
  <si>
    <t>Mitchell</t>
  </si>
  <si>
    <t>7621 Grandrose Dr.</t>
  </si>
  <si>
    <t>Elizabeth</t>
  </si>
  <si>
    <t>Baldwin</t>
  </si>
  <si>
    <t>Wealthify</t>
  </si>
  <si>
    <t>843 Canterbury St.</t>
  </si>
  <si>
    <t>Pearl</t>
  </si>
  <si>
    <t>Mckenzie</t>
  </si>
  <si>
    <t>384 Charles Dr.</t>
  </si>
  <si>
    <t>Patty</t>
  </si>
  <si>
    <t>K.W. Inc.</t>
  </si>
  <si>
    <t>Plumber</t>
  </si>
  <si>
    <t>9442 Valley Road</t>
  </si>
  <si>
    <t>H2</t>
  </si>
  <si>
    <t>Gilberto</t>
  </si>
  <si>
    <t>Carson</t>
  </si>
  <si>
    <t xml:space="preserve">8115 Bank Ave. </t>
  </si>
  <si>
    <t>#26</t>
  </si>
  <si>
    <t>Wells</t>
  </si>
  <si>
    <t>Home Flicks Studios</t>
  </si>
  <si>
    <t>560 North St Margarets Street</t>
  </si>
  <si>
    <t>Tina</t>
  </si>
  <si>
    <t>Herrera</t>
  </si>
  <si>
    <t>65 Mill St.</t>
  </si>
  <si>
    <t>Young</t>
  </si>
  <si>
    <t>Globalex</t>
  </si>
  <si>
    <t>Paralegal</t>
  </si>
  <si>
    <t>220 South Woodsman Ave.</t>
  </si>
  <si>
    <t>Daniel</t>
  </si>
  <si>
    <t>7470 Fairview Court</t>
  </si>
  <si>
    <t>Arturo</t>
  </si>
  <si>
    <t>Beck</t>
  </si>
  <si>
    <t>Puzzle Purveyors</t>
  </si>
  <si>
    <t>39 Mayflower Ave.</t>
  </si>
  <si>
    <t>Chelsea</t>
  </si>
  <si>
    <t>Welch</t>
  </si>
  <si>
    <t>Nancy Sullivan Travel</t>
  </si>
  <si>
    <t>Personal Assistant</t>
  </si>
  <si>
    <t xml:space="preserve">193 East Edgewater Avenue </t>
  </si>
  <si>
    <t>Apt. 1</t>
  </si>
  <si>
    <t>Mccoy</t>
  </si>
  <si>
    <t>Antell Inc.</t>
  </si>
  <si>
    <t>749 Second St.</t>
  </si>
  <si>
    <t>Susie</t>
  </si>
  <si>
    <t>94 Grant Street</t>
  </si>
  <si>
    <t>Tara</t>
  </si>
  <si>
    <t>Pierce</t>
  </si>
  <si>
    <t>Marketease</t>
  </si>
  <si>
    <t xml:space="preserve">7308 Whitemarsh Street </t>
  </si>
  <si>
    <t>#2</t>
  </si>
  <si>
    <t>Marty</t>
  </si>
  <si>
    <t>Nunez</t>
  </si>
  <si>
    <t>95 North Gregory St.</t>
  </si>
  <si>
    <t>Olga</t>
  </si>
  <si>
    <t>Gregory</t>
  </si>
  <si>
    <t>Foneshare</t>
  </si>
  <si>
    <t>Cashier</t>
  </si>
  <si>
    <t>801 Lookout Dr.</t>
  </si>
  <si>
    <t>Cole</t>
  </si>
  <si>
    <t>9387A Park St.</t>
  </si>
  <si>
    <t>Seth</t>
  </si>
  <si>
    <t>George</t>
  </si>
  <si>
    <t>973 North Fairground St.</t>
  </si>
  <si>
    <t>Ted</t>
  </si>
  <si>
    <t>Fernandez</t>
  </si>
  <si>
    <t>Rose Inc.</t>
  </si>
  <si>
    <t>Respiratory Therapist</t>
  </si>
  <si>
    <t xml:space="preserve">8842 Cooper Lane </t>
  </si>
  <si>
    <t>Apt. 18</t>
  </si>
  <si>
    <t>Kelly</t>
  </si>
  <si>
    <t>Rice</t>
  </si>
  <si>
    <t>Vivadollar</t>
  </si>
  <si>
    <t>486 Arnold Court</t>
  </si>
  <si>
    <t>Beth</t>
  </si>
  <si>
    <t>Freeman</t>
  </si>
  <si>
    <t>Reading Spin Org.</t>
  </si>
  <si>
    <t>Public Relations Specialist</t>
  </si>
  <si>
    <t>827 Ohio Ave.</t>
  </si>
  <si>
    <t>Brett</t>
  </si>
  <si>
    <t>Harper</t>
  </si>
  <si>
    <t>Paramon LLC</t>
  </si>
  <si>
    <t>415 Pineknoll St.</t>
  </si>
  <si>
    <t>Kerry</t>
  </si>
  <si>
    <t>Foster</t>
  </si>
  <si>
    <t>Flo International</t>
  </si>
  <si>
    <t>Physical Therapist</t>
  </si>
  <si>
    <t>9483 Meadow Street</t>
  </si>
  <si>
    <t>Tyler</t>
  </si>
  <si>
    <t>Barnett</t>
  </si>
  <si>
    <t>358 Mulberry Drive</t>
  </si>
  <si>
    <t>Marianne</t>
  </si>
  <si>
    <t>Wong</t>
  </si>
  <si>
    <t xml:space="preserve">73 Arnold Lane </t>
  </si>
  <si>
    <t>#15</t>
  </si>
  <si>
    <t>Olive</t>
  </si>
  <si>
    <t>Wagner</t>
  </si>
  <si>
    <t>9804 La Sierra Ave.</t>
  </si>
  <si>
    <t>Katie</t>
  </si>
  <si>
    <t>Patrick</t>
  </si>
  <si>
    <t>GSweb</t>
  </si>
  <si>
    <t>Statistician</t>
  </si>
  <si>
    <t>777 S. Ashley St.</t>
  </si>
  <si>
    <t>Eddie</t>
  </si>
  <si>
    <t>Rowe</t>
  </si>
  <si>
    <t>Guideport Wyoming</t>
  </si>
  <si>
    <t>Event Planner</t>
  </si>
  <si>
    <t xml:space="preserve">448 York Dr. </t>
  </si>
  <si>
    <t>Freddie</t>
  </si>
  <si>
    <t>365 South Griffin St.</t>
  </si>
  <si>
    <t>Reid</t>
  </si>
  <si>
    <t>Independent Industry</t>
  </si>
  <si>
    <t>8150 Swanson Rd.</t>
  </si>
  <si>
    <t>Unit 8</t>
  </si>
  <si>
    <t>Alyssa</t>
  </si>
  <si>
    <t>Glover</t>
  </si>
  <si>
    <t>Wyoming Dental</t>
  </si>
  <si>
    <t>Dentist</t>
  </si>
  <si>
    <t>967 Deerfield Ave.</t>
  </si>
  <si>
    <t>Stephen</t>
  </si>
  <si>
    <t>8123 Cobblestone Ave.</t>
  </si>
  <si>
    <t>Grace</t>
  </si>
  <si>
    <t>Patterson</t>
  </si>
  <si>
    <t>3 Thorne Lane</t>
  </si>
  <si>
    <t>Noel</t>
  </si>
  <si>
    <t>Jimenez</t>
  </si>
  <si>
    <t>Jimenez Bridal Programs</t>
  </si>
  <si>
    <t xml:space="preserve">80 Annadale Ave. </t>
  </si>
  <si>
    <t>Edwin</t>
  </si>
  <si>
    <t>Marshall</t>
  </si>
  <si>
    <t>8871 Belmont Lane</t>
  </si>
  <si>
    <t>Randall</t>
  </si>
  <si>
    <t>Gray</t>
  </si>
  <si>
    <t>22 Warren Street</t>
  </si>
  <si>
    <t>Caleb</t>
  </si>
  <si>
    <t>Ross</t>
  </si>
  <si>
    <t>Jungletea</t>
  </si>
  <si>
    <t>Master Brewer</t>
  </si>
  <si>
    <t>608 Cobblestone Dr.</t>
  </si>
  <si>
    <t>Naomi</t>
  </si>
  <si>
    <t>Barton</t>
  </si>
  <si>
    <t>L.C. Cinema</t>
  </si>
  <si>
    <t>418 Squaw Creek St.</t>
  </si>
  <si>
    <t>Monica</t>
  </si>
  <si>
    <t>Roberson</t>
  </si>
  <si>
    <t>7043 Fairway Street</t>
  </si>
  <si>
    <t>Krystal</t>
  </si>
  <si>
    <t>Lopez</t>
  </si>
  <si>
    <t>Wyoming Bodybuilders</t>
  </si>
  <si>
    <t>46 Oak Road</t>
  </si>
  <si>
    <t>Pat</t>
  </si>
  <si>
    <t>Robertson</t>
  </si>
  <si>
    <t>5 Tarkiln Hill Avenue</t>
  </si>
  <si>
    <t>Christy</t>
  </si>
  <si>
    <t>Fleming</t>
  </si>
  <si>
    <t>Owl Furniture</t>
  </si>
  <si>
    <t>Craftswoman</t>
  </si>
  <si>
    <t>858 Johnson Ave.</t>
  </si>
  <si>
    <t>Lola</t>
  </si>
  <si>
    <t>Hunter</t>
  </si>
  <si>
    <t>49 Middle River Street</t>
  </si>
  <si>
    <t>Alex</t>
  </si>
  <si>
    <t>Holland</t>
  </si>
  <si>
    <t>JobBuilders</t>
  </si>
  <si>
    <t>Computer Support Specialist</t>
  </si>
  <si>
    <t>8941 South Sunnyslope Ave.</t>
  </si>
  <si>
    <t>Sanchez</t>
  </si>
  <si>
    <t>97 Augusta Ave.</t>
  </si>
  <si>
    <t>Roland</t>
  </si>
  <si>
    <t>Arnold</t>
  </si>
  <si>
    <t>Arnold Life Coaching</t>
  </si>
  <si>
    <t>Life Coach</t>
  </si>
  <si>
    <t>165 Olive St.</t>
  </si>
  <si>
    <t>Shelly</t>
  </si>
  <si>
    <t>Long</t>
  </si>
  <si>
    <t>Glass &amp; Gable</t>
  </si>
  <si>
    <t>744 Market Drive</t>
  </si>
  <si>
    <t>#3</t>
  </si>
  <si>
    <t>Clara</t>
  </si>
  <si>
    <t>16 Longfellow Drive</t>
  </si>
  <si>
    <t>Stewart</t>
  </si>
  <si>
    <t>Leecave Inc.</t>
  </si>
  <si>
    <t>Mortgage Agent</t>
  </si>
  <si>
    <t>9105 Park St.</t>
  </si>
  <si>
    <t>Irvin</t>
  </si>
  <si>
    <t>Ward</t>
  </si>
  <si>
    <t>362 Yukon Ave.</t>
  </si>
  <si>
    <t>Woodrow</t>
  </si>
  <si>
    <t>Gill</t>
  </si>
  <si>
    <t>Gill &amp; McNealy LLC</t>
  </si>
  <si>
    <t>9793 Hill Field Court</t>
  </si>
  <si>
    <t>Guadalupe</t>
  </si>
  <si>
    <t>Basicbytes Inc.</t>
  </si>
  <si>
    <t xml:space="preserve">7695 Trout St. </t>
  </si>
  <si>
    <t>Harry</t>
  </si>
  <si>
    <t>Ball</t>
  </si>
  <si>
    <t>Rockstar Lessons</t>
  </si>
  <si>
    <t>Teacher</t>
  </si>
  <si>
    <t>7542 Fairground Street</t>
  </si>
  <si>
    <t>Best Taxes</t>
  </si>
  <si>
    <t>Administrative Assistant</t>
  </si>
  <si>
    <t>296 West Division Street</t>
  </si>
  <si>
    <t>Margarita</t>
  </si>
  <si>
    <t>Henry</t>
  </si>
  <si>
    <t>Social Views Marketing</t>
  </si>
  <si>
    <t xml:space="preserve">382 North Lake Forest Rd. </t>
  </si>
  <si>
    <t>Gordon</t>
  </si>
  <si>
    <t>Morgan</t>
  </si>
  <si>
    <t>8226 Iroquois Ave.</t>
  </si>
  <si>
    <t>Darnell</t>
  </si>
  <si>
    <t>Nguyen</t>
  </si>
  <si>
    <t>TaxDaddy</t>
  </si>
  <si>
    <t>CPA</t>
  </si>
  <si>
    <t>373 S. South St.</t>
  </si>
  <si>
    <t>Amber</t>
  </si>
  <si>
    <t>Simmons</t>
  </si>
  <si>
    <t>Myton &amp; Myton Law</t>
  </si>
  <si>
    <t xml:space="preserve">7571 Elmwood Drive </t>
  </si>
  <si>
    <t>#12</t>
  </si>
  <si>
    <t>Viola</t>
  </si>
  <si>
    <t>Reese</t>
  </si>
  <si>
    <t>Directservices Co.</t>
  </si>
  <si>
    <t>Software Developer</t>
  </si>
  <si>
    <t>84 Saxton Lane</t>
  </si>
  <si>
    <t>Eugene</t>
  </si>
  <si>
    <t>Fields</t>
  </si>
  <si>
    <t>44 Redwood Drive</t>
  </si>
  <si>
    <t>Elijah</t>
  </si>
  <si>
    <t>Haynes</t>
  </si>
  <si>
    <t>8 South Honey Creek Ave.</t>
  </si>
  <si>
    <t>Superior</t>
  </si>
  <si>
    <t>WY 82905</t>
  </si>
  <si>
    <t>Sharon</t>
  </si>
  <si>
    <t>Carter</t>
  </si>
  <si>
    <t>Resumewatch</t>
  </si>
  <si>
    <t>97 Temple Drive</t>
  </si>
  <si>
    <t>Edith</t>
  </si>
  <si>
    <t>Platinum Inc.</t>
  </si>
  <si>
    <t>235 North Kent Street</t>
  </si>
  <si>
    <t>Silva</t>
  </si>
  <si>
    <t>186 Dunbar Court</t>
  </si>
  <si>
    <t>Fiona</t>
  </si>
  <si>
    <t>Schwartz</t>
  </si>
  <si>
    <t>Laser Scanner Developers</t>
  </si>
  <si>
    <t>7864 North Drive</t>
  </si>
  <si>
    <t>Brandon</t>
  </si>
  <si>
    <t>Chandler</t>
  </si>
  <si>
    <t>808 Hamilton Court</t>
  </si>
  <si>
    <t>Stacey</t>
  </si>
  <si>
    <t>Erickson</t>
  </si>
  <si>
    <t>VR podcasts</t>
  </si>
  <si>
    <t xml:space="preserve">676 Marvon Dr. </t>
  </si>
  <si>
    <t>Jeannette</t>
  </si>
  <si>
    <t>Morris</t>
  </si>
  <si>
    <t>12 Green Hill Dr.</t>
  </si>
  <si>
    <t>Winton</t>
  </si>
  <si>
    <t>WY 82945</t>
  </si>
  <si>
    <t>Samuel</t>
  </si>
  <si>
    <t>Walker</t>
  </si>
  <si>
    <t>Top Medic</t>
  </si>
  <si>
    <t>Psychologist</t>
  </si>
  <si>
    <t>476 Studebaker Lane</t>
  </si>
  <si>
    <t>Pauline</t>
  </si>
  <si>
    <t>Ramirez</t>
  </si>
  <si>
    <t>Accounting USA</t>
  </si>
  <si>
    <t>Mathematician</t>
  </si>
  <si>
    <t>418 Pacific Drive</t>
  </si>
  <si>
    <t>Lynda</t>
  </si>
  <si>
    <t>364 E. Ridgewood Court</t>
  </si>
  <si>
    <t>Evan</t>
  </si>
  <si>
    <t>Mendez</t>
  </si>
  <si>
    <t>9440 South Peachtree Avenue</t>
  </si>
  <si>
    <t>Hannah</t>
  </si>
  <si>
    <t>Smith</t>
  </si>
  <si>
    <t>895 Fairfield St.</t>
  </si>
  <si>
    <t>Eduardo</t>
  </si>
  <si>
    <t>Rhodes</t>
  </si>
  <si>
    <t>69 Carpenter St.</t>
  </si>
  <si>
    <t>Steele Logistics</t>
  </si>
  <si>
    <t>Graphic Designer</t>
  </si>
  <si>
    <t>7169 East Delaware Road</t>
  </si>
  <si>
    <t>Lula</t>
  </si>
  <si>
    <t>Fletcher</t>
  </si>
  <si>
    <t>Zapteacher</t>
  </si>
  <si>
    <t>8681 Hudson St.</t>
  </si>
  <si>
    <t>Mae</t>
  </si>
  <si>
    <t>Lee</t>
  </si>
  <si>
    <t>7624 E. High Dr.</t>
  </si>
  <si>
    <t>Tyrone</t>
  </si>
  <si>
    <t>Rios</t>
  </si>
  <si>
    <t>7005 Shadow Brook Street</t>
  </si>
  <si>
    <t>PattBanking</t>
  </si>
  <si>
    <t>Officer</t>
  </si>
  <si>
    <t>86 Joy Ridge Ave.</t>
  </si>
  <si>
    <t>Jessie</t>
  </si>
  <si>
    <t>Butler</t>
  </si>
  <si>
    <t>Hyperspot Co.</t>
  </si>
  <si>
    <t>Reporter</t>
  </si>
  <si>
    <t>535 Greenrose St.</t>
  </si>
  <si>
    <t>Johnston</t>
  </si>
  <si>
    <t>Eyecase</t>
  </si>
  <si>
    <t>Optometrist</t>
  </si>
  <si>
    <t>262 Sage St.</t>
  </si>
  <si>
    <t>Raul</t>
  </si>
  <si>
    <t>Shadow Mart</t>
  </si>
  <si>
    <t>277 South Warren Court</t>
  </si>
  <si>
    <t>Richards</t>
  </si>
  <si>
    <t>Talent Center</t>
  </si>
  <si>
    <t>8192 S. Peninsula Dr.</t>
  </si>
  <si>
    <t>Roderick</t>
  </si>
  <si>
    <t>Ship Merchant</t>
  </si>
  <si>
    <t>10 Airport Ave.</t>
  </si>
  <si>
    <t>Cannon</t>
  </si>
  <si>
    <t>My Concierge LLC</t>
  </si>
  <si>
    <t>74 3rd St.</t>
  </si>
  <si>
    <t>Abraham</t>
  </si>
  <si>
    <t>Dixon</t>
  </si>
  <si>
    <t>Wyoming Massage</t>
  </si>
  <si>
    <t>Therapist</t>
  </si>
  <si>
    <t>51 Vernon Ave.</t>
  </si>
  <si>
    <t>Graham</t>
  </si>
  <si>
    <t>Carmovers</t>
  </si>
  <si>
    <t>Automotive mechanic</t>
  </si>
  <si>
    <t>9963 NE. Sussex Lane</t>
  </si>
  <si>
    <t>Miller</t>
  </si>
  <si>
    <t>WyomingCall</t>
  </si>
  <si>
    <t>14 Rockaway St.</t>
  </si>
  <si>
    <t>Stevenson</t>
  </si>
  <si>
    <t>8450 Hawthorne Lane</t>
  </si>
  <si>
    <t>Jensen</t>
  </si>
  <si>
    <t>Amber Charter School</t>
  </si>
  <si>
    <t>9743 Thorne Ave.</t>
  </si>
  <si>
    <t>Joanna</t>
  </si>
  <si>
    <t>Vega</t>
  </si>
  <si>
    <t>Cardio Loop</t>
  </si>
  <si>
    <t>Professional athlete</t>
  </si>
  <si>
    <t>444 Sunnyslope Drive</t>
  </si>
  <si>
    <t>Franklin</t>
  </si>
  <si>
    <t>Women in WWW</t>
  </si>
  <si>
    <t>9020 Bald Hill St.</t>
  </si>
  <si>
    <t>Misty</t>
  </si>
  <si>
    <t>Tran</t>
  </si>
  <si>
    <t>650 E. South St.</t>
  </si>
  <si>
    <t>Orville</t>
  </si>
  <si>
    <t>Lee Realty</t>
  </si>
  <si>
    <t>7255 Cross Ave.</t>
  </si>
  <si>
    <t>Address</t>
  </si>
  <si>
    <t>State</t>
  </si>
  <si>
    <t>Zip</t>
  </si>
  <si>
    <t>WY</t>
  </si>
  <si>
    <t>ID 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</si>
</sst>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&quot;$&quot;#,##0.00"/>
  </numFmts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color theme="1"/>
      <name val="Arial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164" xfId="0" applyAlignment="1" applyFont="1" applyNumberFormat="1">
      <alignment horizontal="center" readingOrder="0" shrinkToFit="0" wrapText="1"/>
    </xf>
    <xf borderId="0" fillId="2" fontId="2" numFmtId="0" xfId="0" applyAlignment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0" fillId="2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3" fontId="4" numFmtId="0" xfId="0" applyAlignment="1" applyFill="1" applyFont="1">
      <alignment horizontal="left" readingOrder="0" shrinkToFit="0" wrapText="1"/>
    </xf>
    <xf borderId="0" fillId="0" fontId="3" numFmtId="164" xfId="0" applyAlignment="1" applyFont="1" applyNumberForma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164" xfId="0" applyAlignment="1" applyFont="1" applyNumberFormat="1">
      <alignment shrinkToFit="0" wrapText="1"/>
    </xf>
    <xf borderId="0" fillId="0" fontId="5" numFmtId="0" xfId="0" applyAlignment="1" applyFont="1">
      <alignment horizontal="center" shrinkToFit="0" wrapText="1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0" fontId="3" numFmtId="165" xfId="0" applyAlignment="1" applyFont="1" applyNumberFormat="1">
      <alignment shrinkToFit="0" wrapText="1"/>
    </xf>
    <xf borderId="0" fillId="0" fontId="6" numFmtId="0" xfId="0" applyAlignment="1" applyFont="1">
      <alignment readingOrder="0" shrinkToFit="0" vertical="bottom" wrapText="1"/>
    </xf>
    <xf borderId="0" fillId="0" fontId="3" numFmtId="165" xfId="0" applyAlignment="1" applyFont="1" applyNumberForma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0"/>
    </xf>
    <xf borderId="0" fillId="2" fontId="1" numFmtId="164" xfId="0" applyAlignment="1" applyFont="1" applyNumberFormat="1">
      <alignment horizontal="center" readingOrder="0" shrinkToFit="0" wrapText="0"/>
    </xf>
    <xf borderId="0" fillId="2" fontId="2" numFmtId="0" xfId="0" applyAlignment="1" applyFont="1">
      <alignment horizontal="center" readingOrder="0" shrinkToFit="0" wrapText="0"/>
    </xf>
    <xf borderId="0" fillId="2" fontId="1" numFmtId="0" xfId="0" applyAlignment="1" applyFont="1">
      <alignment horizontal="center" shrinkToFit="0" wrapText="0"/>
    </xf>
    <xf borderId="0" fillId="2" fontId="2" numFmtId="0" xfId="0" applyFont="1"/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center" readingOrder="0" shrinkToFit="0" wrapText="0"/>
    </xf>
    <xf borderId="0" fillId="0" fontId="3" numFmtId="164" xfId="0" applyAlignment="1" applyFont="1" applyNumberFormat="1">
      <alignment readingOrder="0" shrinkToFit="0" wrapText="0"/>
    </xf>
    <xf borderId="0" fillId="0" fontId="3" numFmtId="164" xfId="0" applyAlignment="1" applyFont="1" applyNumberFormat="1">
      <alignment shrinkToFit="0" wrapText="0"/>
    </xf>
    <xf borderId="0" fillId="0" fontId="3" numFmtId="164" xfId="0" applyAlignment="1" applyFont="1" applyNumberFormat="1">
      <alignment readingOrder="0"/>
    </xf>
    <xf borderId="0" fillId="3" fontId="4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shrinkToFit="0" wrapText="1"/>
    </xf>
    <xf borderId="0" fillId="0" fontId="3" numFmtId="164" xfId="0" applyAlignment="1" applyFont="1" applyNumberFormat="1">
      <alignment horizontal="left" readingOrder="0" shrinkToFit="0" wrapText="1"/>
    </xf>
    <xf borderId="0" fillId="0" fontId="3" numFmtId="0" xfId="0" applyAlignment="1" applyFont="1">
      <alignment horizontal="left" shrinkToFit="0" wrapText="1"/>
    </xf>
    <xf borderId="0" fillId="0" fontId="3" numFmtId="164" xfId="0" applyAlignment="1" applyFont="1" applyNumberFormat="1">
      <alignment horizontal="left" shrinkToFit="0" wrapText="1"/>
    </xf>
    <xf borderId="0" fillId="0" fontId="3" numFmtId="165" xfId="0" applyAlignment="1" applyFont="1" applyNumberFormat="1">
      <alignment horizontal="left" shrinkToFit="0" wrapText="1"/>
    </xf>
    <xf borderId="0" fillId="0" fontId="5" numFmtId="0" xfId="0" applyAlignment="1" applyFont="1">
      <alignment horizontal="left" shrinkToFit="0" wrapText="1"/>
    </xf>
    <xf borderId="0" fillId="0" fontId="6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7.88"/>
    <col customWidth="1" min="5" max="5" width="9.25"/>
    <col customWidth="1" min="6" max="6" width="7.88"/>
    <col customWidth="1" min="7" max="7" width="14.0"/>
    <col customWidth="1" min="8" max="8" width="12.25"/>
    <col customWidth="1" min="9" max="10" width="7.88"/>
    <col customWidth="1" min="11" max="11" width="11.25"/>
    <col customWidth="1" min="12" max="13" width="10.13"/>
    <col customWidth="1" min="14" max="46" width="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/>
      <c r="T1" s="3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>
      <c r="A2" s="6" t="s">
        <v>17</v>
      </c>
      <c r="B2" s="6" t="s">
        <v>18</v>
      </c>
      <c r="C2" s="7" t="s">
        <v>19</v>
      </c>
      <c r="D2" s="6" t="s">
        <v>20</v>
      </c>
      <c r="E2" s="8"/>
      <c r="F2" s="6"/>
      <c r="G2" s="6" t="s">
        <v>21</v>
      </c>
      <c r="H2" s="6" t="s">
        <v>21</v>
      </c>
      <c r="I2" s="6" t="s">
        <v>22</v>
      </c>
      <c r="J2" s="9" t="s">
        <v>23</v>
      </c>
      <c r="K2" s="6" t="s">
        <v>24</v>
      </c>
      <c r="L2" s="6" t="s">
        <v>25</v>
      </c>
      <c r="M2" s="6" t="str">
        <f>RIGHT(L2,5)</f>
        <v>82935</v>
      </c>
      <c r="N2" s="10">
        <v>50.0</v>
      </c>
      <c r="O2" s="10">
        <v>40.0</v>
      </c>
      <c r="P2" s="10">
        <v>35.0</v>
      </c>
      <c r="Q2" s="10">
        <v>90.0</v>
      </c>
      <c r="R2" s="10">
        <v>10.0</v>
      </c>
      <c r="S2" s="10"/>
      <c r="T2" s="11"/>
      <c r="U2" s="6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>
      <c r="A3" s="6"/>
      <c r="B3" s="6" t="s">
        <v>26</v>
      </c>
      <c r="C3" s="7" t="s">
        <v>27</v>
      </c>
      <c r="D3" s="6" t="s">
        <v>28</v>
      </c>
      <c r="E3" s="6" t="s">
        <v>29</v>
      </c>
      <c r="F3" s="6" t="s">
        <v>30</v>
      </c>
      <c r="G3" s="6" t="b">
        <v>1</v>
      </c>
      <c r="H3" s="6" t="s">
        <v>21</v>
      </c>
      <c r="I3" s="11" t="s">
        <v>31</v>
      </c>
      <c r="J3" s="11"/>
      <c r="K3" s="6" t="s">
        <v>24</v>
      </c>
      <c r="L3" s="6" t="s">
        <v>25</v>
      </c>
      <c r="M3" s="6" t="str">
        <f>LEFT(L3,2)</f>
        <v>WY</v>
      </c>
      <c r="N3" s="10">
        <v>185.0</v>
      </c>
      <c r="O3" s="10">
        <v>20.0</v>
      </c>
      <c r="P3" s="10"/>
      <c r="Q3" s="10">
        <v>35.0</v>
      </c>
      <c r="R3" s="10">
        <v>12.0</v>
      </c>
      <c r="S3" s="10"/>
      <c r="T3" s="6" t="s">
        <v>10</v>
      </c>
      <c r="U3" s="6" t="str">
        <f>IFERROR(__xludf.DUMMYFUNCTION("UNIQUE(K2:K1000)"),"Bryan")</f>
        <v>Bryan</v>
      </c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</row>
    <row r="4">
      <c r="A4" s="6" t="s">
        <v>32</v>
      </c>
      <c r="B4" s="6" t="s">
        <v>33</v>
      </c>
      <c r="C4" s="7"/>
      <c r="D4" s="6" t="s">
        <v>34</v>
      </c>
      <c r="E4" s="6" t="s">
        <v>35</v>
      </c>
      <c r="F4" s="6" t="s">
        <v>36</v>
      </c>
      <c r="G4" s="6" t="s">
        <v>21</v>
      </c>
      <c r="H4" s="6" t="s">
        <v>21</v>
      </c>
      <c r="I4" s="6" t="s">
        <v>37</v>
      </c>
      <c r="J4" s="9" t="s">
        <v>38</v>
      </c>
      <c r="K4" s="6" t="s">
        <v>24</v>
      </c>
      <c r="L4" s="6" t="s">
        <v>25</v>
      </c>
      <c r="M4" s="6"/>
      <c r="N4" s="10">
        <v>10.0</v>
      </c>
      <c r="O4" s="10">
        <v>36.0</v>
      </c>
      <c r="P4" s="10">
        <v>59.0</v>
      </c>
      <c r="Q4" s="10">
        <v>10.0</v>
      </c>
      <c r="R4" s="12"/>
      <c r="S4" s="10"/>
      <c r="T4" s="11"/>
      <c r="U4" s="6" t="str">
        <f>IFERROR(__xludf.DUMMYFUNCTION("""COMPUTED_VALUE"""),"Casper")</f>
        <v>Casper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>
      <c r="A5" s="6" t="s">
        <v>32</v>
      </c>
      <c r="B5" s="6" t="s">
        <v>39</v>
      </c>
      <c r="C5" s="7" t="s">
        <v>40</v>
      </c>
      <c r="D5" s="6" t="s">
        <v>41</v>
      </c>
      <c r="E5" s="6" t="s">
        <v>42</v>
      </c>
      <c r="F5" s="6" t="s">
        <v>43</v>
      </c>
      <c r="G5" s="6" t="b">
        <v>1</v>
      </c>
      <c r="H5" s="6" t="s">
        <v>21</v>
      </c>
      <c r="I5" s="11" t="s">
        <v>44</v>
      </c>
      <c r="J5" s="11"/>
      <c r="K5" s="6" t="s">
        <v>24</v>
      </c>
      <c r="L5" s="6" t="s">
        <v>25</v>
      </c>
      <c r="M5" s="6"/>
      <c r="N5" s="10">
        <v>30.0</v>
      </c>
      <c r="O5" s="12"/>
      <c r="P5" s="10">
        <v>5.0</v>
      </c>
      <c r="Q5" s="10">
        <v>80.0</v>
      </c>
      <c r="R5" s="10">
        <v>40.0</v>
      </c>
      <c r="S5" s="10"/>
      <c r="T5" s="11"/>
      <c r="U5" s="6" t="str">
        <f>IFERROR(__xludf.DUMMYFUNCTION("""COMPUTED_VALUE"""),"Granger")</f>
        <v>Granger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>
      <c r="A6" s="6" t="s">
        <v>45</v>
      </c>
      <c r="B6" s="6" t="s">
        <v>46</v>
      </c>
      <c r="C6" s="7" t="s">
        <v>47</v>
      </c>
      <c r="D6" s="6" t="s">
        <v>48</v>
      </c>
      <c r="E6" s="6" t="s">
        <v>49</v>
      </c>
      <c r="F6" s="6" t="s">
        <v>50</v>
      </c>
      <c r="G6" s="6" t="s">
        <v>21</v>
      </c>
      <c r="H6" s="6" t="s">
        <v>21</v>
      </c>
      <c r="I6" s="11" t="s">
        <v>51</v>
      </c>
      <c r="J6" s="11"/>
      <c r="K6" s="6" t="s">
        <v>24</v>
      </c>
      <c r="L6" s="6" t="s">
        <v>25</v>
      </c>
      <c r="M6" s="6"/>
      <c r="N6" s="10"/>
      <c r="O6" s="10">
        <v>50.0</v>
      </c>
      <c r="P6" s="10">
        <v>15.0</v>
      </c>
      <c r="Q6" s="12"/>
      <c r="R6" s="10">
        <v>60.0</v>
      </c>
      <c r="S6" s="10"/>
      <c r="T6" s="11"/>
      <c r="U6" s="6" t="str">
        <f>IFERROR(__xludf.DUMMYFUNCTION("""COMPUTED_VALUE"""),"Green River")</f>
        <v>Green River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>
      <c r="A7" s="6"/>
      <c r="B7" s="6" t="s">
        <v>52</v>
      </c>
      <c r="C7" s="7" t="s">
        <v>40</v>
      </c>
      <c r="D7" s="6" t="s">
        <v>53</v>
      </c>
      <c r="E7" s="8" t="s">
        <v>54</v>
      </c>
      <c r="F7" s="6" t="s">
        <v>55</v>
      </c>
      <c r="G7" s="6" t="s">
        <v>21</v>
      </c>
      <c r="H7" s="6" t="s">
        <v>21</v>
      </c>
      <c r="I7" s="11" t="s">
        <v>56</v>
      </c>
      <c r="J7" s="11"/>
      <c r="K7" s="6" t="s">
        <v>57</v>
      </c>
      <c r="L7" s="6" t="s">
        <v>58</v>
      </c>
      <c r="M7" s="6"/>
      <c r="N7" s="10"/>
      <c r="O7" s="10"/>
      <c r="P7" s="10">
        <v>12.0</v>
      </c>
      <c r="Q7" s="12"/>
      <c r="R7" s="10"/>
      <c r="S7" s="10"/>
      <c r="T7" s="11"/>
      <c r="U7" s="6" t="str">
        <f>IFERROR(__xludf.DUMMYFUNCTION("""COMPUTED_VALUE"""),"Jackson")</f>
        <v>Jackson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>
      <c r="A8" s="6" t="s">
        <v>17</v>
      </c>
      <c r="B8" s="6" t="s">
        <v>59</v>
      </c>
      <c r="C8" s="7"/>
      <c r="D8" s="6" t="s">
        <v>60</v>
      </c>
      <c r="E8" s="6" t="s">
        <v>61</v>
      </c>
      <c r="F8" s="6" t="s">
        <v>62</v>
      </c>
      <c r="G8" s="6" t="s">
        <v>21</v>
      </c>
      <c r="H8" s="6" t="s">
        <v>21</v>
      </c>
      <c r="I8" s="11" t="s">
        <v>63</v>
      </c>
      <c r="J8" s="11"/>
      <c r="K8" s="6" t="s">
        <v>64</v>
      </c>
      <c r="L8" s="6" t="s">
        <v>65</v>
      </c>
      <c r="M8" s="6"/>
      <c r="N8" s="10">
        <v>20.0</v>
      </c>
      <c r="O8" s="10">
        <v>30.0</v>
      </c>
      <c r="P8" s="12"/>
      <c r="Q8" s="10">
        <v>85.0</v>
      </c>
      <c r="R8" s="10"/>
      <c r="S8" s="10"/>
      <c r="T8" s="11"/>
      <c r="U8" s="6" t="str">
        <f>IFERROR(__xludf.DUMMYFUNCTION("""COMPUTED_VALUE"""),"La Barge")</f>
        <v>La Barge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>
      <c r="A9" s="6" t="s">
        <v>32</v>
      </c>
      <c r="B9" s="6" t="s">
        <v>66</v>
      </c>
      <c r="C9" s="7"/>
      <c r="D9" s="6" t="s">
        <v>67</v>
      </c>
      <c r="E9" s="6" t="s">
        <v>68</v>
      </c>
      <c r="F9" s="6" t="s">
        <v>69</v>
      </c>
      <c r="G9" s="6" t="s">
        <v>21</v>
      </c>
      <c r="H9" s="6" t="s">
        <v>21</v>
      </c>
      <c r="I9" s="11" t="s">
        <v>70</v>
      </c>
      <c r="J9" s="6" t="s">
        <v>71</v>
      </c>
      <c r="K9" s="6" t="s">
        <v>64</v>
      </c>
      <c r="L9" s="6" t="s">
        <v>65</v>
      </c>
      <c r="M9" s="6"/>
      <c r="N9" s="10">
        <v>50.0</v>
      </c>
      <c r="O9" s="10">
        <v>40.0</v>
      </c>
      <c r="P9" s="10"/>
      <c r="Q9" s="10">
        <v>60.0</v>
      </c>
      <c r="R9" s="10">
        <v>75.0</v>
      </c>
      <c r="S9" s="10"/>
      <c r="T9" s="11"/>
      <c r="U9" s="6" t="str">
        <f>IFERROR(__xludf.DUMMYFUNCTION("""COMPUTED_VALUE"""),"Lonetree")</f>
        <v>Lonetree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>
      <c r="A10" s="6" t="s">
        <v>32</v>
      </c>
      <c r="B10" s="6" t="s">
        <v>72</v>
      </c>
      <c r="C10" s="7" t="s">
        <v>73</v>
      </c>
      <c r="D10" s="6" t="s">
        <v>74</v>
      </c>
      <c r="E10" s="6" t="s">
        <v>75</v>
      </c>
      <c r="F10" s="6" t="s">
        <v>76</v>
      </c>
      <c r="G10" s="6" t="s">
        <v>21</v>
      </c>
      <c r="H10" s="6" t="s">
        <v>21</v>
      </c>
      <c r="I10" s="11" t="s">
        <v>77</v>
      </c>
      <c r="J10" s="11"/>
      <c r="K10" s="6" t="s">
        <v>64</v>
      </c>
      <c r="L10" s="6" t="s">
        <v>65</v>
      </c>
      <c r="M10" s="6"/>
      <c r="N10" s="10"/>
      <c r="O10" s="10">
        <v>45.0</v>
      </c>
      <c r="P10" s="10">
        <v>71.0</v>
      </c>
      <c r="Q10" s="10">
        <v>55.0</v>
      </c>
      <c r="R10" s="10">
        <v>90.0</v>
      </c>
      <c r="S10" s="10"/>
      <c r="T10" s="11"/>
      <c r="U10" s="6" t="str">
        <f>IFERROR(__xludf.DUMMYFUNCTION("""COMPUTED_VALUE"""),"Reliance")</f>
        <v>Reliance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>
      <c r="A11" s="6"/>
      <c r="B11" s="6" t="s">
        <v>78</v>
      </c>
      <c r="C11" s="7" t="s">
        <v>27</v>
      </c>
      <c r="D11" s="6" t="s">
        <v>79</v>
      </c>
      <c r="E11" s="8"/>
      <c r="F11" s="11"/>
      <c r="G11" s="6" t="s">
        <v>21</v>
      </c>
      <c r="H11" s="6" t="s">
        <v>21</v>
      </c>
      <c r="I11" s="6" t="s">
        <v>80</v>
      </c>
      <c r="J11" s="9" t="s">
        <v>81</v>
      </c>
      <c r="K11" s="6" t="s">
        <v>64</v>
      </c>
      <c r="L11" s="6" t="s">
        <v>65</v>
      </c>
      <c r="M11" s="6"/>
      <c r="N11" s="10">
        <v>70.0</v>
      </c>
      <c r="O11" s="10">
        <v>20.0</v>
      </c>
      <c r="P11" s="10">
        <v>65.0</v>
      </c>
      <c r="Q11" s="10"/>
      <c r="R11" s="10">
        <v>80.0</v>
      </c>
      <c r="S11" s="10"/>
      <c r="T11" s="11"/>
      <c r="U11" s="6" t="str">
        <f>IFERROR(__xludf.DUMMYFUNCTION("""COMPUTED_VALUE"""),"Rock Springs")</f>
        <v>Rock Springs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>
      <c r="A12" s="6"/>
      <c r="B12" s="6" t="s">
        <v>82</v>
      </c>
      <c r="C12" s="7" t="s">
        <v>19</v>
      </c>
      <c r="D12" s="6" t="s">
        <v>83</v>
      </c>
      <c r="E12" s="6" t="s">
        <v>84</v>
      </c>
      <c r="F12" s="6" t="s">
        <v>85</v>
      </c>
      <c r="G12" s="6" t="s">
        <v>21</v>
      </c>
      <c r="H12" s="6" t="s">
        <v>21</v>
      </c>
      <c r="I12" s="6" t="s">
        <v>86</v>
      </c>
      <c r="J12" s="9" t="s">
        <v>87</v>
      </c>
      <c r="K12" s="6" t="s">
        <v>64</v>
      </c>
      <c r="L12" s="6" t="s">
        <v>65</v>
      </c>
      <c r="M12" s="6"/>
      <c r="N12" s="10">
        <v>85.0</v>
      </c>
      <c r="O12" s="10">
        <v>25.0</v>
      </c>
      <c r="P12" s="10">
        <v>75.0</v>
      </c>
      <c r="Q12" s="10">
        <v>45.0</v>
      </c>
      <c r="R12" s="10">
        <v>50.0</v>
      </c>
      <c r="S12" s="10"/>
      <c r="T12" s="11"/>
      <c r="U12" s="6" t="str">
        <f>IFERROR(__xludf.DUMMYFUNCTION("""COMPUTED_VALUE"""),"Superior")</f>
        <v>Superior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>
      <c r="A13" s="6" t="s">
        <v>32</v>
      </c>
      <c r="B13" s="6" t="s">
        <v>88</v>
      </c>
      <c r="C13" s="7"/>
      <c r="D13" s="6" t="s">
        <v>89</v>
      </c>
      <c r="E13" s="6" t="s">
        <v>90</v>
      </c>
      <c r="F13" s="6" t="s">
        <v>91</v>
      </c>
      <c r="G13" s="6" t="b">
        <v>1</v>
      </c>
      <c r="H13" s="6" t="s">
        <v>21</v>
      </c>
      <c r="I13" s="6" t="s">
        <v>92</v>
      </c>
      <c r="J13" s="9" t="s">
        <v>93</v>
      </c>
      <c r="K13" s="6" t="s">
        <v>64</v>
      </c>
      <c r="L13" s="6" t="s">
        <v>65</v>
      </c>
      <c r="M13" s="6"/>
      <c r="N13" s="10">
        <v>50.0</v>
      </c>
      <c r="O13" s="10">
        <v>75.0</v>
      </c>
      <c r="P13" s="10">
        <v>80.0</v>
      </c>
      <c r="Q13" s="10">
        <v>30.0</v>
      </c>
      <c r="R13" s="10">
        <v>97.0</v>
      </c>
      <c r="S13" s="10"/>
      <c r="T13" s="11"/>
      <c r="U13" s="6" t="str">
        <f>IFERROR(__xludf.DUMMYFUNCTION("""COMPUTED_VALUE"""),"Winton")</f>
        <v>Winton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>
      <c r="A14" s="6" t="s">
        <v>94</v>
      </c>
      <c r="B14" s="6" t="s">
        <v>95</v>
      </c>
      <c r="C14" s="7"/>
      <c r="D14" s="6" t="s">
        <v>96</v>
      </c>
      <c r="E14" s="8" t="s">
        <v>97</v>
      </c>
      <c r="F14" s="6" t="s">
        <v>98</v>
      </c>
      <c r="G14" s="6" t="s">
        <v>21</v>
      </c>
      <c r="H14" s="6" t="s">
        <v>21</v>
      </c>
      <c r="I14" s="11" t="s">
        <v>99</v>
      </c>
      <c r="J14" s="11"/>
      <c r="K14" s="6" t="s">
        <v>64</v>
      </c>
      <c r="L14" s="6" t="s">
        <v>65</v>
      </c>
      <c r="M14" s="6"/>
      <c r="N14" s="10">
        <v>70.0</v>
      </c>
      <c r="O14" s="12"/>
      <c r="P14" s="12"/>
      <c r="Q14" s="10"/>
      <c r="R14" s="10">
        <v>55.0</v>
      </c>
      <c r="S14" s="10"/>
      <c r="T14" s="11"/>
      <c r="U14" s="6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>
      <c r="A15" s="6" t="s">
        <v>17</v>
      </c>
      <c r="B15" s="6" t="s">
        <v>100</v>
      </c>
      <c r="C15" s="7"/>
      <c r="D15" s="6" t="s">
        <v>101</v>
      </c>
      <c r="E15" s="8" t="s">
        <v>102</v>
      </c>
      <c r="F15" s="6" t="s">
        <v>103</v>
      </c>
      <c r="G15" s="6" t="s">
        <v>21</v>
      </c>
      <c r="H15" s="6" t="s">
        <v>21</v>
      </c>
      <c r="I15" s="11" t="s">
        <v>104</v>
      </c>
      <c r="J15" s="11"/>
      <c r="K15" s="6" t="s">
        <v>64</v>
      </c>
      <c r="L15" s="6" t="s">
        <v>65</v>
      </c>
      <c r="M15" s="6"/>
      <c r="N15" s="10">
        <v>25.0</v>
      </c>
      <c r="O15" s="10">
        <v>31.0</v>
      </c>
      <c r="P15" s="12"/>
      <c r="Q15" s="10">
        <v>25.0</v>
      </c>
      <c r="R15" s="10">
        <v>40.0</v>
      </c>
      <c r="S15" s="10"/>
      <c r="T15" s="11"/>
      <c r="U15" s="6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>
      <c r="A16" s="6" t="s">
        <v>17</v>
      </c>
      <c r="B16" s="6" t="s">
        <v>105</v>
      </c>
      <c r="C16" s="7" t="s">
        <v>106</v>
      </c>
      <c r="D16" s="6" t="s">
        <v>107</v>
      </c>
      <c r="E16" s="6" t="s">
        <v>108</v>
      </c>
      <c r="F16" s="6"/>
      <c r="G16" s="6" t="s">
        <v>21</v>
      </c>
      <c r="H16" s="6" t="s">
        <v>21</v>
      </c>
      <c r="I16" s="11" t="s">
        <v>109</v>
      </c>
      <c r="J16" s="11"/>
      <c r="K16" s="6" t="s">
        <v>64</v>
      </c>
      <c r="L16" s="6" t="s">
        <v>65</v>
      </c>
      <c r="M16" s="6"/>
      <c r="N16" s="10">
        <v>10.0</v>
      </c>
      <c r="O16" s="10">
        <v>45.0</v>
      </c>
      <c r="P16" s="10">
        <v>80.0</v>
      </c>
      <c r="Q16" s="10">
        <v>50.0</v>
      </c>
      <c r="R16" s="10">
        <v>40.0</v>
      </c>
      <c r="S16" s="12"/>
      <c r="T16" s="11"/>
      <c r="U16" s="6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>
      <c r="A17" s="6" t="s">
        <v>32</v>
      </c>
      <c r="B17" s="6" t="s">
        <v>110</v>
      </c>
      <c r="C17" s="7" t="s">
        <v>40</v>
      </c>
      <c r="D17" s="6" t="s">
        <v>111</v>
      </c>
      <c r="E17" s="11" t="s">
        <v>112</v>
      </c>
      <c r="F17" s="6"/>
      <c r="G17" s="6" t="s">
        <v>21</v>
      </c>
      <c r="H17" s="6" t="s">
        <v>21</v>
      </c>
      <c r="I17" s="11" t="s">
        <v>113</v>
      </c>
      <c r="J17" s="11"/>
      <c r="K17" s="6" t="s">
        <v>64</v>
      </c>
      <c r="L17" s="6" t="s">
        <v>65</v>
      </c>
      <c r="M17" s="6"/>
      <c r="N17" s="10">
        <v>5.0</v>
      </c>
      <c r="O17" s="10">
        <v>65.0</v>
      </c>
      <c r="P17" s="10">
        <v>60.0</v>
      </c>
      <c r="Q17" s="10">
        <v>10.0</v>
      </c>
      <c r="R17" s="10">
        <v>50.0</v>
      </c>
      <c r="S17" s="10"/>
      <c r="T17" s="11"/>
      <c r="U17" s="6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>
      <c r="A18" s="6" t="s">
        <v>17</v>
      </c>
      <c r="B18" s="6" t="s">
        <v>114</v>
      </c>
      <c r="C18" s="7" t="s">
        <v>115</v>
      </c>
      <c r="D18" s="6" t="s">
        <v>116</v>
      </c>
      <c r="E18" s="8"/>
      <c r="F18" s="6"/>
      <c r="G18" s="6" t="s">
        <v>21</v>
      </c>
      <c r="H18" s="6" t="s">
        <v>21</v>
      </c>
      <c r="I18" s="11" t="s">
        <v>117</v>
      </c>
      <c r="J18" s="11"/>
      <c r="K18" s="6" t="s">
        <v>64</v>
      </c>
      <c r="L18" s="6" t="s">
        <v>65</v>
      </c>
      <c r="M18" s="6"/>
      <c r="N18" s="10">
        <v>10.0</v>
      </c>
      <c r="O18" s="10">
        <v>40.0</v>
      </c>
      <c r="P18" s="10">
        <v>90.0</v>
      </c>
      <c r="Q18" s="10">
        <v>70.0</v>
      </c>
      <c r="R18" s="10">
        <v>20.0</v>
      </c>
      <c r="S18" s="10"/>
      <c r="T18" s="11"/>
      <c r="U18" s="6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>
      <c r="A19" s="6" t="s">
        <v>32</v>
      </c>
      <c r="B19" s="6" t="s">
        <v>118</v>
      </c>
      <c r="C19" s="7" t="s">
        <v>119</v>
      </c>
      <c r="D19" s="6" t="s">
        <v>120</v>
      </c>
      <c r="E19" s="6" t="s">
        <v>121</v>
      </c>
      <c r="F19" s="6"/>
      <c r="G19" s="6" t="s">
        <v>21</v>
      </c>
      <c r="H19" s="6" t="b">
        <v>1</v>
      </c>
      <c r="I19" s="11" t="s">
        <v>122</v>
      </c>
      <c r="J19" s="11"/>
      <c r="K19" s="6" t="s">
        <v>64</v>
      </c>
      <c r="L19" s="6" t="s">
        <v>65</v>
      </c>
      <c r="M19" s="6"/>
      <c r="N19" s="10">
        <v>60.0</v>
      </c>
      <c r="O19" s="10">
        <v>10.0</v>
      </c>
      <c r="P19" s="10">
        <v>70.0</v>
      </c>
      <c r="Q19" s="10">
        <v>25.0</v>
      </c>
      <c r="R19" s="10">
        <v>75.0</v>
      </c>
      <c r="S19" s="12"/>
      <c r="T19" s="11"/>
      <c r="U19" s="6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>
      <c r="A20" s="6" t="s">
        <v>94</v>
      </c>
      <c r="B20" s="6" t="s">
        <v>123</v>
      </c>
      <c r="C20" s="7" t="s">
        <v>124</v>
      </c>
      <c r="D20" s="6" t="s">
        <v>125</v>
      </c>
      <c r="E20" s="6" t="s">
        <v>126</v>
      </c>
      <c r="F20" s="6" t="s">
        <v>127</v>
      </c>
      <c r="G20" s="6" t="s">
        <v>21</v>
      </c>
      <c r="H20" s="6" t="s">
        <v>21</v>
      </c>
      <c r="I20" s="11" t="s">
        <v>128</v>
      </c>
      <c r="J20" s="11"/>
      <c r="K20" s="6" t="s">
        <v>129</v>
      </c>
      <c r="L20" s="6" t="s">
        <v>25</v>
      </c>
      <c r="M20" s="6"/>
      <c r="N20" s="10">
        <v>52.0</v>
      </c>
      <c r="O20" s="10">
        <v>10.0</v>
      </c>
      <c r="P20" s="10">
        <v>38.0</v>
      </c>
      <c r="Q20" s="10">
        <v>5.0</v>
      </c>
      <c r="R20" s="10">
        <v>55.0</v>
      </c>
      <c r="S20" s="10"/>
      <c r="T20" s="11"/>
      <c r="U20" s="6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>
      <c r="A21" s="6" t="s">
        <v>45</v>
      </c>
      <c r="B21" s="6" t="s">
        <v>130</v>
      </c>
      <c r="C21" s="7" t="s">
        <v>131</v>
      </c>
      <c r="D21" s="6" t="s">
        <v>132</v>
      </c>
      <c r="E21" s="8"/>
      <c r="F21" s="6"/>
      <c r="G21" s="6" t="s">
        <v>21</v>
      </c>
      <c r="H21" s="6" t="s">
        <v>21</v>
      </c>
      <c r="I21" s="11" t="s">
        <v>133</v>
      </c>
      <c r="J21" s="11"/>
      <c r="K21" s="6" t="s">
        <v>129</v>
      </c>
      <c r="L21" s="6" t="s">
        <v>25</v>
      </c>
      <c r="M21" s="6"/>
      <c r="N21" s="10">
        <v>10.0</v>
      </c>
      <c r="O21" s="10">
        <v>70.0</v>
      </c>
      <c r="P21" s="10">
        <v>55.0</v>
      </c>
      <c r="Q21" s="12"/>
      <c r="R21" s="10">
        <v>10.0</v>
      </c>
      <c r="S21" s="10"/>
      <c r="T21" s="11"/>
      <c r="U21" s="6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>
      <c r="A22" s="6" t="s">
        <v>45</v>
      </c>
      <c r="B22" s="6" t="s">
        <v>134</v>
      </c>
      <c r="C22" s="7" t="s">
        <v>135</v>
      </c>
      <c r="D22" s="6" t="s">
        <v>136</v>
      </c>
      <c r="E22" s="8" t="s">
        <v>137</v>
      </c>
      <c r="F22" s="6" t="s">
        <v>138</v>
      </c>
      <c r="G22" s="6" t="s">
        <v>21</v>
      </c>
      <c r="H22" s="6" t="s">
        <v>21</v>
      </c>
      <c r="I22" s="11" t="s">
        <v>139</v>
      </c>
      <c r="J22" s="11"/>
      <c r="K22" s="6" t="s">
        <v>129</v>
      </c>
      <c r="L22" s="6" t="s">
        <v>25</v>
      </c>
      <c r="M22" s="6"/>
      <c r="N22" s="10">
        <v>160.0</v>
      </c>
      <c r="O22" s="10">
        <v>25.0</v>
      </c>
      <c r="P22" s="10">
        <v>20.0</v>
      </c>
      <c r="Q22" s="10">
        <v>44.0</v>
      </c>
      <c r="R22" s="10"/>
      <c r="S22" s="10"/>
      <c r="T22" s="11"/>
      <c r="U22" s="6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>
      <c r="A23" s="6" t="s">
        <v>17</v>
      </c>
      <c r="B23" s="6" t="s">
        <v>140</v>
      </c>
      <c r="C23" s="7" t="s">
        <v>19</v>
      </c>
      <c r="D23" s="6" t="s">
        <v>141</v>
      </c>
      <c r="E23" s="6" t="s">
        <v>142</v>
      </c>
      <c r="F23" s="6" t="s">
        <v>143</v>
      </c>
      <c r="G23" s="6" t="s">
        <v>21</v>
      </c>
      <c r="H23" s="6" t="s">
        <v>21</v>
      </c>
      <c r="I23" s="11" t="s">
        <v>144</v>
      </c>
      <c r="J23" s="11"/>
      <c r="K23" s="6" t="s">
        <v>129</v>
      </c>
      <c r="L23" s="6" t="s">
        <v>25</v>
      </c>
      <c r="M23" s="6"/>
      <c r="N23" s="10">
        <v>80.0</v>
      </c>
      <c r="O23" s="10">
        <v>5.0</v>
      </c>
      <c r="P23" s="10">
        <v>50.0</v>
      </c>
      <c r="Q23" s="10">
        <v>80.0</v>
      </c>
      <c r="R23" s="10">
        <v>60.0</v>
      </c>
      <c r="S23" s="10"/>
      <c r="T23" s="11"/>
      <c r="U23" s="6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>
      <c r="A24" s="6" t="s">
        <v>17</v>
      </c>
      <c r="B24" s="6" t="s">
        <v>145</v>
      </c>
      <c r="C24" s="7" t="s">
        <v>146</v>
      </c>
      <c r="D24" s="6" t="s">
        <v>147</v>
      </c>
      <c r="E24" s="8" t="s">
        <v>148</v>
      </c>
      <c r="F24" s="6" t="s">
        <v>103</v>
      </c>
      <c r="G24" s="6" t="s">
        <v>21</v>
      </c>
      <c r="H24" s="6" t="s">
        <v>21</v>
      </c>
      <c r="I24" s="11" t="s">
        <v>149</v>
      </c>
      <c r="J24" s="11"/>
      <c r="K24" s="6" t="s">
        <v>129</v>
      </c>
      <c r="L24" s="6" t="s">
        <v>25</v>
      </c>
      <c r="M24" s="6"/>
      <c r="N24" s="10">
        <v>10.0</v>
      </c>
      <c r="O24" s="10">
        <v>20.0</v>
      </c>
      <c r="P24" s="10"/>
      <c r="Q24" s="10">
        <v>80.0</v>
      </c>
      <c r="R24" s="10">
        <v>60.0</v>
      </c>
      <c r="S24" s="10"/>
      <c r="T24" s="11"/>
      <c r="U24" s="6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>
      <c r="A25" s="6" t="s">
        <v>45</v>
      </c>
      <c r="B25" s="6" t="s">
        <v>150</v>
      </c>
      <c r="C25" s="7" t="s">
        <v>151</v>
      </c>
      <c r="D25" s="6" t="s">
        <v>152</v>
      </c>
      <c r="E25" s="6" t="s">
        <v>153</v>
      </c>
      <c r="F25" s="6" t="s">
        <v>36</v>
      </c>
      <c r="G25" s="6" t="s">
        <v>21</v>
      </c>
      <c r="H25" s="6" t="s">
        <v>21</v>
      </c>
      <c r="I25" s="11" t="s">
        <v>154</v>
      </c>
      <c r="J25" s="11"/>
      <c r="K25" s="6" t="s">
        <v>129</v>
      </c>
      <c r="L25" s="6" t="s">
        <v>25</v>
      </c>
      <c r="M25" s="6"/>
      <c r="N25" s="10">
        <v>75.0</v>
      </c>
      <c r="O25" s="10">
        <v>75.0</v>
      </c>
      <c r="P25" s="10">
        <v>30.0</v>
      </c>
      <c r="Q25" s="10">
        <v>55.0</v>
      </c>
      <c r="R25" s="10">
        <v>90.0</v>
      </c>
      <c r="S25" s="10"/>
      <c r="T25" s="11"/>
      <c r="U25" s="6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>
      <c r="A26" s="6" t="s">
        <v>17</v>
      </c>
      <c r="B26" s="6" t="s">
        <v>155</v>
      </c>
      <c r="C26" s="7" t="s">
        <v>156</v>
      </c>
      <c r="D26" s="6" t="s">
        <v>157</v>
      </c>
      <c r="E26" s="6" t="s">
        <v>121</v>
      </c>
      <c r="F26" s="6"/>
      <c r="G26" s="6" t="s">
        <v>21</v>
      </c>
      <c r="H26" s="6" t="s">
        <v>21</v>
      </c>
      <c r="I26" s="6" t="s">
        <v>158</v>
      </c>
      <c r="J26" s="9" t="s">
        <v>159</v>
      </c>
      <c r="K26" s="6" t="s">
        <v>129</v>
      </c>
      <c r="L26" s="6" t="s">
        <v>25</v>
      </c>
      <c r="M26" s="6"/>
      <c r="N26" s="10">
        <v>85.0</v>
      </c>
      <c r="O26" s="10">
        <v>90.0</v>
      </c>
      <c r="P26" s="10">
        <v>50.0</v>
      </c>
      <c r="Q26" s="10"/>
      <c r="R26" s="10">
        <v>82.0</v>
      </c>
      <c r="S26" s="10"/>
      <c r="T26" s="11"/>
      <c r="U26" s="6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>
      <c r="A27" s="6" t="s">
        <v>45</v>
      </c>
      <c r="B27" s="6" t="s">
        <v>160</v>
      </c>
      <c r="C27" s="7"/>
      <c r="D27" s="6" t="s">
        <v>161</v>
      </c>
      <c r="E27" s="6" t="s">
        <v>162</v>
      </c>
      <c r="F27" s="6" t="s">
        <v>163</v>
      </c>
      <c r="G27" s="6" t="b">
        <v>1</v>
      </c>
      <c r="H27" s="6" t="s">
        <v>21</v>
      </c>
      <c r="I27" s="6" t="s">
        <v>164</v>
      </c>
      <c r="J27" s="9" t="s">
        <v>165</v>
      </c>
      <c r="K27" s="6" t="s">
        <v>129</v>
      </c>
      <c r="L27" s="6" t="s">
        <v>25</v>
      </c>
      <c r="M27" s="6"/>
      <c r="N27" s="10">
        <v>55.0</v>
      </c>
      <c r="O27" s="10">
        <v>45.0</v>
      </c>
      <c r="P27" s="10">
        <v>50.0</v>
      </c>
      <c r="Q27" s="10">
        <v>38.0</v>
      </c>
      <c r="R27" s="10">
        <v>40.0</v>
      </c>
      <c r="S27" s="10"/>
      <c r="T27" s="11"/>
      <c r="U27" s="6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>
      <c r="A28" s="6" t="s">
        <v>17</v>
      </c>
      <c r="B28" s="6" t="s">
        <v>166</v>
      </c>
      <c r="C28" s="7" t="s">
        <v>73</v>
      </c>
      <c r="D28" s="6" t="s">
        <v>167</v>
      </c>
      <c r="E28" s="8" t="s">
        <v>168</v>
      </c>
      <c r="F28" s="6" t="s">
        <v>169</v>
      </c>
      <c r="G28" s="6" t="s">
        <v>21</v>
      </c>
      <c r="H28" s="6" t="s">
        <v>21</v>
      </c>
      <c r="I28" s="11" t="s">
        <v>170</v>
      </c>
      <c r="J28" s="11"/>
      <c r="K28" s="6" t="s">
        <v>129</v>
      </c>
      <c r="L28" s="6" t="s">
        <v>25</v>
      </c>
      <c r="M28" s="6"/>
      <c r="N28" s="10"/>
      <c r="O28" s="10">
        <v>93.0</v>
      </c>
      <c r="P28" s="10"/>
      <c r="Q28" s="10"/>
      <c r="R28" s="12"/>
      <c r="S28" s="10"/>
      <c r="T28" s="11"/>
      <c r="U28" s="6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>
      <c r="A29" s="6" t="s">
        <v>32</v>
      </c>
      <c r="B29" s="6" t="s">
        <v>171</v>
      </c>
      <c r="C29" s="7" t="s">
        <v>119</v>
      </c>
      <c r="D29" s="6" t="s">
        <v>172</v>
      </c>
      <c r="E29" s="6" t="s">
        <v>173</v>
      </c>
      <c r="F29" s="6" t="s">
        <v>174</v>
      </c>
      <c r="G29" s="6"/>
      <c r="H29" s="6" t="b">
        <v>1</v>
      </c>
      <c r="I29" s="11" t="s">
        <v>175</v>
      </c>
      <c r="J29" s="11"/>
      <c r="K29" s="6" t="s">
        <v>129</v>
      </c>
      <c r="L29" s="6" t="s">
        <v>25</v>
      </c>
      <c r="M29" s="6"/>
      <c r="N29" s="10">
        <v>25.0</v>
      </c>
      <c r="O29" s="10">
        <v>45.0</v>
      </c>
      <c r="P29" s="10">
        <v>35.0</v>
      </c>
      <c r="Q29" s="10">
        <v>20.0</v>
      </c>
      <c r="R29" s="10">
        <v>65.0</v>
      </c>
      <c r="S29" s="10"/>
      <c r="T29" s="11"/>
      <c r="U29" s="6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>
      <c r="A30" s="11"/>
      <c r="B30" s="6" t="s">
        <v>176</v>
      </c>
      <c r="C30" s="7"/>
      <c r="D30" s="6" t="s">
        <v>177</v>
      </c>
      <c r="E30" s="8"/>
      <c r="F30" s="11"/>
      <c r="G30" s="6" t="s">
        <v>21</v>
      </c>
      <c r="H30" s="6" t="s">
        <v>21</v>
      </c>
      <c r="I30" s="6" t="s">
        <v>178</v>
      </c>
      <c r="J30" s="9" t="s">
        <v>165</v>
      </c>
      <c r="K30" s="6" t="s">
        <v>129</v>
      </c>
      <c r="L30" s="6" t="s">
        <v>25</v>
      </c>
      <c r="M30" s="6"/>
      <c r="N30" s="12"/>
      <c r="O30" s="10">
        <v>5.0</v>
      </c>
      <c r="P30" s="10">
        <v>19.0</v>
      </c>
      <c r="Q30" s="10">
        <v>40.0</v>
      </c>
      <c r="R30" s="10">
        <v>60.0</v>
      </c>
      <c r="S30" s="10"/>
      <c r="T30" s="11"/>
      <c r="U30" s="6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>
      <c r="A31" s="6" t="s">
        <v>94</v>
      </c>
      <c r="B31" s="6" t="s">
        <v>179</v>
      </c>
      <c r="C31" s="7" t="s">
        <v>180</v>
      </c>
      <c r="D31" s="6" t="s">
        <v>181</v>
      </c>
      <c r="E31" s="6" t="s">
        <v>182</v>
      </c>
      <c r="F31" s="6" t="s">
        <v>183</v>
      </c>
      <c r="G31" s="6" t="s">
        <v>21</v>
      </c>
      <c r="H31" s="6" t="s">
        <v>21</v>
      </c>
      <c r="I31" s="6" t="s">
        <v>184</v>
      </c>
      <c r="J31" s="9" t="s">
        <v>185</v>
      </c>
      <c r="K31" s="6" t="s">
        <v>129</v>
      </c>
      <c r="L31" s="6" t="s">
        <v>25</v>
      </c>
      <c r="M31" s="6"/>
      <c r="N31" s="10"/>
      <c r="O31" s="10"/>
      <c r="P31" s="10">
        <v>50.0</v>
      </c>
      <c r="Q31" s="10"/>
      <c r="R31" s="10">
        <v>45.0</v>
      </c>
      <c r="S31" s="10"/>
      <c r="T31" s="11"/>
      <c r="U31" s="6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>
      <c r="A32" s="6"/>
      <c r="B32" s="6" t="s">
        <v>186</v>
      </c>
      <c r="C32" s="7" t="s">
        <v>180</v>
      </c>
      <c r="D32" s="6" t="s">
        <v>187</v>
      </c>
      <c r="E32" s="6" t="s">
        <v>188</v>
      </c>
      <c r="F32" s="6" t="s">
        <v>189</v>
      </c>
      <c r="G32" s="6"/>
      <c r="H32" s="6" t="b">
        <v>1</v>
      </c>
      <c r="I32" s="11" t="s">
        <v>190</v>
      </c>
      <c r="J32" s="11"/>
      <c r="K32" s="6" t="s">
        <v>129</v>
      </c>
      <c r="L32" s="6" t="s">
        <v>25</v>
      </c>
      <c r="M32" s="6"/>
      <c r="N32" s="10">
        <v>20.0</v>
      </c>
      <c r="O32" s="10">
        <v>70.0</v>
      </c>
      <c r="P32" s="10">
        <v>36.0</v>
      </c>
      <c r="Q32" s="10">
        <v>5.0</v>
      </c>
      <c r="R32" s="10">
        <v>10.0</v>
      </c>
      <c r="S32" s="10"/>
      <c r="T32" s="11"/>
      <c r="U32" s="6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>
      <c r="A33" s="6" t="s">
        <v>17</v>
      </c>
      <c r="B33" s="6" t="s">
        <v>191</v>
      </c>
      <c r="C33" s="7" t="s">
        <v>73</v>
      </c>
      <c r="D33" s="6" t="s">
        <v>192</v>
      </c>
      <c r="E33" s="6" t="s">
        <v>193</v>
      </c>
      <c r="F33" s="6" t="s">
        <v>194</v>
      </c>
      <c r="G33" s="6" t="s">
        <v>21</v>
      </c>
      <c r="H33" s="6" t="s">
        <v>21</v>
      </c>
      <c r="I33" s="11" t="s">
        <v>195</v>
      </c>
      <c r="J33" s="11"/>
      <c r="K33" s="6" t="s">
        <v>129</v>
      </c>
      <c r="L33" s="6" t="s">
        <v>25</v>
      </c>
      <c r="M33" s="6"/>
      <c r="N33" s="10">
        <v>50.0</v>
      </c>
      <c r="O33" s="12"/>
      <c r="P33" s="10">
        <v>65.0</v>
      </c>
      <c r="Q33" s="10">
        <v>60.0</v>
      </c>
      <c r="R33" s="12"/>
      <c r="S33" s="10"/>
      <c r="T33" s="11"/>
      <c r="U33" s="6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>
      <c r="A34" s="6" t="s">
        <v>32</v>
      </c>
      <c r="B34" s="6" t="s">
        <v>196</v>
      </c>
      <c r="C34" s="7" t="s">
        <v>124</v>
      </c>
      <c r="D34" s="6" t="s">
        <v>197</v>
      </c>
      <c r="E34" s="8" t="s">
        <v>198</v>
      </c>
      <c r="F34" s="6" t="s">
        <v>199</v>
      </c>
      <c r="G34" s="6"/>
      <c r="H34" s="6" t="s">
        <v>21</v>
      </c>
      <c r="I34" s="11" t="s">
        <v>200</v>
      </c>
      <c r="J34" s="11"/>
      <c r="K34" s="6" t="s">
        <v>201</v>
      </c>
      <c r="L34" s="6" t="s">
        <v>202</v>
      </c>
      <c r="M34" s="6"/>
      <c r="N34" s="12"/>
      <c r="O34" s="10"/>
      <c r="P34" s="10">
        <v>60.0</v>
      </c>
      <c r="Q34" s="10"/>
      <c r="R34" s="10">
        <v>35.0</v>
      </c>
      <c r="S34" s="10"/>
      <c r="T34" s="11"/>
      <c r="U34" s="6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>
      <c r="A35" s="6" t="s">
        <v>94</v>
      </c>
      <c r="B35" s="6" t="s">
        <v>203</v>
      </c>
      <c r="C35" s="7" t="s">
        <v>119</v>
      </c>
      <c r="D35" s="6" t="s">
        <v>204</v>
      </c>
      <c r="E35" s="6" t="s">
        <v>205</v>
      </c>
      <c r="F35" s="6" t="s">
        <v>206</v>
      </c>
      <c r="G35" s="6" t="s">
        <v>21</v>
      </c>
      <c r="H35" s="6" t="s">
        <v>21</v>
      </c>
      <c r="I35" s="11" t="s">
        <v>207</v>
      </c>
      <c r="J35" s="11"/>
      <c r="K35" s="6" t="s">
        <v>201</v>
      </c>
      <c r="L35" s="6" t="s">
        <v>202</v>
      </c>
      <c r="M35" s="6"/>
      <c r="N35" s="10"/>
      <c r="O35" s="10"/>
      <c r="P35" s="10">
        <v>25.0</v>
      </c>
      <c r="Q35" s="10">
        <v>10.0</v>
      </c>
      <c r="R35" s="10"/>
      <c r="S35" s="10"/>
      <c r="T35" s="11"/>
      <c r="U35" s="6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>
      <c r="A36" s="6" t="s">
        <v>45</v>
      </c>
      <c r="B36" s="6" t="s">
        <v>208</v>
      </c>
      <c r="C36" s="7"/>
      <c r="D36" s="6" t="s">
        <v>209</v>
      </c>
      <c r="E36" s="8"/>
      <c r="F36" s="11"/>
      <c r="G36" s="6" t="s">
        <v>21</v>
      </c>
      <c r="H36" s="6" t="s">
        <v>21</v>
      </c>
      <c r="I36" s="11" t="s">
        <v>210</v>
      </c>
      <c r="J36" s="11"/>
      <c r="K36" s="6" t="s">
        <v>201</v>
      </c>
      <c r="L36" s="6" t="s">
        <v>202</v>
      </c>
      <c r="M36" s="6"/>
      <c r="N36" s="10"/>
      <c r="O36" s="10">
        <v>30.0</v>
      </c>
      <c r="P36" s="10">
        <v>5.0</v>
      </c>
      <c r="Q36" s="10"/>
      <c r="R36" s="10">
        <v>50.0</v>
      </c>
      <c r="S36" s="10"/>
      <c r="T36" s="11"/>
      <c r="U36" s="6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>
      <c r="A37" s="6"/>
      <c r="B37" s="6" t="s">
        <v>211</v>
      </c>
      <c r="C37" s="7" t="s">
        <v>146</v>
      </c>
      <c r="D37" s="6" t="s">
        <v>212</v>
      </c>
      <c r="E37" s="6" t="s">
        <v>213</v>
      </c>
      <c r="F37" s="6" t="s">
        <v>55</v>
      </c>
      <c r="G37" s="6" t="s">
        <v>21</v>
      </c>
      <c r="H37" s="6" t="b">
        <v>1</v>
      </c>
      <c r="I37" s="11" t="s">
        <v>214</v>
      </c>
      <c r="J37" s="11"/>
      <c r="K37" s="6" t="s">
        <v>215</v>
      </c>
      <c r="L37" s="6" t="s">
        <v>216</v>
      </c>
      <c r="M37" s="6"/>
      <c r="N37" s="10"/>
      <c r="O37" s="10"/>
      <c r="P37" s="10"/>
      <c r="Q37" s="10"/>
      <c r="R37" s="10">
        <v>25.0</v>
      </c>
      <c r="S37" s="10"/>
      <c r="T37" s="11"/>
      <c r="U37" s="6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>
      <c r="A38" s="6" t="s">
        <v>32</v>
      </c>
      <c r="B38" s="6" t="s">
        <v>217</v>
      </c>
      <c r="C38" s="7" t="s">
        <v>180</v>
      </c>
      <c r="D38" s="6" t="s">
        <v>218</v>
      </c>
      <c r="E38" s="6" t="s">
        <v>121</v>
      </c>
      <c r="F38" s="6"/>
      <c r="G38" s="6" t="s">
        <v>21</v>
      </c>
      <c r="H38" s="6" t="s">
        <v>21</v>
      </c>
      <c r="I38" s="11" t="s">
        <v>219</v>
      </c>
      <c r="J38" s="11"/>
      <c r="K38" s="6" t="s">
        <v>215</v>
      </c>
      <c r="L38" s="6" t="s">
        <v>216</v>
      </c>
      <c r="M38" s="6"/>
      <c r="N38" s="10">
        <v>10.0</v>
      </c>
      <c r="O38" s="10"/>
      <c r="P38" s="12"/>
      <c r="Q38" s="10"/>
      <c r="R38" s="10"/>
      <c r="S38" s="10"/>
      <c r="T38" s="11"/>
      <c r="U38" s="6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>
      <c r="A39" s="6" t="s">
        <v>17</v>
      </c>
      <c r="B39" s="6" t="s">
        <v>220</v>
      </c>
      <c r="C39" s="7" t="s">
        <v>131</v>
      </c>
      <c r="D39" s="6" t="s">
        <v>221</v>
      </c>
      <c r="E39" s="8" t="s">
        <v>222</v>
      </c>
      <c r="F39" s="6" t="s">
        <v>223</v>
      </c>
      <c r="G39" s="6" t="b">
        <v>1</v>
      </c>
      <c r="H39" s="6" t="s">
        <v>21</v>
      </c>
      <c r="I39" s="11" t="s">
        <v>224</v>
      </c>
      <c r="J39" s="11"/>
      <c r="K39" s="6" t="s">
        <v>215</v>
      </c>
      <c r="L39" s="6" t="s">
        <v>216</v>
      </c>
      <c r="M39" s="6"/>
      <c r="N39" s="10"/>
      <c r="O39" s="10">
        <v>40.0</v>
      </c>
      <c r="P39" s="10"/>
      <c r="Q39" s="10"/>
      <c r="R39" s="10">
        <v>5.0</v>
      </c>
      <c r="S39" s="10"/>
      <c r="T39" s="11"/>
      <c r="U39" s="6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>
      <c r="A40" s="6" t="s">
        <v>32</v>
      </c>
      <c r="B40" s="6" t="s">
        <v>225</v>
      </c>
      <c r="C40" s="7" t="s">
        <v>226</v>
      </c>
      <c r="D40" s="6" t="s">
        <v>227</v>
      </c>
      <c r="E40" s="8"/>
      <c r="F40" s="11"/>
      <c r="G40" s="6" t="s">
        <v>21</v>
      </c>
      <c r="H40" s="6" t="s">
        <v>21</v>
      </c>
      <c r="I40" s="11" t="s">
        <v>228</v>
      </c>
      <c r="J40" s="11"/>
      <c r="K40" s="6" t="s">
        <v>215</v>
      </c>
      <c r="L40" s="6" t="s">
        <v>216</v>
      </c>
      <c r="M40" s="6"/>
      <c r="N40" s="10">
        <v>35.0</v>
      </c>
      <c r="O40" s="12"/>
      <c r="P40" s="10"/>
      <c r="Q40" s="10"/>
      <c r="R40" s="10"/>
      <c r="S40" s="10"/>
      <c r="T40" s="11"/>
      <c r="U40" s="6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>
      <c r="A41" s="6" t="s">
        <v>32</v>
      </c>
      <c r="B41" s="6" t="s">
        <v>229</v>
      </c>
      <c r="C41" s="7" t="s">
        <v>151</v>
      </c>
      <c r="D41" s="6" t="s">
        <v>192</v>
      </c>
      <c r="E41" s="6" t="s">
        <v>230</v>
      </c>
      <c r="F41" s="6" t="s">
        <v>231</v>
      </c>
      <c r="G41" s="6" t="s">
        <v>21</v>
      </c>
      <c r="H41" s="6" t="s">
        <v>21</v>
      </c>
      <c r="I41" s="11" t="s">
        <v>232</v>
      </c>
      <c r="J41" s="11"/>
      <c r="K41" s="6" t="s">
        <v>215</v>
      </c>
      <c r="L41" s="6" t="s">
        <v>216</v>
      </c>
      <c r="M41" s="6"/>
      <c r="N41" s="10"/>
      <c r="O41" s="10"/>
      <c r="P41" s="10"/>
      <c r="Q41" s="10"/>
      <c r="R41" s="10">
        <v>20.0</v>
      </c>
      <c r="S41" s="10"/>
      <c r="T41" s="11"/>
      <c r="U41" s="6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>
      <c r="A42" s="6" t="s">
        <v>17</v>
      </c>
      <c r="B42" s="6" t="s">
        <v>196</v>
      </c>
      <c r="C42" s="7" t="s">
        <v>233</v>
      </c>
      <c r="D42" s="6" t="s">
        <v>234</v>
      </c>
      <c r="E42" s="6" t="s">
        <v>235</v>
      </c>
      <c r="F42" s="6" t="s">
        <v>236</v>
      </c>
      <c r="G42" s="6" t="s">
        <v>21</v>
      </c>
      <c r="H42" s="6" t="s">
        <v>21</v>
      </c>
      <c r="I42" s="11" t="s">
        <v>237</v>
      </c>
      <c r="J42" s="11"/>
      <c r="K42" s="6" t="s">
        <v>215</v>
      </c>
      <c r="L42" s="6" t="s">
        <v>216</v>
      </c>
      <c r="M42" s="6"/>
      <c r="N42" s="10"/>
      <c r="O42" s="10"/>
      <c r="P42" s="10">
        <v>5.0</v>
      </c>
      <c r="Q42" s="10"/>
      <c r="R42" s="10"/>
      <c r="S42" s="10"/>
      <c r="T42" s="11"/>
      <c r="U42" s="6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>
      <c r="A43" s="6" t="s">
        <v>45</v>
      </c>
      <c r="B43" s="6" t="s">
        <v>211</v>
      </c>
      <c r="C43" s="7" t="s">
        <v>238</v>
      </c>
      <c r="D43" s="6" t="s">
        <v>239</v>
      </c>
      <c r="E43" s="6" t="s">
        <v>240</v>
      </c>
      <c r="F43" s="6" t="s">
        <v>241</v>
      </c>
      <c r="G43" s="6" t="s">
        <v>21</v>
      </c>
      <c r="H43" s="6" t="s">
        <v>21</v>
      </c>
      <c r="I43" s="11" t="s">
        <v>242</v>
      </c>
      <c r="J43" s="11"/>
      <c r="K43" s="6" t="s">
        <v>215</v>
      </c>
      <c r="L43" s="6" t="s">
        <v>216</v>
      </c>
      <c r="M43" s="6"/>
      <c r="N43" s="10"/>
      <c r="O43" s="10"/>
      <c r="P43" s="10">
        <v>30.0</v>
      </c>
      <c r="Q43" s="10"/>
      <c r="R43" s="10">
        <v>5.0</v>
      </c>
      <c r="S43" s="10"/>
      <c r="T43" s="11"/>
      <c r="U43" s="6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>
      <c r="A44" s="6" t="s">
        <v>32</v>
      </c>
      <c r="B44" s="6" t="s">
        <v>243</v>
      </c>
      <c r="C44" s="7" t="s">
        <v>73</v>
      </c>
      <c r="D44" s="6" t="s">
        <v>96</v>
      </c>
      <c r="E44" s="8"/>
      <c r="F44" s="11"/>
      <c r="G44" s="6" t="s">
        <v>21</v>
      </c>
      <c r="H44" s="6" t="b">
        <v>1</v>
      </c>
      <c r="I44" s="11" t="s">
        <v>244</v>
      </c>
      <c r="J44" s="11"/>
      <c r="K44" s="6" t="s">
        <v>215</v>
      </c>
      <c r="L44" s="6" t="s">
        <v>216</v>
      </c>
      <c r="M44" s="6"/>
      <c r="N44" s="10">
        <v>25.0</v>
      </c>
      <c r="O44" s="10"/>
      <c r="P44" s="10">
        <v>45.0</v>
      </c>
      <c r="Q44" s="10"/>
      <c r="R44" s="10"/>
      <c r="S44" s="10"/>
      <c r="T44" s="11"/>
      <c r="U44" s="6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>
      <c r="A45" s="6" t="s">
        <v>94</v>
      </c>
      <c r="B45" s="6" t="s">
        <v>245</v>
      </c>
      <c r="C45" s="7" t="s">
        <v>40</v>
      </c>
      <c r="D45" s="6" t="s">
        <v>246</v>
      </c>
      <c r="E45" s="6" t="s">
        <v>247</v>
      </c>
      <c r="F45" s="6" t="s">
        <v>55</v>
      </c>
      <c r="G45" s="6" t="s">
        <v>21</v>
      </c>
      <c r="H45" s="6" t="s">
        <v>21</v>
      </c>
      <c r="I45" s="11" t="s">
        <v>248</v>
      </c>
      <c r="J45" s="11"/>
      <c r="K45" s="6" t="s">
        <v>249</v>
      </c>
      <c r="L45" s="6" t="s">
        <v>250</v>
      </c>
      <c r="M45" s="6"/>
      <c r="N45" s="12"/>
      <c r="O45" s="10">
        <v>80.0</v>
      </c>
      <c r="P45" s="12"/>
      <c r="Q45" s="10">
        <v>20.0</v>
      </c>
      <c r="R45" s="10">
        <v>25.0</v>
      </c>
      <c r="S45" s="12"/>
      <c r="T45" s="11"/>
      <c r="U45" s="6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>
      <c r="A46" s="6" t="s">
        <v>17</v>
      </c>
      <c r="B46" s="6" t="s">
        <v>251</v>
      </c>
      <c r="C46" s="7" t="s">
        <v>252</v>
      </c>
      <c r="D46" s="6" t="s">
        <v>107</v>
      </c>
      <c r="E46" s="8"/>
      <c r="F46" s="11"/>
      <c r="G46" s="6" t="b">
        <v>1</v>
      </c>
      <c r="H46" s="6" t="s">
        <v>21</v>
      </c>
      <c r="I46" s="11" t="s">
        <v>253</v>
      </c>
      <c r="J46" s="11"/>
      <c r="K46" s="6" t="s">
        <v>249</v>
      </c>
      <c r="L46" s="6" t="s">
        <v>250</v>
      </c>
      <c r="M46" s="6"/>
      <c r="N46" s="10">
        <v>50.0</v>
      </c>
      <c r="O46" s="10">
        <v>75.0</v>
      </c>
      <c r="P46" s="10">
        <v>25.0</v>
      </c>
      <c r="Q46" s="10">
        <v>25.0</v>
      </c>
      <c r="R46" s="10">
        <v>200.0</v>
      </c>
      <c r="S46" s="10"/>
      <c r="T46" s="11"/>
      <c r="U46" s="6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>
      <c r="A47" s="6" t="s">
        <v>45</v>
      </c>
      <c r="B47" s="6" t="s">
        <v>254</v>
      </c>
      <c r="C47" s="7" t="s">
        <v>255</v>
      </c>
      <c r="D47" s="6" t="s">
        <v>256</v>
      </c>
      <c r="E47" s="6" t="s">
        <v>257</v>
      </c>
      <c r="F47" s="6" t="s">
        <v>258</v>
      </c>
      <c r="G47" s="6" t="b">
        <v>1</v>
      </c>
      <c r="H47" s="6"/>
      <c r="I47" s="11" t="s">
        <v>259</v>
      </c>
      <c r="J47" s="11"/>
      <c r="K47" s="6" t="s">
        <v>249</v>
      </c>
      <c r="L47" s="6" t="s">
        <v>250</v>
      </c>
      <c r="M47" s="6"/>
      <c r="N47" s="10"/>
      <c r="O47" s="10">
        <v>40.0</v>
      </c>
      <c r="P47" s="10">
        <v>30.0</v>
      </c>
      <c r="Q47" s="10">
        <v>20.0</v>
      </c>
      <c r="R47" s="10">
        <v>60.0</v>
      </c>
      <c r="S47" s="10"/>
      <c r="T47" s="11"/>
      <c r="U47" s="6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>
      <c r="A48" s="6" t="s">
        <v>32</v>
      </c>
      <c r="B48" s="6" t="s">
        <v>260</v>
      </c>
      <c r="C48" s="7" t="s">
        <v>135</v>
      </c>
      <c r="D48" s="6" t="s">
        <v>261</v>
      </c>
      <c r="E48" s="6" t="s">
        <v>121</v>
      </c>
      <c r="F48" s="6"/>
      <c r="G48" s="6" t="s">
        <v>21</v>
      </c>
      <c r="H48" s="6" t="s">
        <v>21</v>
      </c>
      <c r="I48" s="11" t="s">
        <v>262</v>
      </c>
      <c r="J48" s="11"/>
      <c r="K48" s="6" t="s">
        <v>249</v>
      </c>
      <c r="L48" s="6" t="s">
        <v>250</v>
      </c>
      <c r="M48" s="6"/>
      <c r="N48" s="10"/>
      <c r="O48" s="10">
        <v>40.0</v>
      </c>
      <c r="P48" s="10">
        <v>60.0</v>
      </c>
      <c r="Q48" s="10">
        <v>40.0</v>
      </c>
      <c r="R48" s="10">
        <v>90.0</v>
      </c>
      <c r="S48" s="10"/>
      <c r="T48" s="11"/>
      <c r="U48" s="6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>
      <c r="A49" s="6" t="s">
        <v>45</v>
      </c>
      <c r="B49" s="6" t="s">
        <v>263</v>
      </c>
      <c r="C49" s="7" t="s">
        <v>264</v>
      </c>
      <c r="D49" s="6" t="s">
        <v>265</v>
      </c>
      <c r="E49" s="6" t="s">
        <v>266</v>
      </c>
      <c r="F49" s="6" t="s">
        <v>267</v>
      </c>
      <c r="G49" s="6" t="s">
        <v>21</v>
      </c>
      <c r="H49" s="6" t="s">
        <v>21</v>
      </c>
      <c r="I49" s="11" t="s">
        <v>268</v>
      </c>
      <c r="J49" s="11"/>
      <c r="K49" s="6" t="s">
        <v>249</v>
      </c>
      <c r="L49" s="6" t="s">
        <v>250</v>
      </c>
      <c r="M49" s="6"/>
      <c r="N49" s="10">
        <v>145.0</v>
      </c>
      <c r="O49" s="10">
        <v>70.0</v>
      </c>
      <c r="P49" s="10">
        <v>85.0</v>
      </c>
      <c r="Q49" s="10">
        <v>50.0</v>
      </c>
      <c r="R49" s="10">
        <v>70.0</v>
      </c>
      <c r="S49" s="12"/>
      <c r="T49" s="11"/>
      <c r="U49" s="6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>
      <c r="A50" s="6" t="s">
        <v>32</v>
      </c>
      <c r="B50" s="6" t="s">
        <v>269</v>
      </c>
      <c r="C50" s="7" t="s">
        <v>19</v>
      </c>
      <c r="D50" s="6" t="s">
        <v>270</v>
      </c>
      <c r="E50" s="6" t="s">
        <v>271</v>
      </c>
      <c r="F50" s="6" t="s">
        <v>272</v>
      </c>
      <c r="G50" s="6" t="s">
        <v>21</v>
      </c>
      <c r="H50" s="6" t="s">
        <v>21</v>
      </c>
      <c r="I50" s="11" t="s">
        <v>273</v>
      </c>
      <c r="J50" s="11"/>
      <c r="K50" s="6" t="s">
        <v>249</v>
      </c>
      <c r="L50" s="6" t="s">
        <v>250</v>
      </c>
      <c r="M50" s="6"/>
      <c r="N50" s="12"/>
      <c r="O50" s="10"/>
      <c r="P50" s="10">
        <v>93.0</v>
      </c>
      <c r="Q50" s="10">
        <v>5.0</v>
      </c>
      <c r="R50" s="10">
        <v>45.0</v>
      </c>
      <c r="S50" s="10"/>
      <c r="T50" s="11"/>
      <c r="U50" s="6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>
      <c r="A51" s="6" t="s">
        <v>45</v>
      </c>
      <c r="B51" s="6" t="s">
        <v>274</v>
      </c>
      <c r="C51" s="7" t="s">
        <v>264</v>
      </c>
      <c r="D51" s="6" t="s">
        <v>275</v>
      </c>
      <c r="E51" s="8" t="s">
        <v>276</v>
      </c>
      <c r="F51" s="6" t="s">
        <v>277</v>
      </c>
      <c r="G51" s="6" t="s">
        <v>21</v>
      </c>
      <c r="H51" s="6" t="s">
        <v>21</v>
      </c>
      <c r="I51" s="11" t="s">
        <v>278</v>
      </c>
      <c r="J51" s="11"/>
      <c r="K51" s="6" t="s">
        <v>249</v>
      </c>
      <c r="L51" s="6" t="s">
        <v>250</v>
      </c>
      <c r="M51" s="6"/>
      <c r="N51" s="10">
        <v>30.0</v>
      </c>
      <c r="O51" s="10">
        <v>25.0</v>
      </c>
      <c r="P51" s="10">
        <v>25.0</v>
      </c>
      <c r="Q51" s="10">
        <v>20.0</v>
      </c>
      <c r="R51" s="10"/>
      <c r="S51" s="10"/>
      <c r="T51" s="11"/>
      <c r="U51" s="6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>
      <c r="A52" s="6" t="s">
        <v>45</v>
      </c>
      <c r="B52" s="6" t="s">
        <v>279</v>
      </c>
      <c r="C52" s="7" t="s">
        <v>264</v>
      </c>
      <c r="D52" s="6" t="s">
        <v>28</v>
      </c>
      <c r="E52" s="6" t="s">
        <v>280</v>
      </c>
      <c r="F52" s="6" t="s">
        <v>236</v>
      </c>
      <c r="G52" s="6" t="s">
        <v>21</v>
      </c>
      <c r="H52" s="6" t="s">
        <v>21</v>
      </c>
      <c r="I52" s="11" t="s">
        <v>281</v>
      </c>
      <c r="J52" s="11"/>
      <c r="K52" s="6" t="s">
        <v>249</v>
      </c>
      <c r="L52" s="6" t="s">
        <v>250</v>
      </c>
      <c r="M52" s="6"/>
      <c r="N52" s="10">
        <v>40.0</v>
      </c>
      <c r="O52" s="10">
        <v>50.0</v>
      </c>
      <c r="P52" s="12"/>
      <c r="Q52" s="10">
        <v>55.0</v>
      </c>
      <c r="R52" s="10">
        <v>60.0</v>
      </c>
      <c r="S52" s="10"/>
      <c r="T52" s="11"/>
      <c r="U52" s="6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>
      <c r="A53" s="6" t="s">
        <v>45</v>
      </c>
      <c r="B53" s="6" t="s">
        <v>282</v>
      </c>
      <c r="C53" s="7" t="s">
        <v>255</v>
      </c>
      <c r="D53" s="6" t="s">
        <v>283</v>
      </c>
      <c r="E53" s="8"/>
      <c r="F53" s="6"/>
      <c r="G53" s="6" t="b">
        <v>1</v>
      </c>
      <c r="H53" s="6" t="s">
        <v>21</v>
      </c>
      <c r="I53" s="11" t="s">
        <v>284</v>
      </c>
      <c r="J53" s="11"/>
      <c r="K53" s="6" t="s">
        <v>249</v>
      </c>
      <c r="L53" s="6" t="s">
        <v>250</v>
      </c>
      <c r="M53" s="6"/>
      <c r="N53" s="10">
        <v>20.0</v>
      </c>
      <c r="O53" s="10"/>
      <c r="P53" s="10">
        <v>12.0</v>
      </c>
      <c r="Q53" s="10">
        <v>20.0</v>
      </c>
      <c r="R53" s="10">
        <v>60.0</v>
      </c>
      <c r="S53" s="10"/>
      <c r="T53" s="11"/>
      <c r="U53" s="6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>
      <c r="A54" s="6" t="s">
        <v>32</v>
      </c>
      <c r="B54" s="6" t="s">
        <v>285</v>
      </c>
      <c r="C54" s="7"/>
      <c r="D54" s="6" t="s">
        <v>286</v>
      </c>
      <c r="E54" s="6" t="s">
        <v>287</v>
      </c>
      <c r="F54" s="6" t="s">
        <v>288</v>
      </c>
      <c r="G54" s="6" t="s">
        <v>21</v>
      </c>
      <c r="H54" s="6" t="s">
        <v>21</v>
      </c>
      <c r="I54" s="11" t="s">
        <v>289</v>
      </c>
      <c r="J54" s="11"/>
      <c r="K54" s="6" t="s">
        <v>249</v>
      </c>
      <c r="L54" s="6" t="s">
        <v>250</v>
      </c>
      <c r="M54" s="6"/>
      <c r="N54" s="10">
        <v>50.0</v>
      </c>
      <c r="O54" s="10"/>
      <c r="P54" s="10"/>
      <c r="Q54" s="10">
        <v>80.0</v>
      </c>
      <c r="R54" s="10">
        <v>5.0</v>
      </c>
      <c r="S54" s="10"/>
      <c r="T54" s="11"/>
      <c r="U54" s="6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>
      <c r="A55" s="6" t="s">
        <v>94</v>
      </c>
      <c r="B55" s="6" t="s">
        <v>290</v>
      </c>
      <c r="C55" s="7"/>
      <c r="D55" s="6" t="s">
        <v>291</v>
      </c>
      <c r="E55" s="6" t="s">
        <v>292</v>
      </c>
      <c r="F55" s="6" t="s">
        <v>36</v>
      </c>
      <c r="G55" s="6" t="s">
        <v>21</v>
      </c>
      <c r="H55" s="6" t="s">
        <v>21</v>
      </c>
      <c r="I55" s="11" t="s">
        <v>293</v>
      </c>
      <c r="J55" s="11"/>
      <c r="K55" s="6" t="s">
        <v>249</v>
      </c>
      <c r="L55" s="6" t="s">
        <v>250</v>
      </c>
      <c r="M55" s="6"/>
      <c r="N55" s="12"/>
      <c r="O55" s="10">
        <v>40.0</v>
      </c>
      <c r="P55" s="10">
        <v>60.0</v>
      </c>
      <c r="Q55" s="10">
        <v>85.0</v>
      </c>
      <c r="R55" s="10">
        <v>25.0</v>
      </c>
      <c r="S55" s="10"/>
      <c r="T55" s="11"/>
      <c r="U55" s="6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>
      <c r="A56" s="6" t="s">
        <v>17</v>
      </c>
      <c r="B56" s="6" t="s">
        <v>294</v>
      </c>
      <c r="C56" s="7" t="s">
        <v>124</v>
      </c>
      <c r="D56" s="6" t="s">
        <v>295</v>
      </c>
      <c r="E56" s="8" t="s">
        <v>296</v>
      </c>
      <c r="F56" s="6" t="s">
        <v>297</v>
      </c>
      <c r="G56" s="6"/>
      <c r="H56" s="6" t="b">
        <v>1</v>
      </c>
      <c r="I56" s="11" t="s">
        <v>298</v>
      </c>
      <c r="J56" s="11"/>
      <c r="K56" s="6" t="s">
        <v>249</v>
      </c>
      <c r="L56" s="6" t="s">
        <v>250</v>
      </c>
      <c r="M56" s="6"/>
      <c r="N56" s="10">
        <v>25.0</v>
      </c>
      <c r="O56" s="10"/>
      <c r="P56" s="10">
        <v>50.0</v>
      </c>
      <c r="Q56" s="10">
        <v>15.0</v>
      </c>
      <c r="R56" s="10">
        <v>5.0</v>
      </c>
      <c r="S56" s="10"/>
      <c r="T56" s="11"/>
      <c r="U56" s="6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>
      <c r="A57" s="6"/>
      <c r="B57" s="6" t="s">
        <v>299</v>
      </c>
      <c r="C57" s="7" t="s">
        <v>73</v>
      </c>
      <c r="D57" s="6" t="s">
        <v>300</v>
      </c>
      <c r="E57" s="6" t="s">
        <v>121</v>
      </c>
      <c r="F57" s="6" t="s">
        <v>301</v>
      </c>
      <c r="G57" s="6" t="s">
        <v>21</v>
      </c>
      <c r="H57" s="6" t="s">
        <v>21</v>
      </c>
      <c r="I57" s="11" t="s">
        <v>302</v>
      </c>
      <c r="J57" s="11"/>
      <c r="K57" s="6" t="s">
        <v>249</v>
      </c>
      <c r="L57" s="6" t="s">
        <v>250</v>
      </c>
      <c r="M57" s="6"/>
      <c r="N57" s="10">
        <v>20.0</v>
      </c>
      <c r="O57" s="10">
        <v>10.0</v>
      </c>
      <c r="P57" s="10">
        <v>50.0</v>
      </c>
      <c r="Q57" s="12"/>
      <c r="R57" s="10">
        <v>40.0</v>
      </c>
      <c r="S57" s="10"/>
      <c r="T57" s="11"/>
      <c r="U57" s="6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>
      <c r="A58" s="6" t="s">
        <v>45</v>
      </c>
      <c r="B58" s="6" t="s">
        <v>303</v>
      </c>
      <c r="C58" s="7" t="s">
        <v>131</v>
      </c>
      <c r="D58" s="6" t="s">
        <v>304</v>
      </c>
      <c r="E58" s="8"/>
      <c r="F58" s="6"/>
      <c r="G58" s="6" t="b">
        <v>1</v>
      </c>
      <c r="H58" s="6" t="s">
        <v>21</v>
      </c>
      <c r="I58" s="11" t="s">
        <v>305</v>
      </c>
      <c r="J58" s="6" t="s">
        <v>306</v>
      </c>
      <c r="K58" s="6" t="s">
        <v>307</v>
      </c>
      <c r="L58" s="6" t="s">
        <v>308</v>
      </c>
      <c r="M58" s="6"/>
      <c r="N58" s="10">
        <v>30.0</v>
      </c>
      <c r="O58" s="12"/>
      <c r="P58" s="10"/>
      <c r="Q58" s="10">
        <v>35.0</v>
      </c>
      <c r="R58" s="10">
        <v>60.0</v>
      </c>
      <c r="S58" s="10"/>
      <c r="T58" s="11"/>
      <c r="U58" s="6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>
      <c r="A59" s="6" t="s">
        <v>45</v>
      </c>
      <c r="B59" s="6" t="s">
        <v>309</v>
      </c>
      <c r="C59" s="7" t="s">
        <v>119</v>
      </c>
      <c r="D59" s="6" t="s">
        <v>310</v>
      </c>
      <c r="E59" s="6" t="s">
        <v>311</v>
      </c>
      <c r="F59" s="6" t="s">
        <v>277</v>
      </c>
      <c r="G59" s="6" t="s">
        <v>21</v>
      </c>
      <c r="H59" s="6" t="s">
        <v>21</v>
      </c>
      <c r="I59" s="6" t="s">
        <v>312</v>
      </c>
      <c r="J59" s="9" t="s">
        <v>313</v>
      </c>
      <c r="K59" s="6" t="s">
        <v>307</v>
      </c>
      <c r="L59" s="6" t="s">
        <v>308</v>
      </c>
      <c r="M59" s="6"/>
      <c r="N59" s="10">
        <v>50.0</v>
      </c>
      <c r="O59" s="10">
        <v>5.0</v>
      </c>
      <c r="P59" s="10">
        <v>60.0</v>
      </c>
      <c r="Q59" s="12"/>
      <c r="R59" s="12"/>
      <c r="S59" s="10"/>
      <c r="T59" s="11"/>
      <c r="U59" s="6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>
      <c r="A60" s="6" t="s">
        <v>45</v>
      </c>
      <c r="B60" s="6" t="s">
        <v>314</v>
      </c>
      <c r="C60" s="7" t="s">
        <v>106</v>
      </c>
      <c r="D60" s="6" t="s">
        <v>315</v>
      </c>
      <c r="E60" s="6" t="s">
        <v>316</v>
      </c>
      <c r="F60" s="6" t="s">
        <v>36</v>
      </c>
      <c r="G60" s="6" t="s">
        <v>21</v>
      </c>
      <c r="H60" s="6" t="s">
        <v>21</v>
      </c>
      <c r="I60" s="11" t="s">
        <v>317</v>
      </c>
      <c r="J60" s="11"/>
      <c r="K60" s="6" t="s">
        <v>307</v>
      </c>
      <c r="L60" s="6" t="s">
        <v>308</v>
      </c>
      <c r="M60" s="6"/>
      <c r="N60" s="10">
        <v>60.0</v>
      </c>
      <c r="O60" s="10">
        <v>25.0</v>
      </c>
      <c r="P60" s="10">
        <v>50.0</v>
      </c>
      <c r="Q60" s="10">
        <v>85.0</v>
      </c>
      <c r="R60" s="10">
        <v>80.0</v>
      </c>
      <c r="S60" s="10"/>
      <c r="T60" s="11"/>
      <c r="U60" s="6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>
      <c r="A61" s="6" t="s">
        <v>17</v>
      </c>
      <c r="B61" s="6" t="s">
        <v>105</v>
      </c>
      <c r="C61" s="7"/>
      <c r="D61" s="6" t="s">
        <v>318</v>
      </c>
      <c r="E61" s="6" t="s">
        <v>319</v>
      </c>
      <c r="F61" s="6" t="s">
        <v>189</v>
      </c>
      <c r="G61" s="6" t="s">
        <v>21</v>
      </c>
      <c r="H61" s="6" t="s">
        <v>21</v>
      </c>
      <c r="I61" s="11" t="s">
        <v>320</v>
      </c>
      <c r="J61" s="11"/>
      <c r="K61" s="6" t="s">
        <v>307</v>
      </c>
      <c r="L61" s="6" t="s">
        <v>308</v>
      </c>
      <c r="M61" s="6"/>
      <c r="N61" s="10">
        <v>75.0</v>
      </c>
      <c r="O61" s="10">
        <v>50.0</v>
      </c>
      <c r="P61" s="10">
        <v>40.0</v>
      </c>
      <c r="Q61" s="10"/>
      <c r="R61" s="10">
        <v>60.0</v>
      </c>
      <c r="S61" s="12"/>
      <c r="T61" s="11"/>
      <c r="U61" s="6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>
      <c r="A62" s="6" t="s">
        <v>32</v>
      </c>
      <c r="B62" s="6" t="s">
        <v>321</v>
      </c>
      <c r="C62" s="7" t="s">
        <v>238</v>
      </c>
      <c r="D62" s="6" t="s">
        <v>322</v>
      </c>
      <c r="E62" s="6" t="s">
        <v>323</v>
      </c>
      <c r="F62" s="6" t="s">
        <v>91</v>
      </c>
      <c r="G62" s="6" t="s">
        <v>21</v>
      </c>
      <c r="H62" s="6" t="s">
        <v>21</v>
      </c>
      <c r="I62" s="11" t="s">
        <v>324</v>
      </c>
      <c r="J62" s="11"/>
      <c r="K62" s="6" t="s">
        <v>307</v>
      </c>
      <c r="L62" s="6" t="s">
        <v>308</v>
      </c>
      <c r="M62" s="6"/>
      <c r="N62" s="10">
        <v>30.0</v>
      </c>
      <c r="O62" s="12"/>
      <c r="P62" s="10">
        <v>35.0</v>
      </c>
      <c r="Q62" s="10"/>
      <c r="R62" s="10"/>
      <c r="S62" s="10"/>
      <c r="T62" s="11"/>
      <c r="U62" s="6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>
      <c r="A63" s="6" t="s">
        <v>32</v>
      </c>
      <c r="B63" s="6" t="s">
        <v>325</v>
      </c>
      <c r="C63" s="7" t="s">
        <v>326</v>
      </c>
      <c r="D63" s="6" t="s">
        <v>327</v>
      </c>
      <c r="E63" s="6" t="s">
        <v>328</v>
      </c>
      <c r="F63" s="6" t="s">
        <v>329</v>
      </c>
      <c r="G63" s="6" t="s">
        <v>21</v>
      </c>
      <c r="H63" s="6" t="s">
        <v>21</v>
      </c>
      <c r="I63" s="11" t="s">
        <v>330</v>
      </c>
      <c r="J63" s="11"/>
      <c r="K63" s="6" t="s">
        <v>307</v>
      </c>
      <c r="L63" s="6" t="s">
        <v>308</v>
      </c>
      <c r="M63" s="6"/>
      <c r="N63" s="12"/>
      <c r="O63" s="12"/>
      <c r="P63" s="10">
        <v>5.0</v>
      </c>
      <c r="Q63" s="12"/>
      <c r="R63" s="10">
        <v>5.0</v>
      </c>
      <c r="S63" s="12"/>
      <c r="T63" s="11"/>
      <c r="U63" s="6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>
      <c r="A64" s="6" t="s">
        <v>17</v>
      </c>
      <c r="B64" s="6" t="s">
        <v>331</v>
      </c>
      <c r="C64" s="7"/>
      <c r="D64" s="6" t="s">
        <v>332</v>
      </c>
      <c r="E64" s="6" t="s">
        <v>333</v>
      </c>
      <c r="F64" s="6" t="s">
        <v>98</v>
      </c>
      <c r="G64" s="6" t="s">
        <v>21</v>
      </c>
      <c r="H64" s="6" t="s">
        <v>21</v>
      </c>
      <c r="I64" s="11" t="s">
        <v>334</v>
      </c>
      <c r="J64" s="11"/>
      <c r="K64" s="6" t="s">
        <v>307</v>
      </c>
      <c r="L64" s="6" t="s">
        <v>308</v>
      </c>
      <c r="M64" s="6"/>
      <c r="N64" s="12">
        <v>23.0</v>
      </c>
      <c r="O64" s="10">
        <v>55.0</v>
      </c>
      <c r="P64" s="10">
        <v>70.0</v>
      </c>
      <c r="Q64" s="10">
        <v>60.0</v>
      </c>
      <c r="R64" s="10">
        <v>25.0</v>
      </c>
      <c r="S64" s="10"/>
      <c r="T64" s="11"/>
      <c r="U64" s="6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>
      <c r="A65" s="6" t="s">
        <v>32</v>
      </c>
      <c r="B65" s="6" t="s">
        <v>335</v>
      </c>
      <c r="C65" s="7" t="s">
        <v>47</v>
      </c>
      <c r="D65" s="6" t="s">
        <v>336</v>
      </c>
      <c r="E65" s="6" t="s">
        <v>337</v>
      </c>
      <c r="F65" s="6" t="s">
        <v>189</v>
      </c>
      <c r="G65" s="6" t="s">
        <v>21</v>
      </c>
      <c r="H65" s="6" t="s">
        <v>21</v>
      </c>
      <c r="I65" s="11" t="s">
        <v>338</v>
      </c>
      <c r="J65" s="11"/>
      <c r="K65" s="6" t="s">
        <v>307</v>
      </c>
      <c r="L65" s="6" t="s">
        <v>308</v>
      </c>
      <c r="M65" s="6"/>
      <c r="N65" s="10"/>
      <c r="O65" s="10">
        <v>20.0</v>
      </c>
      <c r="P65" s="10">
        <v>40.0</v>
      </c>
      <c r="Q65" s="10">
        <v>40.0</v>
      </c>
      <c r="R65" s="10">
        <v>40.0</v>
      </c>
      <c r="S65" s="12"/>
      <c r="T65" s="11"/>
      <c r="U65" s="6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>
      <c r="A66" s="6" t="s">
        <v>32</v>
      </c>
      <c r="B66" s="6" t="s">
        <v>339</v>
      </c>
      <c r="C66" s="13"/>
      <c r="D66" s="6" t="s">
        <v>340</v>
      </c>
      <c r="E66" s="6" t="s">
        <v>341</v>
      </c>
      <c r="F66" s="6" t="s">
        <v>36</v>
      </c>
      <c r="G66" s="6" t="s">
        <v>21</v>
      </c>
      <c r="H66" s="6" t="s">
        <v>21</v>
      </c>
      <c r="I66" s="6" t="s">
        <v>342</v>
      </c>
      <c r="J66" s="9" t="s">
        <v>38</v>
      </c>
      <c r="K66" s="6" t="s">
        <v>343</v>
      </c>
      <c r="L66" s="6" t="s">
        <v>308</v>
      </c>
      <c r="M66" s="6"/>
      <c r="N66" s="10">
        <v>20.0</v>
      </c>
      <c r="O66" s="10">
        <v>65.0</v>
      </c>
      <c r="P66" s="10">
        <v>5.0</v>
      </c>
      <c r="Q66" s="10">
        <v>80.0</v>
      </c>
      <c r="R66" s="10">
        <v>70.0</v>
      </c>
      <c r="S66" s="10"/>
      <c r="T66" s="11"/>
      <c r="U66" s="6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>
      <c r="A67" s="6" t="s">
        <v>45</v>
      </c>
      <c r="B67" s="6" t="s">
        <v>344</v>
      </c>
      <c r="C67" s="7"/>
      <c r="D67" s="6" t="s">
        <v>345</v>
      </c>
      <c r="E67" s="6" t="s">
        <v>346</v>
      </c>
      <c r="F67" s="6" t="s">
        <v>347</v>
      </c>
      <c r="G67" s="6" t="s">
        <v>21</v>
      </c>
      <c r="H67" s="6" t="s">
        <v>21</v>
      </c>
      <c r="I67" s="11" t="s">
        <v>348</v>
      </c>
      <c r="J67" s="11"/>
      <c r="K67" s="6" t="s">
        <v>343</v>
      </c>
      <c r="L67" s="6" t="s">
        <v>308</v>
      </c>
      <c r="M67" s="6"/>
      <c r="N67" s="10">
        <v>70.0</v>
      </c>
      <c r="O67" s="10">
        <v>36.0</v>
      </c>
      <c r="P67" s="10">
        <v>59.0</v>
      </c>
      <c r="Q67" s="12"/>
      <c r="R67" s="10">
        <v>45.0</v>
      </c>
      <c r="S67" s="10"/>
      <c r="T67" s="11"/>
      <c r="U67" s="6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>
      <c r="A68" s="6" t="s">
        <v>32</v>
      </c>
      <c r="B68" s="6" t="s">
        <v>349</v>
      </c>
      <c r="C68" s="7" t="s">
        <v>326</v>
      </c>
      <c r="D68" s="6" t="s">
        <v>350</v>
      </c>
      <c r="E68" s="6" t="s">
        <v>142</v>
      </c>
      <c r="F68" s="6" t="s">
        <v>351</v>
      </c>
      <c r="G68" s="6" t="s">
        <v>21</v>
      </c>
      <c r="H68" s="6" t="s">
        <v>21</v>
      </c>
      <c r="I68" s="11" t="s">
        <v>352</v>
      </c>
      <c r="J68" s="11"/>
      <c r="K68" s="6" t="s">
        <v>343</v>
      </c>
      <c r="L68" s="6" t="s">
        <v>308</v>
      </c>
      <c r="M68" s="6"/>
      <c r="N68" s="10">
        <v>10.0</v>
      </c>
      <c r="O68" s="12"/>
      <c r="P68" s="10">
        <v>56.0</v>
      </c>
      <c r="Q68" s="10">
        <v>75.0</v>
      </c>
      <c r="R68" s="10">
        <v>5.0</v>
      </c>
      <c r="S68" s="12"/>
      <c r="T68" s="11"/>
      <c r="U68" s="6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>
      <c r="A69" s="6" t="s">
        <v>17</v>
      </c>
      <c r="B69" s="6" t="s">
        <v>353</v>
      </c>
      <c r="C69" s="7"/>
      <c r="D69" s="6" t="s">
        <v>354</v>
      </c>
      <c r="E69" s="6" t="s">
        <v>355</v>
      </c>
      <c r="F69" s="6" t="s">
        <v>356</v>
      </c>
      <c r="G69" s="6" t="s">
        <v>21</v>
      </c>
      <c r="H69" s="6" t="s">
        <v>21</v>
      </c>
      <c r="I69" s="6" t="s">
        <v>357</v>
      </c>
      <c r="J69" s="9" t="s">
        <v>165</v>
      </c>
      <c r="K69" s="14" t="s">
        <v>343</v>
      </c>
      <c r="L69" s="6" t="s">
        <v>358</v>
      </c>
      <c r="M69" s="6"/>
      <c r="N69" s="12"/>
      <c r="O69" s="10">
        <v>5.0</v>
      </c>
      <c r="P69" s="10">
        <v>100.0</v>
      </c>
      <c r="Q69" s="10"/>
      <c r="R69" s="10">
        <v>40.0</v>
      </c>
      <c r="S69" s="10"/>
      <c r="T69" s="11"/>
      <c r="U69" s="6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>
      <c r="A70" s="6" t="s">
        <v>32</v>
      </c>
      <c r="B70" s="6" t="s">
        <v>359</v>
      </c>
      <c r="C70" s="7" t="s">
        <v>40</v>
      </c>
      <c r="D70" s="6" t="s">
        <v>291</v>
      </c>
      <c r="E70" s="6" t="s">
        <v>360</v>
      </c>
      <c r="F70" s="6" t="s">
        <v>91</v>
      </c>
      <c r="G70" s="6" t="b">
        <v>1</v>
      </c>
      <c r="H70" s="6" t="s">
        <v>21</v>
      </c>
      <c r="I70" s="11" t="s">
        <v>361</v>
      </c>
      <c r="J70" s="11"/>
      <c r="K70" s="6" t="s">
        <v>343</v>
      </c>
      <c r="L70" s="6" t="s">
        <v>358</v>
      </c>
      <c r="M70" s="6"/>
      <c r="N70" s="10">
        <v>60.0</v>
      </c>
      <c r="O70" s="10"/>
      <c r="P70" s="10">
        <v>31.0</v>
      </c>
      <c r="Q70" s="10">
        <v>80.0</v>
      </c>
      <c r="R70" s="10">
        <v>15.0</v>
      </c>
      <c r="S70" s="10"/>
      <c r="T70" s="11"/>
      <c r="U70" s="6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>
      <c r="A71" s="6" t="s">
        <v>45</v>
      </c>
      <c r="B71" s="6" t="s">
        <v>362</v>
      </c>
      <c r="C71" s="7" t="s">
        <v>115</v>
      </c>
      <c r="D71" s="6" t="s">
        <v>363</v>
      </c>
      <c r="E71" s="8" t="s">
        <v>364</v>
      </c>
      <c r="F71" s="6" t="s">
        <v>365</v>
      </c>
      <c r="G71" s="6" t="s">
        <v>21</v>
      </c>
      <c r="H71" s="6" t="s">
        <v>21</v>
      </c>
      <c r="I71" s="11" t="s">
        <v>366</v>
      </c>
      <c r="J71" s="11"/>
      <c r="K71" s="14" t="s">
        <v>343</v>
      </c>
      <c r="L71" s="6" t="s">
        <v>308</v>
      </c>
      <c r="M71" s="6"/>
      <c r="N71" s="12"/>
      <c r="O71" s="10">
        <v>5.0</v>
      </c>
      <c r="P71" s="10">
        <v>19.0</v>
      </c>
      <c r="Q71" s="10">
        <v>82.0</v>
      </c>
      <c r="R71" s="10">
        <v>60.0</v>
      </c>
      <c r="S71" s="10"/>
      <c r="T71" s="11"/>
      <c r="U71" s="6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>
      <c r="A72" s="6"/>
      <c r="B72" s="6" t="s">
        <v>367</v>
      </c>
      <c r="C72" s="7" t="s">
        <v>146</v>
      </c>
      <c r="D72" s="6" t="s">
        <v>368</v>
      </c>
      <c r="E72" s="6" t="s">
        <v>369</v>
      </c>
      <c r="F72" s="6" t="s">
        <v>370</v>
      </c>
      <c r="G72" s="6" t="s">
        <v>21</v>
      </c>
      <c r="H72" s="6" t="s">
        <v>21</v>
      </c>
      <c r="I72" s="11" t="s">
        <v>371</v>
      </c>
      <c r="J72" s="11"/>
      <c r="K72" s="6" t="s">
        <v>343</v>
      </c>
      <c r="L72" s="6" t="s">
        <v>358</v>
      </c>
      <c r="M72" s="6"/>
      <c r="N72" s="10">
        <v>40.0</v>
      </c>
      <c r="O72" s="10">
        <v>60.0</v>
      </c>
      <c r="P72" s="10">
        <v>70.0</v>
      </c>
      <c r="Q72" s="10">
        <v>28.0</v>
      </c>
      <c r="R72" s="10">
        <v>80.0</v>
      </c>
      <c r="S72" s="10"/>
      <c r="T72" s="11"/>
      <c r="U72" s="6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>
      <c r="A73" s="6" t="s">
        <v>32</v>
      </c>
      <c r="B73" s="6" t="s">
        <v>372</v>
      </c>
      <c r="C73" s="7" t="s">
        <v>119</v>
      </c>
      <c r="D73" s="6" t="s">
        <v>373</v>
      </c>
      <c r="E73" s="6" t="s">
        <v>374</v>
      </c>
      <c r="F73" s="6" t="s">
        <v>375</v>
      </c>
      <c r="G73" s="6" t="s">
        <v>21</v>
      </c>
      <c r="H73" s="6" t="s">
        <v>21</v>
      </c>
      <c r="I73" s="11" t="s">
        <v>376</v>
      </c>
      <c r="J73" s="11"/>
      <c r="K73" s="6" t="s">
        <v>343</v>
      </c>
      <c r="L73" s="6" t="s">
        <v>358</v>
      </c>
      <c r="M73" s="6"/>
      <c r="N73" s="10">
        <v>100.0</v>
      </c>
      <c r="O73" s="10"/>
      <c r="P73" s="10">
        <v>30.0</v>
      </c>
      <c r="Q73" s="10">
        <v>60.0</v>
      </c>
      <c r="R73" s="12"/>
      <c r="S73" s="12"/>
      <c r="T73" s="11"/>
      <c r="U73" s="6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>
      <c r="A74" s="6"/>
      <c r="B74" s="6" t="s">
        <v>377</v>
      </c>
      <c r="C74" s="7" t="s">
        <v>238</v>
      </c>
      <c r="D74" s="6" t="s">
        <v>378</v>
      </c>
      <c r="E74" s="6" t="s">
        <v>379</v>
      </c>
      <c r="F74" s="6" t="s">
        <v>380</v>
      </c>
      <c r="G74" s="6" t="s">
        <v>21</v>
      </c>
      <c r="H74" s="6" t="b">
        <v>1</v>
      </c>
      <c r="I74" s="11" t="s">
        <v>381</v>
      </c>
      <c r="J74" s="11"/>
      <c r="K74" s="6" t="s">
        <v>343</v>
      </c>
      <c r="L74" s="6" t="s">
        <v>358</v>
      </c>
      <c r="M74" s="6"/>
      <c r="N74" s="10">
        <v>75.0</v>
      </c>
      <c r="O74" s="10">
        <v>25.0</v>
      </c>
      <c r="P74" s="10">
        <v>25.0</v>
      </c>
      <c r="Q74" s="10"/>
      <c r="R74" s="10">
        <v>50.0</v>
      </c>
      <c r="S74" s="10"/>
      <c r="T74" s="11"/>
      <c r="U74" s="6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  <row r="75">
      <c r="A75" s="6" t="s">
        <v>17</v>
      </c>
      <c r="B75" s="6" t="s">
        <v>382</v>
      </c>
      <c r="C75" s="7" t="s">
        <v>264</v>
      </c>
      <c r="D75" s="6" t="s">
        <v>383</v>
      </c>
      <c r="E75" s="6" t="s">
        <v>384</v>
      </c>
      <c r="F75" s="6" t="s">
        <v>272</v>
      </c>
      <c r="G75" s="6" t="s">
        <v>21</v>
      </c>
      <c r="H75" s="6" t="s">
        <v>21</v>
      </c>
      <c r="I75" s="11" t="s">
        <v>385</v>
      </c>
      <c r="J75" s="11"/>
      <c r="K75" s="14" t="s">
        <v>343</v>
      </c>
      <c r="L75" s="6" t="s">
        <v>308</v>
      </c>
      <c r="M75" s="6"/>
      <c r="N75" s="10">
        <v>20.0</v>
      </c>
      <c r="O75" s="10">
        <v>40.0</v>
      </c>
      <c r="P75" s="10">
        <v>40.0</v>
      </c>
      <c r="Q75" s="10">
        <v>45.0</v>
      </c>
      <c r="R75" s="10"/>
      <c r="S75" s="10"/>
      <c r="T75" s="11"/>
      <c r="U75" s="6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</row>
    <row r="76">
      <c r="A76" s="6" t="s">
        <v>17</v>
      </c>
      <c r="B76" s="6" t="s">
        <v>386</v>
      </c>
      <c r="C76" s="7"/>
      <c r="D76" s="6" t="s">
        <v>387</v>
      </c>
      <c r="E76" s="6" t="s">
        <v>121</v>
      </c>
      <c r="F76" s="11"/>
      <c r="G76" s="6" t="b">
        <v>1</v>
      </c>
      <c r="H76" s="6" t="s">
        <v>21</v>
      </c>
      <c r="I76" s="11" t="s">
        <v>388</v>
      </c>
      <c r="J76" s="11"/>
      <c r="K76" s="6" t="s">
        <v>343</v>
      </c>
      <c r="L76" s="6" t="s">
        <v>358</v>
      </c>
      <c r="M76" s="6"/>
      <c r="N76" s="10">
        <v>200.0</v>
      </c>
      <c r="O76" s="10">
        <v>50.0</v>
      </c>
      <c r="P76" s="10">
        <v>15.0</v>
      </c>
      <c r="Q76" s="12"/>
      <c r="R76" s="10">
        <v>60.0</v>
      </c>
      <c r="S76" s="10"/>
      <c r="T76" s="11"/>
      <c r="U76" s="6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</row>
    <row r="77">
      <c r="A77" s="6" t="s">
        <v>45</v>
      </c>
      <c r="B77" s="6" t="s">
        <v>389</v>
      </c>
      <c r="C77" s="7" t="s">
        <v>19</v>
      </c>
      <c r="D77" s="6" t="s">
        <v>291</v>
      </c>
      <c r="E77" s="8"/>
      <c r="F77" s="6"/>
      <c r="G77" s="6" t="s">
        <v>21</v>
      </c>
      <c r="H77" s="6" t="b">
        <v>1</v>
      </c>
      <c r="I77" s="11" t="s">
        <v>390</v>
      </c>
      <c r="J77" s="11"/>
      <c r="K77" s="6" t="s">
        <v>343</v>
      </c>
      <c r="L77" s="6" t="s">
        <v>308</v>
      </c>
      <c r="M77" s="6"/>
      <c r="N77" s="10"/>
      <c r="O77" s="10">
        <v>10.0</v>
      </c>
      <c r="P77" s="10">
        <v>10.0</v>
      </c>
      <c r="Q77" s="10">
        <v>90.0</v>
      </c>
      <c r="R77" s="10">
        <v>55.0</v>
      </c>
      <c r="S77" s="10"/>
      <c r="T77" s="11"/>
      <c r="U77" s="6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>
      <c r="A78" s="6" t="s">
        <v>32</v>
      </c>
      <c r="B78" s="6" t="s">
        <v>391</v>
      </c>
      <c r="C78" s="7" t="s">
        <v>255</v>
      </c>
      <c r="D78" s="6" t="s">
        <v>392</v>
      </c>
      <c r="E78" s="8" t="s">
        <v>393</v>
      </c>
      <c r="F78" s="6" t="s">
        <v>394</v>
      </c>
      <c r="G78" s="6" t="s">
        <v>21</v>
      </c>
      <c r="H78" s="6" t="s">
        <v>21</v>
      </c>
      <c r="I78" s="6" t="s">
        <v>395</v>
      </c>
      <c r="J78" s="9" t="s">
        <v>396</v>
      </c>
      <c r="K78" s="6" t="s">
        <v>343</v>
      </c>
      <c r="L78" s="6" t="s">
        <v>358</v>
      </c>
      <c r="M78" s="6"/>
      <c r="N78" s="10">
        <v>60.0</v>
      </c>
      <c r="O78" s="10">
        <v>75.0</v>
      </c>
      <c r="P78" s="10"/>
      <c r="Q78" s="12"/>
      <c r="R78" s="10">
        <v>20.0</v>
      </c>
      <c r="S78" s="10"/>
      <c r="T78" s="11"/>
      <c r="U78" s="6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</row>
    <row r="79">
      <c r="A79" s="6" t="s">
        <v>17</v>
      </c>
      <c r="B79" s="6" t="s">
        <v>397</v>
      </c>
      <c r="C79" s="7"/>
      <c r="D79" s="6" t="s">
        <v>398</v>
      </c>
      <c r="E79" s="6" t="s">
        <v>399</v>
      </c>
      <c r="F79" s="6" t="s">
        <v>36</v>
      </c>
      <c r="G79" s="6" t="s">
        <v>21</v>
      </c>
      <c r="H79" s="6" t="s">
        <v>21</v>
      </c>
      <c r="I79" s="11" t="s">
        <v>400</v>
      </c>
      <c r="J79" s="11"/>
      <c r="K79" s="14" t="s">
        <v>343</v>
      </c>
      <c r="L79" s="6" t="s">
        <v>358</v>
      </c>
      <c r="M79" s="6"/>
      <c r="N79" s="10">
        <v>35.0</v>
      </c>
      <c r="O79" s="10">
        <v>90.0</v>
      </c>
      <c r="P79" s="10">
        <v>5.0</v>
      </c>
      <c r="Q79" s="10">
        <v>90.0</v>
      </c>
      <c r="R79" s="10">
        <v>60.0</v>
      </c>
      <c r="S79" s="10"/>
      <c r="T79" s="11"/>
      <c r="U79" s="6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</row>
    <row r="80">
      <c r="A80" s="6" t="s">
        <v>45</v>
      </c>
      <c r="B80" s="6" t="s">
        <v>401</v>
      </c>
      <c r="C80" s="7" t="s">
        <v>252</v>
      </c>
      <c r="D80" s="6" t="s">
        <v>402</v>
      </c>
      <c r="E80" s="6" t="s">
        <v>403</v>
      </c>
      <c r="F80" s="6" t="s">
        <v>404</v>
      </c>
      <c r="G80" s="6" t="s">
        <v>21</v>
      </c>
      <c r="H80" s="6" t="s">
        <v>21</v>
      </c>
      <c r="I80" s="6" t="s">
        <v>405</v>
      </c>
      <c r="J80" s="9" t="s">
        <v>406</v>
      </c>
      <c r="K80" s="6" t="s">
        <v>343</v>
      </c>
      <c r="L80" s="6" t="s">
        <v>358</v>
      </c>
      <c r="M80" s="6"/>
      <c r="N80" s="10">
        <v>75.0</v>
      </c>
      <c r="O80" s="10">
        <v>80.0</v>
      </c>
      <c r="P80" s="10">
        <v>30.0</v>
      </c>
      <c r="Q80" s="10">
        <v>97.0</v>
      </c>
      <c r="R80" s="10">
        <v>50.0</v>
      </c>
      <c r="S80" s="10"/>
      <c r="T80" s="11"/>
      <c r="U80" s="6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</row>
    <row r="81">
      <c r="A81" s="6" t="s">
        <v>32</v>
      </c>
      <c r="B81" s="6" t="s">
        <v>407</v>
      </c>
      <c r="C81" s="7" t="s">
        <v>106</v>
      </c>
      <c r="D81" s="6" t="s">
        <v>408</v>
      </c>
      <c r="E81" s="6" t="s">
        <v>409</v>
      </c>
      <c r="F81" s="6" t="s">
        <v>410</v>
      </c>
      <c r="G81" s="6" t="b">
        <v>1</v>
      </c>
      <c r="H81" s="6" t="s">
        <v>21</v>
      </c>
      <c r="I81" s="11" t="s">
        <v>411</v>
      </c>
      <c r="J81" s="11"/>
      <c r="K81" s="6" t="s">
        <v>343</v>
      </c>
      <c r="L81" s="6" t="s">
        <v>308</v>
      </c>
      <c r="M81" s="6"/>
      <c r="N81" s="10">
        <v>20.0</v>
      </c>
      <c r="O81" s="10">
        <v>5.0</v>
      </c>
      <c r="P81" s="10">
        <v>40.0</v>
      </c>
      <c r="Q81" s="10">
        <v>72.0</v>
      </c>
      <c r="R81" s="10">
        <v>70.0</v>
      </c>
      <c r="S81" s="12"/>
      <c r="T81" s="11"/>
      <c r="U81" s="6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</row>
    <row r="82">
      <c r="A82" s="6" t="s">
        <v>32</v>
      </c>
      <c r="B82" s="6" t="s">
        <v>412</v>
      </c>
      <c r="C82" s="7" t="s">
        <v>238</v>
      </c>
      <c r="D82" s="6" t="s">
        <v>413</v>
      </c>
      <c r="E82" s="6" t="s">
        <v>414</v>
      </c>
      <c r="F82" s="6" t="s">
        <v>415</v>
      </c>
      <c r="G82" s="6" t="s">
        <v>21</v>
      </c>
      <c r="H82" s="6" t="s">
        <v>21</v>
      </c>
      <c r="I82" s="11" t="s">
        <v>416</v>
      </c>
      <c r="J82" s="11"/>
      <c r="K82" s="6" t="s">
        <v>343</v>
      </c>
      <c r="L82" s="6" t="s">
        <v>308</v>
      </c>
      <c r="M82" s="6"/>
      <c r="N82" s="10">
        <v>35.0</v>
      </c>
      <c r="O82" s="10"/>
      <c r="P82" s="10">
        <v>50.0</v>
      </c>
      <c r="Q82" s="10">
        <v>19.0</v>
      </c>
      <c r="R82" s="10">
        <v>40.0</v>
      </c>
      <c r="S82" s="10"/>
      <c r="T82" s="11"/>
      <c r="U82" s="6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</row>
    <row r="83">
      <c r="A83" s="6" t="s">
        <v>32</v>
      </c>
      <c r="B83" s="6" t="s">
        <v>417</v>
      </c>
      <c r="C83" s="7" t="s">
        <v>73</v>
      </c>
      <c r="D83" s="6" t="s">
        <v>418</v>
      </c>
      <c r="E83" s="8"/>
      <c r="F83" s="6"/>
      <c r="G83" s="6" t="s">
        <v>21</v>
      </c>
      <c r="H83" s="6" t="s">
        <v>21</v>
      </c>
      <c r="I83" s="6" t="s">
        <v>419</v>
      </c>
      <c r="J83" s="9" t="s">
        <v>420</v>
      </c>
      <c r="K83" s="6" t="s">
        <v>343</v>
      </c>
      <c r="L83" s="6" t="s">
        <v>308</v>
      </c>
      <c r="M83" s="6"/>
      <c r="N83" s="10">
        <v>20.0</v>
      </c>
      <c r="O83" s="10">
        <v>5.0</v>
      </c>
      <c r="P83" s="10">
        <v>75.0</v>
      </c>
      <c r="Q83" s="10">
        <v>20.0</v>
      </c>
      <c r="R83" s="10">
        <v>20.0</v>
      </c>
      <c r="S83" s="10"/>
      <c r="T83" s="11"/>
      <c r="U83" s="6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</row>
    <row r="84">
      <c r="A84" s="6" t="s">
        <v>32</v>
      </c>
      <c r="B84" s="6" t="s">
        <v>421</v>
      </c>
      <c r="C84" s="7"/>
      <c r="D84" s="6" t="s">
        <v>422</v>
      </c>
      <c r="E84" s="15" t="s">
        <v>423</v>
      </c>
      <c r="F84" s="6" t="s">
        <v>404</v>
      </c>
      <c r="G84" s="6" t="b">
        <v>1</v>
      </c>
      <c r="H84" s="6" t="s">
        <v>21</v>
      </c>
      <c r="I84" s="11" t="s">
        <v>424</v>
      </c>
      <c r="J84" s="11"/>
      <c r="K84" s="6" t="s">
        <v>343</v>
      </c>
      <c r="L84" s="6" t="s">
        <v>308</v>
      </c>
      <c r="M84" s="6"/>
      <c r="N84" s="10">
        <v>45.0</v>
      </c>
      <c r="O84" s="10"/>
      <c r="P84" s="10">
        <v>30.0</v>
      </c>
      <c r="Q84" s="10">
        <v>50.0</v>
      </c>
      <c r="R84" s="12"/>
      <c r="S84" s="10"/>
      <c r="T84" s="11"/>
      <c r="U84" s="6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</row>
    <row r="85">
      <c r="A85" s="6" t="s">
        <v>32</v>
      </c>
      <c r="B85" s="6" t="s">
        <v>425</v>
      </c>
      <c r="C85" s="7" t="s">
        <v>119</v>
      </c>
      <c r="D85" s="6" t="s">
        <v>426</v>
      </c>
      <c r="E85" s="6" t="s">
        <v>427</v>
      </c>
      <c r="F85" s="6" t="s">
        <v>380</v>
      </c>
      <c r="G85" s="6" t="s">
        <v>21</v>
      </c>
      <c r="H85" s="6" t="s">
        <v>21</v>
      </c>
      <c r="I85" s="11" t="s">
        <v>428</v>
      </c>
      <c r="J85" s="11"/>
      <c r="K85" s="6" t="s">
        <v>343</v>
      </c>
      <c r="L85" s="6" t="s">
        <v>308</v>
      </c>
      <c r="M85" s="6"/>
      <c r="N85" s="10">
        <v>30.0</v>
      </c>
      <c r="O85" s="12">
        <v>23.0</v>
      </c>
      <c r="P85" s="10">
        <v>16.0</v>
      </c>
      <c r="Q85" s="10">
        <v>70.0</v>
      </c>
      <c r="R85" s="10">
        <v>35.0</v>
      </c>
      <c r="S85" s="10"/>
      <c r="T85" s="11"/>
      <c r="U85" s="6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</row>
    <row r="86">
      <c r="A86" s="6" t="s">
        <v>45</v>
      </c>
      <c r="B86" s="6" t="s">
        <v>429</v>
      </c>
      <c r="C86" s="7" t="s">
        <v>326</v>
      </c>
      <c r="D86" s="6" t="s">
        <v>430</v>
      </c>
      <c r="E86" s="6" t="s">
        <v>431</v>
      </c>
      <c r="F86" s="6" t="s">
        <v>432</v>
      </c>
      <c r="G86" s="6" t="s">
        <v>21</v>
      </c>
      <c r="H86" s="6" t="s">
        <v>21</v>
      </c>
      <c r="I86" s="11" t="s">
        <v>433</v>
      </c>
      <c r="J86" s="11"/>
      <c r="K86" s="6" t="s">
        <v>343</v>
      </c>
      <c r="L86" s="6" t="s">
        <v>358</v>
      </c>
      <c r="M86" s="6"/>
      <c r="N86" s="10">
        <v>55.0</v>
      </c>
      <c r="O86" s="10">
        <v>52.0</v>
      </c>
      <c r="P86" s="10">
        <v>10.0</v>
      </c>
      <c r="Q86" s="10"/>
      <c r="R86" s="10">
        <v>5.0</v>
      </c>
      <c r="S86" s="10"/>
      <c r="T86" s="11"/>
      <c r="U86" s="6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</row>
    <row r="87">
      <c r="A87" s="6" t="s">
        <v>45</v>
      </c>
      <c r="B87" s="6" t="s">
        <v>434</v>
      </c>
      <c r="C87" s="7" t="s">
        <v>47</v>
      </c>
      <c r="D87" s="6" t="s">
        <v>435</v>
      </c>
      <c r="E87" s="8"/>
      <c r="F87" s="11"/>
      <c r="G87" s="6" t="s">
        <v>21</v>
      </c>
      <c r="H87" s="6" t="s">
        <v>21</v>
      </c>
      <c r="I87" s="11" t="s">
        <v>436</v>
      </c>
      <c r="J87" s="6" t="s">
        <v>437</v>
      </c>
      <c r="K87" s="14" t="s">
        <v>343</v>
      </c>
      <c r="L87" s="6" t="s">
        <v>308</v>
      </c>
      <c r="M87" s="6"/>
      <c r="N87" s="10">
        <v>300.0</v>
      </c>
      <c r="O87" s="10">
        <v>70.0</v>
      </c>
      <c r="P87" s="10">
        <v>36.0</v>
      </c>
      <c r="Q87" s="10">
        <v>59.0</v>
      </c>
      <c r="R87" s="12"/>
      <c r="S87" s="10"/>
      <c r="T87" s="11"/>
      <c r="U87" s="6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</row>
    <row r="88">
      <c r="A88" s="6" t="s">
        <v>32</v>
      </c>
      <c r="B88" s="6" t="s">
        <v>438</v>
      </c>
      <c r="C88" s="7" t="s">
        <v>151</v>
      </c>
      <c r="D88" s="6" t="s">
        <v>234</v>
      </c>
      <c r="E88" s="8"/>
      <c r="F88" s="11"/>
      <c r="G88" s="6" t="s">
        <v>21</v>
      </c>
      <c r="H88" s="6" t="b">
        <v>1</v>
      </c>
      <c r="I88" s="11" t="s">
        <v>439</v>
      </c>
      <c r="J88" s="11"/>
      <c r="K88" s="6" t="s">
        <v>343</v>
      </c>
      <c r="L88" s="6" t="s">
        <v>358</v>
      </c>
      <c r="M88" s="6"/>
      <c r="N88" s="10">
        <v>25.0</v>
      </c>
      <c r="O88" s="10"/>
      <c r="P88" s="10"/>
      <c r="Q88" s="10">
        <v>93.0</v>
      </c>
      <c r="R88" s="10">
        <v>50.0</v>
      </c>
      <c r="S88" s="10"/>
      <c r="T88" s="11"/>
      <c r="U88" s="6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</row>
    <row r="89">
      <c r="A89" s="6" t="s">
        <v>45</v>
      </c>
      <c r="B89" s="6" t="s">
        <v>440</v>
      </c>
      <c r="C89" s="7" t="s">
        <v>106</v>
      </c>
      <c r="D89" s="6" t="s">
        <v>441</v>
      </c>
      <c r="E89" s="6" t="s">
        <v>442</v>
      </c>
      <c r="F89" s="6" t="s">
        <v>347</v>
      </c>
      <c r="G89" s="6" t="s">
        <v>21</v>
      </c>
      <c r="H89" s="6" t="s">
        <v>21</v>
      </c>
      <c r="I89" s="11" t="s">
        <v>443</v>
      </c>
      <c r="J89" s="11"/>
      <c r="K89" s="6" t="s">
        <v>343</v>
      </c>
      <c r="L89" s="6" t="s">
        <v>358</v>
      </c>
      <c r="M89" s="6"/>
      <c r="N89" s="10">
        <v>40.0</v>
      </c>
      <c r="O89" s="12"/>
      <c r="P89" s="12"/>
      <c r="Q89" s="10">
        <v>100.0</v>
      </c>
      <c r="R89" s="10">
        <v>90.0</v>
      </c>
      <c r="S89" s="10"/>
      <c r="T89" s="11"/>
      <c r="U89" s="6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</row>
    <row r="90">
      <c r="A90" s="6" t="s">
        <v>17</v>
      </c>
      <c r="B90" s="6" t="s">
        <v>444</v>
      </c>
      <c r="C90" s="7" t="s">
        <v>326</v>
      </c>
      <c r="D90" s="6" t="s">
        <v>445</v>
      </c>
      <c r="E90" s="8"/>
      <c r="F90" s="11"/>
      <c r="G90" s="6" t="s">
        <v>21</v>
      </c>
      <c r="H90" s="6" t="s">
        <v>21</v>
      </c>
      <c r="I90" s="11" t="s">
        <v>446</v>
      </c>
      <c r="J90" s="11"/>
      <c r="K90" s="6" t="s">
        <v>343</v>
      </c>
      <c r="L90" s="6" t="s">
        <v>308</v>
      </c>
      <c r="M90" s="6"/>
      <c r="N90" s="10">
        <v>15.0</v>
      </c>
      <c r="O90" s="10">
        <v>60.0</v>
      </c>
      <c r="P90" s="10">
        <v>110.0</v>
      </c>
      <c r="Q90" s="10">
        <v>31.0</v>
      </c>
      <c r="R90" s="10">
        <v>80.0</v>
      </c>
      <c r="S90" s="12"/>
      <c r="T90" s="16"/>
      <c r="U90" s="6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</row>
    <row r="91">
      <c r="A91" s="6" t="s">
        <v>32</v>
      </c>
      <c r="B91" s="6" t="s">
        <v>447</v>
      </c>
      <c r="C91" s="7" t="s">
        <v>448</v>
      </c>
      <c r="D91" s="6" t="s">
        <v>295</v>
      </c>
      <c r="E91" s="8"/>
      <c r="F91" s="6"/>
      <c r="G91" s="6" t="s">
        <v>21</v>
      </c>
      <c r="H91" s="6" t="s">
        <v>21</v>
      </c>
      <c r="I91" s="11" t="s">
        <v>449</v>
      </c>
      <c r="J91" s="11"/>
      <c r="K91" s="6" t="s">
        <v>343</v>
      </c>
      <c r="L91" s="6" t="s">
        <v>358</v>
      </c>
      <c r="M91" s="6"/>
      <c r="N91" s="10">
        <v>60.0</v>
      </c>
      <c r="O91" s="12"/>
      <c r="P91" s="10">
        <v>5.0</v>
      </c>
      <c r="Q91" s="10">
        <v>19.0</v>
      </c>
      <c r="R91" s="10">
        <v>82.0</v>
      </c>
      <c r="S91" s="10"/>
      <c r="T91" s="16"/>
      <c r="U91" s="6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</row>
    <row r="92">
      <c r="A92" s="6" t="s">
        <v>94</v>
      </c>
      <c r="B92" s="6" t="s">
        <v>450</v>
      </c>
      <c r="C92" s="7"/>
      <c r="D92" s="6" t="s">
        <v>336</v>
      </c>
      <c r="E92" s="6" t="s">
        <v>451</v>
      </c>
      <c r="F92" s="6" t="s">
        <v>452</v>
      </c>
      <c r="G92" s="6" t="s">
        <v>21</v>
      </c>
      <c r="H92" s="6" t="s">
        <v>21</v>
      </c>
      <c r="I92" s="6" t="s">
        <v>453</v>
      </c>
      <c r="J92" s="9" t="s">
        <v>454</v>
      </c>
      <c r="K92" s="14" t="s">
        <v>343</v>
      </c>
      <c r="L92" s="6" t="s">
        <v>308</v>
      </c>
      <c r="M92" s="6"/>
      <c r="N92" s="10">
        <v>10.0</v>
      </c>
      <c r="O92" s="10">
        <v>50.0</v>
      </c>
      <c r="P92" s="10">
        <v>40.0</v>
      </c>
      <c r="Q92" s="10">
        <v>35.0</v>
      </c>
      <c r="R92" s="10">
        <v>90.0</v>
      </c>
      <c r="S92" s="10"/>
      <c r="T92" s="16"/>
      <c r="U92" s="6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</row>
    <row r="93">
      <c r="A93" s="6" t="s">
        <v>32</v>
      </c>
      <c r="B93" s="6" t="s">
        <v>269</v>
      </c>
      <c r="C93" s="7" t="s">
        <v>135</v>
      </c>
      <c r="D93" s="6" t="s">
        <v>455</v>
      </c>
      <c r="E93" s="8" t="s">
        <v>456</v>
      </c>
      <c r="F93" s="6" t="s">
        <v>457</v>
      </c>
      <c r="G93" s="6" t="s">
        <v>21</v>
      </c>
      <c r="H93" s="6" t="s">
        <v>21</v>
      </c>
      <c r="I93" s="11" t="s">
        <v>458</v>
      </c>
      <c r="J93" s="11"/>
      <c r="K93" s="6" t="s">
        <v>343</v>
      </c>
      <c r="L93" s="6" t="s">
        <v>308</v>
      </c>
      <c r="M93" s="6"/>
      <c r="N93" s="12"/>
      <c r="O93" s="10">
        <v>75.0</v>
      </c>
      <c r="P93" s="10"/>
      <c r="Q93" s="10">
        <v>30.0</v>
      </c>
      <c r="R93" s="10">
        <v>60.0</v>
      </c>
      <c r="S93" s="10"/>
      <c r="T93" s="16"/>
      <c r="U93" s="6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</row>
    <row r="94">
      <c r="A94" s="6" t="s">
        <v>45</v>
      </c>
      <c r="B94" s="6" t="s">
        <v>459</v>
      </c>
      <c r="C94" s="7"/>
      <c r="D94" s="6" t="s">
        <v>460</v>
      </c>
      <c r="E94" s="8"/>
      <c r="F94" s="6"/>
      <c r="G94" s="6" t="s">
        <v>21</v>
      </c>
      <c r="H94" s="6" t="s">
        <v>21</v>
      </c>
      <c r="I94" s="11" t="s">
        <v>461</v>
      </c>
      <c r="J94" s="11"/>
      <c r="K94" s="6" t="s">
        <v>343</v>
      </c>
      <c r="L94" s="6" t="s">
        <v>358</v>
      </c>
      <c r="M94" s="6"/>
      <c r="N94" s="10">
        <v>10.0</v>
      </c>
      <c r="O94" s="10">
        <v>10.0</v>
      </c>
      <c r="P94" s="10">
        <v>70.0</v>
      </c>
      <c r="Q94" s="10">
        <v>55.0</v>
      </c>
      <c r="R94" s="12"/>
      <c r="S94" s="10"/>
      <c r="T94" s="16"/>
      <c r="U94" s="6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</row>
    <row r="95">
      <c r="A95" s="6" t="s">
        <v>17</v>
      </c>
      <c r="B95" s="6" t="s">
        <v>462</v>
      </c>
      <c r="C95" s="7" t="s">
        <v>73</v>
      </c>
      <c r="D95" s="6" t="s">
        <v>463</v>
      </c>
      <c r="E95" s="6" t="s">
        <v>464</v>
      </c>
      <c r="F95" s="6" t="s">
        <v>375</v>
      </c>
      <c r="G95" s="6" t="s">
        <v>21</v>
      </c>
      <c r="H95" s="6" t="s">
        <v>21</v>
      </c>
      <c r="I95" s="11" t="s">
        <v>465</v>
      </c>
      <c r="J95" s="11"/>
      <c r="K95" s="6" t="s">
        <v>343</v>
      </c>
      <c r="L95" s="6" t="s">
        <v>308</v>
      </c>
      <c r="M95" s="6"/>
      <c r="N95" s="12"/>
      <c r="O95" s="10">
        <v>50.0</v>
      </c>
      <c r="P95" s="10">
        <v>5.0</v>
      </c>
      <c r="Q95" s="10">
        <v>60.0</v>
      </c>
      <c r="R95" s="12"/>
      <c r="S95" s="10"/>
      <c r="T95" s="16"/>
      <c r="U95" s="6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</row>
    <row r="96">
      <c r="A96" s="6" t="s">
        <v>45</v>
      </c>
      <c r="B96" s="6" t="s">
        <v>466</v>
      </c>
      <c r="C96" s="7" t="s">
        <v>124</v>
      </c>
      <c r="D96" s="6" t="s">
        <v>467</v>
      </c>
      <c r="E96" s="6" t="s">
        <v>121</v>
      </c>
      <c r="F96" s="6" t="s">
        <v>468</v>
      </c>
      <c r="G96" s="6" t="s">
        <v>21</v>
      </c>
      <c r="H96" s="6" t="b">
        <v>1</v>
      </c>
      <c r="I96" s="11" t="s">
        <v>469</v>
      </c>
      <c r="J96" s="11"/>
      <c r="K96" s="6" t="s">
        <v>343</v>
      </c>
      <c r="L96" s="6" t="s">
        <v>308</v>
      </c>
      <c r="M96" s="6"/>
      <c r="N96" s="10"/>
      <c r="O96" s="10">
        <v>5.0</v>
      </c>
      <c r="P96" s="10">
        <v>30.0</v>
      </c>
      <c r="Q96" s="10">
        <v>5.0</v>
      </c>
      <c r="R96" s="12"/>
      <c r="S96" s="10"/>
      <c r="T96" s="16"/>
      <c r="U96" s="6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</row>
    <row r="97">
      <c r="A97" s="6" t="s">
        <v>17</v>
      </c>
      <c r="B97" s="6" t="s">
        <v>470</v>
      </c>
      <c r="C97" s="7" t="s">
        <v>233</v>
      </c>
      <c r="D97" s="6" t="s">
        <v>471</v>
      </c>
      <c r="E97" s="6" t="s">
        <v>472</v>
      </c>
      <c r="F97" s="6" t="s">
        <v>473</v>
      </c>
      <c r="G97" s="6" t="s">
        <v>21</v>
      </c>
      <c r="H97" s="6" t="s">
        <v>21</v>
      </c>
      <c r="I97" s="6" t="s">
        <v>474</v>
      </c>
      <c r="J97" s="9" t="s">
        <v>475</v>
      </c>
      <c r="K97" s="6" t="s">
        <v>343</v>
      </c>
      <c r="L97" s="6" t="s">
        <v>358</v>
      </c>
      <c r="M97" s="6"/>
      <c r="N97" s="10"/>
      <c r="O97" s="10">
        <v>20.0</v>
      </c>
      <c r="P97" s="10">
        <v>40.0</v>
      </c>
      <c r="Q97" s="10">
        <v>40.0</v>
      </c>
      <c r="R97" s="10">
        <v>45.0</v>
      </c>
      <c r="S97" s="10"/>
      <c r="T97" s="16"/>
      <c r="U97" s="6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</row>
    <row r="98">
      <c r="A98" s="6" t="s">
        <v>32</v>
      </c>
      <c r="B98" s="6" t="s">
        <v>476</v>
      </c>
      <c r="C98" s="7" t="s">
        <v>27</v>
      </c>
      <c r="D98" s="6" t="s">
        <v>477</v>
      </c>
      <c r="E98" s="6" t="s">
        <v>478</v>
      </c>
      <c r="F98" s="6" t="s">
        <v>241</v>
      </c>
      <c r="G98" s="6" t="s">
        <v>21</v>
      </c>
      <c r="H98" s="6" t="s">
        <v>21</v>
      </c>
      <c r="I98" s="11" t="s">
        <v>479</v>
      </c>
      <c r="J98" s="11"/>
      <c r="K98" s="6" t="s">
        <v>343</v>
      </c>
      <c r="L98" s="6" t="s">
        <v>308</v>
      </c>
      <c r="M98" s="6"/>
      <c r="N98" s="10">
        <v>60.0</v>
      </c>
      <c r="O98" s="10"/>
      <c r="P98" s="10">
        <v>50.0</v>
      </c>
      <c r="Q98" s="10">
        <v>15.0</v>
      </c>
      <c r="R98" s="12"/>
      <c r="S98" s="10"/>
      <c r="T98" s="16"/>
      <c r="U98" s="6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</row>
    <row r="99">
      <c r="A99" s="6" t="s">
        <v>45</v>
      </c>
      <c r="B99" s="6" t="s">
        <v>480</v>
      </c>
      <c r="C99" s="7" t="s">
        <v>252</v>
      </c>
      <c r="D99" s="6" t="s">
        <v>481</v>
      </c>
      <c r="E99" s="6" t="s">
        <v>482</v>
      </c>
      <c r="F99" s="6" t="s">
        <v>174</v>
      </c>
      <c r="G99" s="6" t="s">
        <v>21</v>
      </c>
      <c r="H99" s="6" t="b">
        <v>1</v>
      </c>
      <c r="I99" s="11" t="s">
        <v>483</v>
      </c>
      <c r="J99" s="11"/>
      <c r="K99" s="14" t="s">
        <v>343</v>
      </c>
      <c r="L99" s="6" t="s">
        <v>358</v>
      </c>
      <c r="M99" s="6"/>
      <c r="N99" s="10">
        <v>55.0</v>
      </c>
      <c r="O99" s="10"/>
      <c r="P99" s="10">
        <v>10.0</v>
      </c>
      <c r="Q99" s="10">
        <v>10.0</v>
      </c>
      <c r="R99" s="10">
        <v>90.0</v>
      </c>
      <c r="S99" s="10"/>
      <c r="T99" s="16"/>
      <c r="U99" s="6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</row>
    <row r="100">
      <c r="A100" s="6" t="s">
        <v>45</v>
      </c>
      <c r="B100" s="6" t="s">
        <v>484</v>
      </c>
      <c r="C100" s="7" t="s">
        <v>119</v>
      </c>
      <c r="D100" s="6" t="s">
        <v>485</v>
      </c>
      <c r="E100" s="6" t="s">
        <v>486</v>
      </c>
      <c r="F100" s="6" t="s">
        <v>62</v>
      </c>
      <c r="G100" s="6" t="s">
        <v>21</v>
      </c>
      <c r="H100" s="6" t="s">
        <v>21</v>
      </c>
      <c r="I100" s="11" t="s">
        <v>487</v>
      </c>
      <c r="J100" s="11"/>
      <c r="K100" s="6" t="s">
        <v>343</v>
      </c>
      <c r="L100" s="6" t="s">
        <v>308</v>
      </c>
      <c r="M100" s="6"/>
      <c r="N100" s="10">
        <v>85.0</v>
      </c>
      <c r="O100" s="10">
        <v>10.0</v>
      </c>
      <c r="P100" s="10">
        <v>50.0</v>
      </c>
      <c r="Q100" s="12"/>
      <c r="R100" s="10">
        <v>75.0</v>
      </c>
      <c r="S100" s="10"/>
      <c r="T100" s="16"/>
      <c r="U100" s="6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</row>
    <row r="101">
      <c r="A101" s="6" t="s">
        <v>17</v>
      </c>
      <c r="B101" s="6" t="s">
        <v>488</v>
      </c>
      <c r="C101" s="7" t="s">
        <v>264</v>
      </c>
      <c r="D101" s="6" t="s">
        <v>489</v>
      </c>
      <c r="E101" s="6" t="s">
        <v>490</v>
      </c>
      <c r="F101" s="6" t="s">
        <v>62</v>
      </c>
      <c r="G101" s="6" t="s">
        <v>21</v>
      </c>
      <c r="H101" s="6" t="s">
        <v>21</v>
      </c>
      <c r="I101" s="11" t="s">
        <v>491</v>
      </c>
      <c r="J101" s="11"/>
      <c r="K101" s="6" t="s">
        <v>343</v>
      </c>
      <c r="L101" s="6" t="s">
        <v>358</v>
      </c>
      <c r="M101" s="6"/>
      <c r="N101" s="10">
        <v>20.0</v>
      </c>
      <c r="O101" s="10">
        <v>60.0</v>
      </c>
      <c r="P101" s="10">
        <v>75.0</v>
      </c>
      <c r="Q101" s="10"/>
      <c r="R101" s="12"/>
      <c r="S101" s="10"/>
      <c r="T101" s="16"/>
      <c r="U101" s="6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</row>
    <row r="102">
      <c r="A102" s="6" t="s">
        <v>94</v>
      </c>
      <c r="B102" s="6" t="s">
        <v>492</v>
      </c>
      <c r="C102" s="7" t="s">
        <v>19</v>
      </c>
      <c r="D102" s="6" t="s">
        <v>493</v>
      </c>
      <c r="E102" s="6" t="s">
        <v>494</v>
      </c>
      <c r="F102" s="6" t="s">
        <v>495</v>
      </c>
      <c r="G102" s="6" t="s">
        <v>21</v>
      </c>
      <c r="H102" s="6" t="s">
        <v>21</v>
      </c>
      <c r="I102" s="11" t="s">
        <v>496</v>
      </c>
      <c r="J102" s="11"/>
      <c r="K102" s="6" t="s">
        <v>343</v>
      </c>
      <c r="L102" s="6" t="s">
        <v>308</v>
      </c>
      <c r="M102" s="6"/>
      <c r="N102" s="10">
        <v>20.0</v>
      </c>
      <c r="O102" s="10">
        <v>55.0</v>
      </c>
      <c r="P102" s="10">
        <v>60.0</v>
      </c>
      <c r="Q102" s="10">
        <v>40.0</v>
      </c>
      <c r="R102" s="10">
        <v>8.0</v>
      </c>
      <c r="S102" s="10"/>
      <c r="T102" s="16"/>
      <c r="U102" s="6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</row>
    <row r="103">
      <c r="A103" s="6" t="s">
        <v>32</v>
      </c>
      <c r="B103" s="6" t="s">
        <v>497</v>
      </c>
      <c r="C103" s="7" t="s">
        <v>73</v>
      </c>
      <c r="D103" s="6" t="s">
        <v>498</v>
      </c>
      <c r="E103" s="6" t="s">
        <v>121</v>
      </c>
      <c r="F103" s="6"/>
      <c r="G103" s="6" t="s">
        <v>21</v>
      </c>
      <c r="H103" s="6" t="b">
        <v>1</v>
      </c>
      <c r="I103" s="11" t="s">
        <v>499</v>
      </c>
      <c r="J103" s="11"/>
      <c r="K103" s="6" t="s">
        <v>343</v>
      </c>
      <c r="L103" s="6" t="s">
        <v>308</v>
      </c>
      <c r="M103" s="6"/>
      <c r="N103" s="10"/>
      <c r="O103" s="10"/>
      <c r="P103" s="10">
        <v>20.0</v>
      </c>
      <c r="Q103" s="10"/>
      <c r="R103" s="10">
        <v>35.0</v>
      </c>
      <c r="S103" s="10"/>
      <c r="T103" s="16"/>
      <c r="U103" s="6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</row>
    <row r="104">
      <c r="A104" s="6" t="s">
        <v>45</v>
      </c>
      <c r="B104" s="6" t="s">
        <v>500</v>
      </c>
      <c r="C104" s="7" t="s">
        <v>252</v>
      </c>
      <c r="D104" s="6" t="s">
        <v>501</v>
      </c>
      <c r="E104" s="8"/>
      <c r="F104" s="6"/>
      <c r="G104" s="6" t="s">
        <v>21</v>
      </c>
      <c r="H104" s="6" t="s">
        <v>21</v>
      </c>
      <c r="I104" s="11" t="s">
        <v>502</v>
      </c>
      <c r="J104" s="11"/>
      <c r="K104" s="6" t="s">
        <v>343</v>
      </c>
      <c r="L104" s="6" t="s">
        <v>358</v>
      </c>
      <c r="M104" s="6"/>
      <c r="N104" s="10">
        <v>70.0</v>
      </c>
      <c r="O104" s="10">
        <v>20.0</v>
      </c>
      <c r="P104" s="10">
        <v>5.0</v>
      </c>
      <c r="Q104" s="10">
        <v>40.0</v>
      </c>
      <c r="R104" s="10">
        <v>72.0</v>
      </c>
      <c r="S104" s="10"/>
      <c r="T104" s="16"/>
      <c r="U104" s="6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</row>
    <row r="105">
      <c r="A105" s="6"/>
      <c r="B105" s="6" t="s">
        <v>503</v>
      </c>
      <c r="C105" s="7" t="s">
        <v>151</v>
      </c>
      <c r="D105" s="6" t="s">
        <v>504</v>
      </c>
      <c r="E105" s="8"/>
      <c r="F105" s="11"/>
      <c r="G105" s="6" t="s">
        <v>21</v>
      </c>
      <c r="H105" s="6" t="s">
        <v>21</v>
      </c>
      <c r="I105" s="11" t="s">
        <v>505</v>
      </c>
      <c r="J105" s="11"/>
      <c r="K105" s="6" t="s">
        <v>343</v>
      </c>
      <c r="L105" s="6" t="s">
        <v>308</v>
      </c>
      <c r="M105" s="6"/>
      <c r="N105" s="10">
        <v>40.0</v>
      </c>
      <c r="O105" s="10">
        <v>35.0</v>
      </c>
      <c r="P105" s="10">
        <v>10.0</v>
      </c>
      <c r="Q105" s="10">
        <v>60.0</v>
      </c>
      <c r="R105" s="10">
        <v>19.0</v>
      </c>
      <c r="S105" s="10"/>
      <c r="T105" s="16"/>
      <c r="U105" s="6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</row>
    <row r="106">
      <c r="A106" s="6" t="s">
        <v>32</v>
      </c>
      <c r="B106" s="6" t="s">
        <v>506</v>
      </c>
      <c r="C106" s="7"/>
      <c r="D106" s="6" t="s">
        <v>507</v>
      </c>
      <c r="E106" s="6" t="s">
        <v>508</v>
      </c>
      <c r="F106" s="6" t="s">
        <v>509</v>
      </c>
      <c r="G106" s="6" t="s">
        <v>21</v>
      </c>
      <c r="H106" s="6" t="s">
        <v>21</v>
      </c>
      <c r="I106" s="11" t="s">
        <v>510</v>
      </c>
      <c r="J106" s="11"/>
      <c r="K106" s="6" t="s">
        <v>343</v>
      </c>
      <c r="L106" s="6" t="s">
        <v>358</v>
      </c>
      <c r="M106" s="6"/>
      <c r="N106" s="10">
        <v>50.0</v>
      </c>
      <c r="O106" s="10">
        <v>55.0</v>
      </c>
      <c r="P106" s="10">
        <v>25.0</v>
      </c>
      <c r="Q106" s="10">
        <v>35.0</v>
      </c>
      <c r="R106" s="12"/>
      <c r="S106" s="10"/>
      <c r="T106" s="16"/>
      <c r="U106" s="6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</row>
    <row r="107">
      <c r="A107" s="6" t="s">
        <v>17</v>
      </c>
      <c r="B107" s="6" t="s">
        <v>511</v>
      </c>
      <c r="C107" s="7"/>
      <c r="D107" s="6" t="s">
        <v>512</v>
      </c>
      <c r="E107" s="8" t="s">
        <v>513</v>
      </c>
      <c r="F107" s="6" t="s">
        <v>55</v>
      </c>
      <c r="G107" s="6" t="s">
        <v>21</v>
      </c>
      <c r="H107" s="6" t="s">
        <v>21</v>
      </c>
      <c r="I107" s="11" t="s">
        <v>514</v>
      </c>
      <c r="J107" s="6" t="s">
        <v>515</v>
      </c>
      <c r="K107" s="6" t="s">
        <v>343</v>
      </c>
      <c r="L107" s="6" t="s">
        <v>308</v>
      </c>
      <c r="M107" s="6"/>
      <c r="N107" s="10">
        <v>90.0</v>
      </c>
      <c r="O107" s="10">
        <v>85.0</v>
      </c>
      <c r="P107" s="10">
        <v>50.0</v>
      </c>
      <c r="Q107" s="10">
        <v>75.0</v>
      </c>
      <c r="R107" s="10">
        <v>60.0</v>
      </c>
      <c r="S107" s="12"/>
      <c r="T107" s="16"/>
      <c r="U107" s="6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</row>
    <row r="108">
      <c r="A108" s="6" t="s">
        <v>17</v>
      </c>
      <c r="B108" s="6" t="s">
        <v>516</v>
      </c>
      <c r="C108" s="7" t="s">
        <v>19</v>
      </c>
      <c r="D108" s="6" t="s">
        <v>517</v>
      </c>
      <c r="E108" s="8" t="s">
        <v>518</v>
      </c>
      <c r="F108" s="6" t="s">
        <v>519</v>
      </c>
      <c r="G108" s="6" t="s">
        <v>21</v>
      </c>
      <c r="H108" s="6" t="s">
        <v>21</v>
      </c>
      <c r="I108" s="6" t="s">
        <v>520</v>
      </c>
      <c r="J108" s="9" t="s">
        <v>521</v>
      </c>
      <c r="K108" s="6" t="s">
        <v>343</v>
      </c>
      <c r="L108" s="6" t="s">
        <v>358</v>
      </c>
      <c r="M108" s="6"/>
      <c r="N108" s="10">
        <v>20.0</v>
      </c>
      <c r="O108" s="10">
        <v>20.0</v>
      </c>
      <c r="P108" s="10">
        <v>75.0</v>
      </c>
      <c r="Q108" s="10">
        <v>60.0</v>
      </c>
      <c r="R108" s="10">
        <v>90.0</v>
      </c>
      <c r="S108" s="10"/>
      <c r="T108" s="16"/>
      <c r="U108" s="6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</row>
    <row r="109">
      <c r="A109" s="6" t="s">
        <v>32</v>
      </c>
      <c r="B109" s="6" t="s">
        <v>522</v>
      </c>
      <c r="C109" s="7" t="s">
        <v>131</v>
      </c>
      <c r="D109" s="6" t="s">
        <v>523</v>
      </c>
      <c r="E109" s="6" t="s">
        <v>524</v>
      </c>
      <c r="F109" s="6" t="s">
        <v>525</v>
      </c>
      <c r="G109" s="6" t="s">
        <v>21</v>
      </c>
      <c r="H109" s="6" t="b">
        <v>1</v>
      </c>
      <c r="I109" s="11" t="s">
        <v>526</v>
      </c>
      <c r="J109" s="11"/>
      <c r="K109" s="14" t="s">
        <v>343</v>
      </c>
      <c r="L109" s="6" t="s">
        <v>308</v>
      </c>
      <c r="M109" s="6"/>
      <c r="N109" s="10">
        <v>5.0</v>
      </c>
      <c r="O109" s="10">
        <v>18.0</v>
      </c>
      <c r="P109" s="10">
        <v>5.0</v>
      </c>
      <c r="Q109" s="10">
        <v>35.0</v>
      </c>
      <c r="R109" s="10">
        <v>85.0</v>
      </c>
      <c r="S109" s="10"/>
      <c r="T109" s="16"/>
      <c r="U109" s="6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</row>
    <row r="110">
      <c r="A110" s="6" t="s">
        <v>94</v>
      </c>
      <c r="B110" s="6" t="s">
        <v>527</v>
      </c>
      <c r="C110" s="7" t="s">
        <v>47</v>
      </c>
      <c r="D110" s="6" t="s">
        <v>528</v>
      </c>
      <c r="E110" s="6" t="s">
        <v>529</v>
      </c>
      <c r="F110" s="6" t="s">
        <v>206</v>
      </c>
      <c r="G110" s="6" t="s">
        <v>21</v>
      </c>
      <c r="H110" s="6" t="s">
        <v>21</v>
      </c>
      <c r="I110" s="11" t="s">
        <v>530</v>
      </c>
      <c r="J110" s="11"/>
      <c r="K110" s="6" t="s">
        <v>343</v>
      </c>
      <c r="L110" s="6" t="s">
        <v>308</v>
      </c>
      <c r="M110" s="6"/>
      <c r="N110" s="10">
        <v>55.0</v>
      </c>
      <c r="O110" s="10">
        <v>50.0</v>
      </c>
      <c r="P110" s="10">
        <v>40.0</v>
      </c>
      <c r="Q110" s="10"/>
      <c r="R110" s="12"/>
      <c r="S110" s="10"/>
      <c r="T110" s="16"/>
      <c r="U110" s="6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</row>
    <row r="111">
      <c r="A111" s="6" t="s">
        <v>45</v>
      </c>
      <c r="B111" s="6" t="s">
        <v>531</v>
      </c>
      <c r="C111" s="7" t="s">
        <v>255</v>
      </c>
      <c r="D111" s="6" t="s">
        <v>532</v>
      </c>
      <c r="E111" s="8"/>
      <c r="F111" s="6"/>
      <c r="G111" s="6" t="s">
        <v>21</v>
      </c>
      <c r="H111" s="6" t="b">
        <v>1</v>
      </c>
      <c r="I111" s="11" t="s">
        <v>533</v>
      </c>
      <c r="J111" s="11"/>
      <c r="K111" s="6" t="s">
        <v>343</v>
      </c>
      <c r="L111" s="6" t="s">
        <v>308</v>
      </c>
      <c r="M111" s="6"/>
      <c r="N111" s="10">
        <v>75.0</v>
      </c>
      <c r="O111" s="10">
        <v>75.0</v>
      </c>
      <c r="P111" s="10"/>
      <c r="Q111" s="10"/>
      <c r="R111" s="10">
        <v>80.0</v>
      </c>
      <c r="S111" s="10"/>
      <c r="T111" s="16"/>
      <c r="U111" s="6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</row>
    <row r="112">
      <c r="A112" s="6" t="s">
        <v>32</v>
      </c>
      <c r="B112" s="6" t="s">
        <v>534</v>
      </c>
      <c r="C112" s="7" t="s">
        <v>151</v>
      </c>
      <c r="D112" s="6" t="s">
        <v>535</v>
      </c>
      <c r="E112" s="6" t="s">
        <v>536</v>
      </c>
      <c r="F112" s="6" t="s">
        <v>365</v>
      </c>
      <c r="G112" s="6" t="s">
        <v>21</v>
      </c>
      <c r="H112" s="6" t="s">
        <v>21</v>
      </c>
      <c r="I112" s="11" t="s">
        <v>537</v>
      </c>
      <c r="J112" s="11"/>
      <c r="K112" s="6" t="s">
        <v>343</v>
      </c>
      <c r="L112" s="6" t="s">
        <v>308</v>
      </c>
      <c r="M112" s="6"/>
      <c r="N112" s="10">
        <v>20.0</v>
      </c>
      <c r="O112" s="12"/>
      <c r="P112" s="10">
        <v>65.0</v>
      </c>
      <c r="Q112" s="10"/>
      <c r="R112" s="10">
        <v>90.0</v>
      </c>
      <c r="S112" s="10"/>
      <c r="T112" s="16"/>
      <c r="U112" s="6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</row>
    <row r="113">
      <c r="A113" s="6" t="s">
        <v>32</v>
      </c>
      <c r="B113" s="6" t="s">
        <v>538</v>
      </c>
      <c r="C113" s="7" t="s">
        <v>124</v>
      </c>
      <c r="D113" s="6" t="s">
        <v>539</v>
      </c>
      <c r="E113" s="6" t="s">
        <v>540</v>
      </c>
      <c r="F113" s="6" t="s">
        <v>541</v>
      </c>
      <c r="G113" s="6" t="s">
        <v>21</v>
      </c>
      <c r="H113" s="6" t="s">
        <v>21</v>
      </c>
      <c r="I113" s="11" t="s">
        <v>542</v>
      </c>
      <c r="J113" s="11"/>
      <c r="K113" s="6" t="s">
        <v>343</v>
      </c>
      <c r="L113" s="6" t="s">
        <v>308</v>
      </c>
      <c r="M113" s="6"/>
      <c r="N113" s="10">
        <v>35.0</v>
      </c>
      <c r="O113" s="10">
        <v>65.0</v>
      </c>
      <c r="P113" s="10"/>
      <c r="Q113" s="10">
        <v>110.0</v>
      </c>
      <c r="R113" s="10">
        <v>28.0</v>
      </c>
      <c r="S113" s="12"/>
      <c r="T113" s="16"/>
      <c r="U113" s="6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</row>
    <row r="114">
      <c r="A114" s="6" t="s">
        <v>45</v>
      </c>
      <c r="B114" s="6" t="s">
        <v>543</v>
      </c>
      <c r="C114" s="7" t="s">
        <v>252</v>
      </c>
      <c r="D114" s="6" t="s">
        <v>544</v>
      </c>
      <c r="E114" s="8"/>
      <c r="F114" s="6"/>
      <c r="G114" s="6" t="s">
        <v>21</v>
      </c>
      <c r="H114" s="6" t="s">
        <v>21</v>
      </c>
      <c r="I114" s="11" t="s">
        <v>545</v>
      </c>
      <c r="J114" s="11"/>
      <c r="K114" s="6" t="s">
        <v>343</v>
      </c>
      <c r="L114" s="6" t="s">
        <v>358</v>
      </c>
      <c r="M114" s="6"/>
      <c r="N114" s="10">
        <v>55.0</v>
      </c>
      <c r="O114" s="10">
        <v>16.0</v>
      </c>
      <c r="P114" s="10"/>
      <c r="Q114" s="10"/>
      <c r="R114" s="10">
        <v>60.0</v>
      </c>
      <c r="S114" s="10"/>
      <c r="T114" s="16"/>
      <c r="U114" s="6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</row>
    <row r="115">
      <c r="A115" s="6"/>
      <c r="B115" s="6" t="s">
        <v>546</v>
      </c>
      <c r="C115" s="7" t="s">
        <v>151</v>
      </c>
      <c r="D115" s="6" t="s">
        <v>547</v>
      </c>
      <c r="E115" s="6" t="s">
        <v>548</v>
      </c>
      <c r="F115" s="6" t="s">
        <v>549</v>
      </c>
      <c r="G115" s="6" t="b">
        <v>1</v>
      </c>
      <c r="H115" s="6" t="s">
        <v>21</v>
      </c>
      <c r="I115" s="11" t="s">
        <v>550</v>
      </c>
      <c r="J115" s="11"/>
      <c r="K115" s="14" t="s">
        <v>343</v>
      </c>
      <c r="L115" s="6" t="s">
        <v>308</v>
      </c>
      <c r="M115" s="6"/>
      <c r="N115" s="10"/>
      <c r="O115" s="10">
        <v>10.0</v>
      </c>
      <c r="P115" s="10"/>
      <c r="Q115" s="10"/>
      <c r="R115" s="10">
        <v>85.0</v>
      </c>
      <c r="S115" s="12"/>
      <c r="T115" s="16"/>
      <c r="U115" s="6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</row>
    <row r="116">
      <c r="A116" s="6" t="s">
        <v>17</v>
      </c>
      <c r="B116" s="6" t="s">
        <v>551</v>
      </c>
      <c r="C116" s="7" t="s">
        <v>264</v>
      </c>
      <c r="D116" s="6" t="s">
        <v>552</v>
      </c>
      <c r="E116" s="6" t="s">
        <v>553</v>
      </c>
      <c r="F116" s="6" t="s">
        <v>554</v>
      </c>
      <c r="G116" s="6" t="s">
        <v>21</v>
      </c>
      <c r="H116" s="6" t="s">
        <v>21</v>
      </c>
      <c r="I116" s="11" t="s">
        <v>555</v>
      </c>
      <c r="J116" s="11"/>
      <c r="K116" s="6" t="s">
        <v>343</v>
      </c>
      <c r="L116" s="6" t="s">
        <v>358</v>
      </c>
      <c r="M116" s="6"/>
      <c r="N116" s="10">
        <v>35.0</v>
      </c>
      <c r="O116" s="12"/>
      <c r="P116" s="10">
        <v>35.0</v>
      </c>
      <c r="Q116" s="10"/>
      <c r="R116" s="10">
        <v>60.0</v>
      </c>
      <c r="S116" s="12"/>
      <c r="T116" s="16"/>
      <c r="U116" s="6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</row>
    <row r="117">
      <c r="A117" s="6" t="s">
        <v>32</v>
      </c>
      <c r="B117" s="6" t="s">
        <v>556</v>
      </c>
      <c r="C117" s="7" t="s">
        <v>326</v>
      </c>
      <c r="D117" s="6" t="s">
        <v>557</v>
      </c>
      <c r="E117" s="8"/>
      <c r="F117" s="6"/>
      <c r="G117" s="6" t="s">
        <v>21</v>
      </c>
      <c r="H117" s="6" t="s">
        <v>21</v>
      </c>
      <c r="I117" s="11" t="s">
        <v>558</v>
      </c>
      <c r="J117" s="11"/>
      <c r="K117" s="14" t="s">
        <v>343</v>
      </c>
      <c r="L117" s="6" t="s">
        <v>308</v>
      </c>
      <c r="M117" s="6"/>
      <c r="N117" s="12"/>
      <c r="O117" s="10"/>
      <c r="P117" s="10">
        <v>5.0</v>
      </c>
      <c r="Q117" s="10">
        <v>40.0</v>
      </c>
      <c r="R117" s="10">
        <v>35.0</v>
      </c>
      <c r="S117" s="10"/>
      <c r="T117" s="16"/>
      <c r="U117" s="6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</row>
    <row r="118">
      <c r="A118" s="6" t="s">
        <v>17</v>
      </c>
      <c r="B118" s="6" t="s">
        <v>559</v>
      </c>
      <c r="C118" s="7" t="s">
        <v>106</v>
      </c>
      <c r="D118" s="6" t="s">
        <v>560</v>
      </c>
      <c r="E118" s="8" t="s">
        <v>561</v>
      </c>
      <c r="F118" s="6" t="s">
        <v>370</v>
      </c>
      <c r="G118" s="6" t="s">
        <v>21</v>
      </c>
      <c r="H118" s="6" t="s">
        <v>21</v>
      </c>
      <c r="I118" s="11" t="s">
        <v>562</v>
      </c>
      <c r="J118" s="11"/>
      <c r="K118" s="6" t="s">
        <v>343</v>
      </c>
      <c r="L118" s="6" t="s">
        <v>308</v>
      </c>
      <c r="M118" s="6"/>
      <c r="N118" s="10">
        <v>45.0</v>
      </c>
      <c r="O118" s="12"/>
      <c r="P118" s="10">
        <v>75.0</v>
      </c>
      <c r="Q118" s="10"/>
      <c r="R118" s="10">
        <v>50.0</v>
      </c>
      <c r="S118" s="10"/>
      <c r="T118" s="16"/>
      <c r="U118" s="6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</row>
    <row r="119">
      <c r="A119" s="6" t="s">
        <v>45</v>
      </c>
      <c r="B119" s="6" t="s">
        <v>563</v>
      </c>
      <c r="C119" s="7" t="s">
        <v>151</v>
      </c>
      <c r="D119" s="6" t="s">
        <v>564</v>
      </c>
      <c r="E119" s="8"/>
      <c r="F119" s="11"/>
      <c r="G119" s="6" t="s">
        <v>21</v>
      </c>
      <c r="H119" s="6" t="b">
        <v>1</v>
      </c>
      <c r="I119" s="11" t="s">
        <v>565</v>
      </c>
      <c r="J119" s="11"/>
      <c r="K119" s="6" t="s">
        <v>343</v>
      </c>
      <c r="L119" s="6" t="s">
        <v>358</v>
      </c>
      <c r="M119" s="6"/>
      <c r="N119" s="10">
        <v>60.0</v>
      </c>
      <c r="O119" s="10">
        <v>5.0</v>
      </c>
      <c r="P119" s="10">
        <v>90.0</v>
      </c>
      <c r="Q119" s="10"/>
      <c r="R119" s="10">
        <v>75.0</v>
      </c>
      <c r="S119" s="10"/>
      <c r="T119" s="16"/>
      <c r="U119" s="6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</row>
    <row r="120">
      <c r="A120" s="6" t="s">
        <v>17</v>
      </c>
      <c r="B120" s="6" t="s">
        <v>566</v>
      </c>
      <c r="C120" s="7" t="s">
        <v>448</v>
      </c>
      <c r="D120" s="6" t="s">
        <v>120</v>
      </c>
      <c r="E120" s="6" t="s">
        <v>567</v>
      </c>
      <c r="F120" s="6" t="s">
        <v>568</v>
      </c>
      <c r="G120" s="6" t="b">
        <v>1</v>
      </c>
      <c r="H120" s="6" t="s">
        <v>21</v>
      </c>
      <c r="I120" s="11" t="s">
        <v>569</v>
      </c>
      <c r="J120" s="6" t="s">
        <v>570</v>
      </c>
      <c r="K120" s="6" t="s">
        <v>343</v>
      </c>
      <c r="L120" s="6" t="s">
        <v>308</v>
      </c>
      <c r="M120" s="6"/>
      <c r="N120" s="10">
        <v>60.0</v>
      </c>
      <c r="O120" s="10">
        <v>30.0</v>
      </c>
      <c r="P120" s="10">
        <v>80.0</v>
      </c>
      <c r="Q120" s="10"/>
      <c r="R120" s="12"/>
      <c r="S120" s="10"/>
      <c r="T120" s="16"/>
      <c r="U120" s="6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</row>
    <row r="121">
      <c r="A121" s="6" t="s">
        <v>32</v>
      </c>
      <c r="B121" s="6" t="s">
        <v>571</v>
      </c>
      <c r="C121" s="7" t="s">
        <v>40</v>
      </c>
      <c r="D121" s="6" t="s">
        <v>572</v>
      </c>
      <c r="E121" s="8"/>
      <c r="F121" s="6"/>
      <c r="G121" s="6" t="s">
        <v>21</v>
      </c>
      <c r="H121" s="6" t="s">
        <v>21</v>
      </c>
      <c r="I121" s="6" t="s">
        <v>573</v>
      </c>
      <c r="J121" s="9" t="s">
        <v>574</v>
      </c>
      <c r="K121" s="6" t="s">
        <v>343</v>
      </c>
      <c r="L121" s="6" t="s">
        <v>308</v>
      </c>
      <c r="M121" s="6"/>
      <c r="N121" s="10"/>
      <c r="O121" s="10"/>
      <c r="P121" s="10">
        <v>90.0</v>
      </c>
      <c r="Q121" s="10"/>
      <c r="R121" s="10">
        <v>65.0</v>
      </c>
      <c r="S121" s="10"/>
      <c r="T121" s="16"/>
      <c r="U121" s="6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</row>
    <row r="122">
      <c r="A122" s="6" t="s">
        <v>32</v>
      </c>
      <c r="B122" s="6" t="s">
        <v>335</v>
      </c>
      <c r="C122" s="7" t="s">
        <v>40</v>
      </c>
      <c r="D122" s="6" t="s">
        <v>575</v>
      </c>
      <c r="E122" s="6" t="s">
        <v>576</v>
      </c>
      <c r="F122" s="11"/>
      <c r="G122" s="6" t="s">
        <v>21</v>
      </c>
      <c r="H122" s="6" t="s">
        <v>21</v>
      </c>
      <c r="I122" s="11" t="s">
        <v>577</v>
      </c>
      <c r="J122" s="11"/>
      <c r="K122" s="6" t="s">
        <v>343</v>
      </c>
      <c r="L122" s="6" t="s">
        <v>358</v>
      </c>
      <c r="M122" s="6"/>
      <c r="N122" s="10">
        <v>38.0</v>
      </c>
      <c r="O122" s="10">
        <v>70.0</v>
      </c>
      <c r="P122" s="10">
        <v>85.0</v>
      </c>
      <c r="Q122" s="10">
        <v>5.0</v>
      </c>
      <c r="R122" s="10">
        <v>16.0</v>
      </c>
      <c r="S122" s="10"/>
      <c r="T122" s="16"/>
      <c r="U122" s="6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</row>
    <row r="123">
      <c r="A123" s="6" t="s">
        <v>17</v>
      </c>
      <c r="B123" s="6" t="s">
        <v>578</v>
      </c>
      <c r="C123" s="7" t="s">
        <v>156</v>
      </c>
      <c r="D123" s="6" t="s">
        <v>579</v>
      </c>
      <c r="E123" s="8"/>
      <c r="F123" s="6"/>
      <c r="G123" s="6" t="s">
        <v>21</v>
      </c>
      <c r="H123" s="6" t="s">
        <v>21</v>
      </c>
      <c r="I123" s="11" t="s">
        <v>580</v>
      </c>
      <c r="J123" s="11"/>
      <c r="K123" s="14" t="s">
        <v>343</v>
      </c>
      <c r="L123" s="6" t="s">
        <v>308</v>
      </c>
      <c r="M123" s="6"/>
      <c r="N123" s="10"/>
      <c r="O123" s="10">
        <v>5.0</v>
      </c>
      <c r="P123" s="10">
        <v>28.0</v>
      </c>
      <c r="Q123" s="10"/>
      <c r="R123" s="10">
        <v>10.0</v>
      </c>
      <c r="S123" s="10"/>
      <c r="T123" s="16"/>
      <c r="U123" s="6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</row>
    <row r="124">
      <c r="A124" s="6" t="s">
        <v>94</v>
      </c>
      <c r="B124" s="6" t="s">
        <v>527</v>
      </c>
      <c r="C124" s="7" t="s">
        <v>146</v>
      </c>
      <c r="D124" s="6" t="s">
        <v>581</v>
      </c>
      <c r="E124" s="6" t="s">
        <v>582</v>
      </c>
      <c r="F124" s="6" t="s">
        <v>583</v>
      </c>
      <c r="G124" s="6" t="s">
        <v>21</v>
      </c>
      <c r="H124" s="6" t="s">
        <v>21</v>
      </c>
      <c r="I124" s="11" t="s">
        <v>584</v>
      </c>
      <c r="J124" s="11"/>
      <c r="K124" s="6" t="s">
        <v>343</v>
      </c>
      <c r="L124" s="6" t="s">
        <v>308</v>
      </c>
      <c r="M124" s="6"/>
      <c r="N124" s="10"/>
      <c r="O124" s="10">
        <v>9.0</v>
      </c>
      <c r="P124" s="10">
        <v>60.0</v>
      </c>
      <c r="Q124" s="10">
        <v>10.0</v>
      </c>
      <c r="R124" s="10">
        <v>36.0</v>
      </c>
      <c r="S124" s="10"/>
      <c r="T124" s="16"/>
      <c r="U124" s="6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</row>
    <row r="125">
      <c r="A125" s="6" t="s">
        <v>32</v>
      </c>
      <c r="B125" s="6" t="s">
        <v>101</v>
      </c>
      <c r="C125" s="7" t="s">
        <v>264</v>
      </c>
      <c r="D125" s="6" t="s">
        <v>585</v>
      </c>
      <c r="E125" s="8"/>
      <c r="F125" s="6"/>
      <c r="G125" s="6" t="s">
        <v>21</v>
      </c>
      <c r="H125" s="6" t="s">
        <v>21</v>
      </c>
      <c r="I125" s="11" t="s">
        <v>586</v>
      </c>
      <c r="J125" s="11"/>
      <c r="K125" s="6" t="s">
        <v>343</v>
      </c>
      <c r="L125" s="6" t="s">
        <v>308</v>
      </c>
      <c r="M125" s="6"/>
      <c r="N125" s="10">
        <v>40.0</v>
      </c>
      <c r="O125" s="10">
        <v>38.0</v>
      </c>
      <c r="P125" s="12"/>
      <c r="Q125" s="10">
        <v>25.0</v>
      </c>
      <c r="R125" s="12"/>
      <c r="S125" s="12"/>
      <c r="T125" s="16"/>
      <c r="U125" s="6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</row>
    <row r="126">
      <c r="A126" s="6" t="s">
        <v>32</v>
      </c>
      <c r="B126" s="6" t="s">
        <v>587</v>
      </c>
      <c r="C126" s="7" t="s">
        <v>255</v>
      </c>
      <c r="D126" s="6" t="s">
        <v>588</v>
      </c>
      <c r="E126" s="6" t="s">
        <v>589</v>
      </c>
      <c r="F126" s="6" t="s">
        <v>62</v>
      </c>
      <c r="G126" s="6" t="b">
        <v>1</v>
      </c>
      <c r="H126" s="6" t="s">
        <v>21</v>
      </c>
      <c r="I126" s="11" t="s">
        <v>590</v>
      </c>
      <c r="J126" s="11"/>
      <c r="K126" s="6" t="s">
        <v>343</v>
      </c>
      <c r="L126" s="6" t="s">
        <v>308</v>
      </c>
      <c r="M126" s="6"/>
      <c r="N126" s="10">
        <v>10.0</v>
      </c>
      <c r="O126" s="10">
        <v>5.0</v>
      </c>
      <c r="P126" s="12"/>
      <c r="Q126" s="10">
        <v>50.0</v>
      </c>
      <c r="R126" s="12"/>
      <c r="S126" s="12"/>
      <c r="T126" s="16"/>
      <c r="U126" s="6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</row>
    <row r="127">
      <c r="A127" s="6" t="s">
        <v>17</v>
      </c>
      <c r="B127" s="6" t="s">
        <v>591</v>
      </c>
      <c r="C127" s="7" t="s">
        <v>252</v>
      </c>
      <c r="D127" s="6" t="s">
        <v>592</v>
      </c>
      <c r="E127" s="6" t="s">
        <v>593</v>
      </c>
      <c r="F127" s="6" t="s">
        <v>594</v>
      </c>
      <c r="G127" s="6" t="s">
        <v>21</v>
      </c>
      <c r="H127" s="6" t="s">
        <v>21</v>
      </c>
      <c r="I127" s="6" t="s">
        <v>595</v>
      </c>
      <c r="J127" s="9" t="s">
        <v>596</v>
      </c>
      <c r="K127" s="6" t="s">
        <v>343</v>
      </c>
      <c r="L127" s="6" t="s">
        <v>308</v>
      </c>
      <c r="M127" s="6"/>
      <c r="N127" s="10">
        <v>5.0</v>
      </c>
      <c r="O127" s="10">
        <v>56.0</v>
      </c>
      <c r="P127" s="12"/>
      <c r="Q127" s="10">
        <v>45.0</v>
      </c>
      <c r="R127" s="10">
        <v>75.0</v>
      </c>
      <c r="S127" s="10"/>
      <c r="T127" s="16"/>
      <c r="U127" s="6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</row>
    <row r="128">
      <c r="A128" s="6" t="s">
        <v>32</v>
      </c>
      <c r="B128" s="6" t="s">
        <v>95</v>
      </c>
      <c r="C128" s="7"/>
      <c r="D128" s="6" t="s">
        <v>597</v>
      </c>
      <c r="E128" s="6" t="s">
        <v>598</v>
      </c>
      <c r="F128" s="6" t="s">
        <v>297</v>
      </c>
      <c r="G128" s="6" t="s">
        <v>21</v>
      </c>
      <c r="H128" s="6" t="s">
        <v>21</v>
      </c>
      <c r="I128" s="11" t="s">
        <v>599</v>
      </c>
      <c r="J128" s="11"/>
      <c r="K128" s="6" t="s">
        <v>343</v>
      </c>
      <c r="L128" s="6" t="s">
        <v>358</v>
      </c>
      <c r="M128" s="6"/>
      <c r="N128" s="10"/>
      <c r="O128" s="10">
        <v>100.0</v>
      </c>
      <c r="P128" s="10">
        <v>45.0</v>
      </c>
      <c r="Q128" s="10">
        <v>75.0</v>
      </c>
      <c r="R128" s="10">
        <v>110.0</v>
      </c>
      <c r="S128" s="10"/>
      <c r="T128" s="16"/>
      <c r="U128" s="6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</row>
    <row r="129">
      <c r="A129" s="6" t="s">
        <v>17</v>
      </c>
      <c r="B129" s="6" t="s">
        <v>600</v>
      </c>
      <c r="C129" s="7" t="s">
        <v>156</v>
      </c>
      <c r="D129" s="6" t="s">
        <v>413</v>
      </c>
      <c r="E129" s="8"/>
      <c r="F129" s="11"/>
      <c r="G129" s="6" t="s">
        <v>21</v>
      </c>
      <c r="H129" s="6" t="s">
        <v>21</v>
      </c>
      <c r="I129" s="11" t="s">
        <v>601</v>
      </c>
      <c r="J129" s="11"/>
      <c r="K129" s="14" t="s">
        <v>343</v>
      </c>
      <c r="L129" s="6" t="s">
        <v>308</v>
      </c>
      <c r="M129" s="6"/>
      <c r="N129" s="10">
        <v>10.0</v>
      </c>
      <c r="O129" s="10">
        <v>80.0</v>
      </c>
      <c r="P129" s="10">
        <v>60.0</v>
      </c>
      <c r="Q129" s="10">
        <v>5.0</v>
      </c>
      <c r="R129" s="10">
        <v>5.0</v>
      </c>
      <c r="S129" s="10"/>
      <c r="T129" s="16"/>
      <c r="U129" s="6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</row>
    <row r="130">
      <c r="A130" s="6" t="s">
        <v>17</v>
      </c>
      <c r="B130" s="6" t="s">
        <v>602</v>
      </c>
      <c r="C130" s="7" t="s">
        <v>151</v>
      </c>
      <c r="D130" s="6" t="s">
        <v>603</v>
      </c>
      <c r="E130" s="6" t="s">
        <v>604</v>
      </c>
      <c r="F130" s="6"/>
      <c r="G130" s="6" t="s">
        <v>21</v>
      </c>
      <c r="H130" s="6" t="s">
        <v>21</v>
      </c>
      <c r="I130" s="6" t="s">
        <v>605</v>
      </c>
      <c r="J130" s="9" t="s">
        <v>606</v>
      </c>
      <c r="K130" s="6" t="s">
        <v>343</v>
      </c>
      <c r="L130" s="6" t="s">
        <v>308</v>
      </c>
      <c r="M130" s="6"/>
      <c r="N130" s="10">
        <v>50.0</v>
      </c>
      <c r="O130" s="10">
        <v>35.0</v>
      </c>
      <c r="P130" s="10">
        <v>55.0</v>
      </c>
      <c r="Q130" s="10">
        <v>40.0</v>
      </c>
      <c r="R130" s="10">
        <v>60.0</v>
      </c>
      <c r="S130" s="10"/>
      <c r="T130" s="16"/>
      <c r="U130" s="6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</row>
    <row r="131">
      <c r="A131" s="6" t="s">
        <v>32</v>
      </c>
      <c r="B131" s="6" t="s">
        <v>607</v>
      </c>
      <c r="C131" s="7" t="s">
        <v>151</v>
      </c>
      <c r="D131" s="6" t="s">
        <v>608</v>
      </c>
      <c r="E131" s="8"/>
      <c r="F131" s="6"/>
      <c r="G131" s="6" t="s">
        <v>21</v>
      </c>
      <c r="H131" s="6" t="s">
        <v>21</v>
      </c>
      <c r="I131" s="11" t="s">
        <v>609</v>
      </c>
      <c r="J131" s="11"/>
      <c r="K131" s="6" t="s">
        <v>343</v>
      </c>
      <c r="L131" s="6" t="s">
        <v>358</v>
      </c>
      <c r="M131" s="6"/>
      <c r="N131" s="10"/>
      <c r="O131" s="12"/>
      <c r="P131" s="10">
        <v>75.0</v>
      </c>
      <c r="Q131" s="10"/>
      <c r="R131" s="10"/>
      <c r="S131" s="12"/>
      <c r="T131" s="16"/>
      <c r="U131" s="6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</row>
    <row r="132">
      <c r="A132" s="6" t="s">
        <v>45</v>
      </c>
      <c r="B132" s="6" t="s">
        <v>610</v>
      </c>
      <c r="C132" s="7" t="s">
        <v>264</v>
      </c>
      <c r="D132" s="6" t="s">
        <v>611</v>
      </c>
      <c r="E132" s="6" t="s">
        <v>612</v>
      </c>
      <c r="F132" s="6" t="s">
        <v>613</v>
      </c>
      <c r="G132" s="6" t="b">
        <v>1</v>
      </c>
      <c r="H132" s="6"/>
      <c r="I132" s="11" t="s">
        <v>614</v>
      </c>
      <c r="J132" s="11"/>
      <c r="K132" s="6" t="s">
        <v>343</v>
      </c>
      <c r="L132" s="6" t="s">
        <v>308</v>
      </c>
      <c r="M132" s="6"/>
      <c r="N132" s="10">
        <v>75.0</v>
      </c>
      <c r="O132" s="10">
        <v>30.0</v>
      </c>
      <c r="P132" s="10">
        <v>20.0</v>
      </c>
      <c r="Q132" s="10">
        <v>65.0</v>
      </c>
      <c r="R132" s="12"/>
      <c r="S132" s="10"/>
      <c r="T132" s="16"/>
      <c r="U132" s="6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</row>
    <row r="133">
      <c r="A133" s="6" t="s">
        <v>45</v>
      </c>
      <c r="B133" s="6" t="s">
        <v>362</v>
      </c>
      <c r="C133" s="7" t="s">
        <v>27</v>
      </c>
      <c r="D133" s="6" t="s">
        <v>615</v>
      </c>
      <c r="E133" s="8"/>
      <c r="F133" s="6"/>
      <c r="G133" s="6" t="s">
        <v>21</v>
      </c>
      <c r="H133" s="6" t="s">
        <v>21</v>
      </c>
      <c r="I133" s="11" t="s">
        <v>616</v>
      </c>
      <c r="J133" s="11"/>
      <c r="K133" s="6" t="s">
        <v>343</v>
      </c>
      <c r="L133" s="6" t="s">
        <v>358</v>
      </c>
      <c r="M133" s="6"/>
      <c r="N133" s="10">
        <v>30.0</v>
      </c>
      <c r="O133" s="10">
        <v>60.0</v>
      </c>
      <c r="P133" s="12"/>
      <c r="Q133" s="12"/>
      <c r="R133" s="10">
        <v>16.0</v>
      </c>
      <c r="S133" s="12"/>
      <c r="T133" s="16"/>
      <c r="U133" s="6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</row>
    <row r="134">
      <c r="A134" s="6"/>
      <c r="B134" s="6" t="s">
        <v>617</v>
      </c>
      <c r="C134" s="7" t="s">
        <v>238</v>
      </c>
      <c r="D134" s="6" t="s">
        <v>618</v>
      </c>
      <c r="E134" s="6" t="s">
        <v>121</v>
      </c>
      <c r="F134" s="6"/>
      <c r="G134" s="6" t="b">
        <v>1</v>
      </c>
      <c r="H134" s="6" t="s">
        <v>21</v>
      </c>
      <c r="I134" s="11" t="s">
        <v>619</v>
      </c>
      <c r="J134" s="11"/>
      <c r="K134" s="14" t="s">
        <v>343</v>
      </c>
      <c r="L134" s="6" t="s">
        <v>308</v>
      </c>
      <c r="M134" s="6"/>
      <c r="N134" s="10">
        <v>40.0</v>
      </c>
      <c r="O134" s="12"/>
      <c r="P134" s="10">
        <v>15.0</v>
      </c>
      <c r="Q134" s="10">
        <v>52.0</v>
      </c>
      <c r="R134" s="10">
        <v>10.0</v>
      </c>
      <c r="S134" s="10"/>
      <c r="T134" s="16"/>
      <c r="U134" s="6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</row>
    <row r="135">
      <c r="A135" s="6" t="s">
        <v>32</v>
      </c>
      <c r="B135" s="6" t="s">
        <v>620</v>
      </c>
      <c r="C135" s="7" t="s">
        <v>124</v>
      </c>
      <c r="D135" s="6" t="s">
        <v>621</v>
      </c>
      <c r="E135" s="6" t="s">
        <v>622</v>
      </c>
      <c r="F135" s="6" t="s">
        <v>623</v>
      </c>
      <c r="G135" s="6" t="s">
        <v>21</v>
      </c>
      <c r="H135" s="6" t="s">
        <v>21</v>
      </c>
      <c r="I135" s="6" t="s">
        <v>624</v>
      </c>
      <c r="J135" s="9" t="s">
        <v>625</v>
      </c>
      <c r="K135" s="6" t="s">
        <v>343</v>
      </c>
      <c r="L135" s="6" t="s">
        <v>308</v>
      </c>
      <c r="M135" s="6"/>
      <c r="N135" s="10">
        <v>50.0</v>
      </c>
      <c r="O135" s="10">
        <v>16.0</v>
      </c>
      <c r="P135" s="10">
        <v>9.0</v>
      </c>
      <c r="Q135" s="10">
        <v>30.0</v>
      </c>
      <c r="R135" s="12"/>
      <c r="S135" s="10"/>
      <c r="T135" s="16"/>
      <c r="U135" s="6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</row>
    <row r="136">
      <c r="A136" s="6" t="s">
        <v>45</v>
      </c>
      <c r="B136" s="6" t="s">
        <v>626</v>
      </c>
      <c r="C136" s="7" t="s">
        <v>238</v>
      </c>
      <c r="D136" s="6" t="s">
        <v>627</v>
      </c>
      <c r="E136" s="8" t="s">
        <v>628</v>
      </c>
      <c r="F136" s="6" t="s">
        <v>189</v>
      </c>
      <c r="G136" s="6" t="s">
        <v>21</v>
      </c>
      <c r="H136" s="6" t="s">
        <v>21</v>
      </c>
      <c r="I136" s="11" t="s">
        <v>629</v>
      </c>
      <c r="J136" s="11"/>
      <c r="K136" s="14" t="s">
        <v>343</v>
      </c>
      <c r="L136" s="6" t="s">
        <v>308</v>
      </c>
      <c r="M136" s="6"/>
      <c r="N136" s="10">
        <v>65.0</v>
      </c>
      <c r="O136" s="10">
        <v>10.0</v>
      </c>
      <c r="P136" s="10">
        <v>38.0</v>
      </c>
      <c r="Q136" s="10"/>
      <c r="R136" s="10"/>
      <c r="S136" s="10"/>
      <c r="T136" s="16"/>
      <c r="U136" s="6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</row>
    <row r="137">
      <c r="A137" s="6" t="s">
        <v>45</v>
      </c>
      <c r="B137" s="6" t="s">
        <v>630</v>
      </c>
      <c r="C137" s="7" t="s">
        <v>255</v>
      </c>
      <c r="D137" s="6" t="s">
        <v>631</v>
      </c>
      <c r="E137" s="6" t="s">
        <v>632</v>
      </c>
      <c r="F137" s="6" t="s">
        <v>633</v>
      </c>
      <c r="G137" s="6" t="s">
        <v>21</v>
      </c>
      <c r="H137" s="6" t="s">
        <v>21</v>
      </c>
      <c r="I137" s="11" t="s">
        <v>634</v>
      </c>
      <c r="J137" s="11"/>
      <c r="K137" s="6" t="s">
        <v>343</v>
      </c>
      <c r="L137" s="6" t="s">
        <v>358</v>
      </c>
      <c r="M137" s="6"/>
      <c r="N137" s="10">
        <v>16.0</v>
      </c>
      <c r="O137" s="10">
        <v>5.0</v>
      </c>
      <c r="P137" s="10">
        <v>100.0</v>
      </c>
      <c r="Q137" s="12"/>
      <c r="R137" s="10">
        <v>5.0</v>
      </c>
      <c r="S137" s="10"/>
      <c r="T137" s="16"/>
      <c r="U137" s="6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</row>
    <row r="138">
      <c r="A138" s="6" t="s">
        <v>94</v>
      </c>
      <c r="B138" s="6" t="s">
        <v>635</v>
      </c>
      <c r="C138" s="7" t="s">
        <v>124</v>
      </c>
      <c r="D138" s="6" t="s">
        <v>636</v>
      </c>
      <c r="E138" s="6" t="s">
        <v>637</v>
      </c>
      <c r="F138" s="6" t="s">
        <v>623</v>
      </c>
      <c r="G138" s="6" t="s">
        <v>21</v>
      </c>
      <c r="H138" s="6" t="b">
        <v>1</v>
      </c>
      <c r="I138" s="11" t="s">
        <v>638</v>
      </c>
      <c r="J138" s="11"/>
      <c r="K138" s="6" t="s">
        <v>343</v>
      </c>
      <c r="L138" s="6" t="s">
        <v>308</v>
      </c>
      <c r="M138" s="6"/>
      <c r="N138" s="10">
        <v>36.0</v>
      </c>
      <c r="O138" s="10"/>
      <c r="P138" s="10">
        <v>31.0</v>
      </c>
      <c r="Q138" s="10">
        <v>20.0</v>
      </c>
      <c r="R138" s="10">
        <v>30.0</v>
      </c>
      <c r="S138" s="10"/>
      <c r="T138" s="16"/>
      <c r="U138" s="6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</row>
    <row r="139">
      <c r="A139" s="6" t="s">
        <v>45</v>
      </c>
      <c r="B139" s="6" t="s">
        <v>639</v>
      </c>
      <c r="C139" s="7" t="s">
        <v>146</v>
      </c>
      <c r="D139" s="6" t="s">
        <v>640</v>
      </c>
      <c r="E139" s="6" t="s">
        <v>641</v>
      </c>
      <c r="F139" s="6" t="s">
        <v>642</v>
      </c>
      <c r="G139" s="6" t="s">
        <v>21</v>
      </c>
      <c r="H139" s="6" t="s">
        <v>21</v>
      </c>
      <c r="I139" s="11" t="s">
        <v>643</v>
      </c>
      <c r="J139" s="11"/>
      <c r="K139" s="6" t="s">
        <v>343</v>
      </c>
      <c r="L139" s="6" t="s">
        <v>308</v>
      </c>
      <c r="M139" s="6"/>
      <c r="N139" s="10"/>
      <c r="O139" s="10">
        <v>40.0</v>
      </c>
      <c r="P139" s="10">
        <v>35.0</v>
      </c>
      <c r="Q139" s="10">
        <v>75.0</v>
      </c>
      <c r="R139" s="10"/>
      <c r="S139" s="10"/>
      <c r="T139" s="16"/>
      <c r="U139" s="6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</row>
    <row r="140">
      <c r="A140" s="6" t="s">
        <v>94</v>
      </c>
      <c r="B140" s="6" t="s">
        <v>644</v>
      </c>
      <c r="C140" s="7"/>
      <c r="D140" s="6" t="s">
        <v>645</v>
      </c>
      <c r="E140" s="6" t="s">
        <v>121</v>
      </c>
      <c r="F140" s="11"/>
      <c r="G140" s="6" t="s">
        <v>21</v>
      </c>
      <c r="H140" s="6" t="s">
        <v>21</v>
      </c>
      <c r="I140" s="11" t="s">
        <v>646</v>
      </c>
      <c r="J140" s="11"/>
      <c r="K140" s="6" t="s">
        <v>343</v>
      </c>
      <c r="L140" s="6" t="s">
        <v>358</v>
      </c>
      <c r="M140" s="6"/>
      <c r="N140" s="12"/>
      <c r="O140" s="10">
        <v>30.0</v>
      </c>
      <c r="P140" s="12"/>
      <c r="Q140" s="10">
        <v>10.0</v>
      </c>
      <c r="R140" s="10">
        <v>70.0</v>
      </c>
      <c r="S140" s="10"/>
      <c r="T140" s="16"/>
      <c r="U140" s="6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</row>
    <row r="141">
      <c r="A141" s="6" t="s">
        <v>17</v>
      </c>
      <c r="B141" s="6" t="s">
        <v>647</v>
      </c>
      <c r="C141" s="7" t="s">
        <v>233</v>
      </c>
      <c r="D141" s="6" t="s">
        <v>648</v>
      </c>
      <c r="E141" s="8"/>
      <c r="F141" s="6"/>
      <c r="G141" s="6" t="b">
        <v>1</v>
      </c>
      <c r="H141" s="6"/>
      <c r="I141" s="6" t="s">
        <v>649</v>
      </c>
      <c r="J141" s="9" t="s">
        <v>650</v>
      </c>
      <c r="K141" s="14" t="s">
        <v>343</v>
      </c>
      <c r="L141" s="6" t="s">
        <v>308</v>
      </c>
      <c r="M141" s="6"/>
      <c r="N141" s="12"/>
      <c r="O141" s="10">
        <v>60.0</v>
      </c>
      <c r="P141" s="10">
        <v>70.0</v>
      </c>
      <c r="Q141" s="10">
        <v>25.0</v>
      </c>
      <c r="R141" s="10">
        <v>75.0</v>
      </c>
      <c r="S141" s="10"/>
      <c r="T141" s="16"/>
      <c r="U141" s="6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</row>
    <row r="142">
      <c r="A142" s="6" t="s">
        <v>17</v>
      </c>
      <c r="B142" s="6" t="s">
        <v>651</v>
      </c>
      <c r="C142" s="7" t="s">
        <v>131</v>
      </c>
      <c r="D142" s="6" t="s">
        <v>652</v>
      </c>
      <c r="E142" s="8"/>
      <c r="F142" s="11"/>
      <c r="G142" s="6" t="s">
        <v>21</v>
      </c>
      <c r="H142" s="6" t="s">
        <v>21</v>
      </c>
      <c r="I142" s="11" t="s">
        <v>653</v>
      </c>
      <c r="J142" s="11"/>
      <c r="K142" s="6" t="s">
        <v>343</v>
      </c>
      <c r="L142" s="6" t="s">
        <v>358</v>
      </c>
      <c r="M142" s="6"/>
      <c r="N142" s="10"/>
      <c r="O142" s="10">
        <v>70.0</v>
      </c>
      <c r="P142" s="10">
        <v>55.0</v>
      </c>
      <c r="Q142" s="10">
        <v>75.0</v>
      </c>
      <c r="R142" s="10">
        <v>25.0</v>
      </c>
      <c r="S142" s="10"/>
      <c r="T142" s="16"/>
      <c r="U142" s="6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</row>
    <row r="143">
      <c r="A143" s="6" t="s">
        <v>94</v>
      </c>
      <c r="B143" s="6" t="s">
        <v>654</v>
      </c>
      <c r="C143" s="7" t="s">
        <v>73</v>
      </c>
      <c r="D143" s="6" t="s">
        <v>655</v>
      </c>
      <c r="E143" s="6" t="s">
        <v>656</v>
      </c>
      <c r="F143" s="6" t="s">
        <v>657</v>
      </c>
      <c r="G143" s="6" t="s">
        <v>21</v>
      </c>
      <c r="H143" s="6" t="s">
        <v>21</v>
      </c>
      <c r="I143" s="11" t="s">
        <v>658</v>
      </c>
      <c r="J143" s="11"/>
      <c r="K143" s="6" t="s">
        <v>343</v>
      </c>
      <c r="L143" s="6" t="s">
        <v>308</v>
      </c>
      <c r="M143" s="6"/>
      <c r="N143" s="10">
        <v>40.0</v>
      </c>
      <c r="O143" s="10">
        <v>5.0</v>
      </c>
      <c r="P143" s="10">
        <v>60.0</v>
      </c>
      <c r="Q143" s="10">
        <v>20.0</v>
      </c>
      <c r="R143" s="10">
        <v>40.0</v>
      </c>
      <c r="S143" s="10"/>
      <c r="T143" s="16"/>
      <c r="U143" s="6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</row>
    <row r="144">
      <c r="A144" s="6" t="s">
        <v>32</v>
      </c>
      <c r="B144" s="6" t="s">
        <v>659</v>
      </c>
      <c r="C144" s="7" t="s">
        <v>47</v>
      </c>
      <c r="D144" s="6" t="s">
        <v>660</v>
      </c>
      <c r="E144" s="6" t="s">
        <v>661</v>
      </c>
      <c r="F144" s="6" t="s">
        <v>662</v>
      </c>
      <c r="G144" s="6" t="s">
        <v>21</v>
      </c>
      <c r="H144" s="6" t="s">
        <v>21</v>
      </c>
      <c r="I144" s="6" t="s">
        <v>663</v>
      </c>
      <c r="J144" s="9" t="s">
        <v>313</v>
      </c>
      <c r="K144" s="6" t="s">
        <v>343</v>
      </c>
      <c r="L144" s="6" t="s">
        <v>358</v>
      </c>
      <c r="M144" s="6"/>
      <c r="N144" s="10"/>
      <c r="O144" s="10">
        <v>40.0</v>
      </c>
      <c r="P144" s="10">
        <v>40.0</v>
      </c>
      <c r="Q144" s="12"/>
      <c r="R144" s="10">
        <v>65.0</v>
      </c>
      <c r="S144" s="10"/>
      <c r="T144" s="16"/>
      <c r="U144" s="6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</row>
    <row r="145">
      <c r="A145" s="6" t="s">
        <v>32</v>
      </c>
      <c r="B145" s="6" t="s">
        <v>664</v>
      </c>
      <c r="C145" s="7" t="s">
        <v>151</v>
      </c>
      <c r="D145" s="6" t="s">
        <v>152</v>
      </c>
      <c r="E145" s="8"/>
      <c r="F145" s="6"/>
      <c r="G145" s="6" t="s">
        <v>21</v>
      </c>
      <c r="H145" s="6" t="s">
        <v>21</v>
      </c>
      <c r="I145" s="11" t="s">
        <v>665</v>
      </c>
      <c r="J145" s="11"/>
      <c r="K145" s="14" t="s">
        <v>343</v>
      </c>
      <c r="L145" s="6" t="s">
        <v>308</v>
      </c>
      <c r="M145" s="6"/>
      <c r="N145" s="10">
        <v>70.0</v>
      </c>
      <c r="O145" s="10"/>
      <c r="P145" s="10">
        <v>80.0</v>
      </c>
      <c r="Q145" s="10"/>
      <c r="R145" s="10">
        <v>10.0</v>
      </c>
      <c r="S145" s="10"/>
      <c r="T145" s="16"/>
      <c r="U145" s="6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</row>
    <row r="146">
      <c r="A146" s="6" t="s">
        <v>32</v>
      </c>
      <c r="B146" s="6" t="s">
        <v>26</v>
      </c>
      <c r="C146" s="7"/>
      <c r="D146" s="6" t="s">
        <v>666</v>
      </c>
      <c r="E146" s="6" t="s">
        <v>667</v>
      </c>
      <c r="F146" s="6" t="s">
        <v>241</v>
      </c>
      <c r="G146" s="6" t="s">
        <v>21</v>
      </c>
      <c r="H146" s="6" t="s">
        <v>21</v>
      </c>
      <c r="I146" s="11" t="s">
        <v>668</v>
      </c>
      <c r="J146" s="6" t="s">
        <v>669</v>
      </c>
      <c r="K146" s="6" t="s">
        <v>343</v>
      </c>
      <c r="L146" s="6" t="s">
        <v>308</v>
      </c>
      <c r="M146" s="6"/>
      <c r="N146" s="10">
        <v>25.0</v>
      </c>
      <c r="O146" s="10">
        <v>10.0</v>
      </c>
      <c r="P146" s="10">
        <v>10.0</v>
      </c>
      <c r="Q146" s="10">
        <v>60.0</v>
      </c>
      <c r="R146" s="10">
        <v>75.0</v>
      </c>
      <c r="S146" s="10"/>
      <c r="T146" s="16"/>
      <c r="U146" s="6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</row>
    <row r="147">
      <c r="A147" s="6" t="s">
        <v>94</v>
      </c>
      <c r="B147" s="6" t="s">
        <v>670</v>
      </c>
      <c r="C147" s="7" t="s">
        <v>238</v>
      </c>
      <c r="D147" s="6" t="s">
        <v>671</v>
      </c>
      <c r="E147" s="6" t="s">
        <v>672</v>
      </c>
      <c r="F147" s="6" t="s">
        <v>673</v>
      </c>
      <c r="G147" s="6" t="s">
        <v>21</v>
      </c>
      <c r="H147" s="6" t="s">
        <v>21</v>
      </c>
      <c r="I147" s="11" t="s">
        <v>674</v>
      </c>
      <c r="J147" s="11"/>
      <c r="K147" s="6" t="s">
        <v>343</v>
      </c>
      <c r="L147" s="6" t="s">
        <v>358</v>
      </c>
      <c r="M147" s="6"/>
      <c r="N147" s="10">
        <v>30.0</v>
      </c>
      <c r="O147" s="10">
        <v>40.0</v>
      </c>
      <c r="P147" s="10">
        <v>5.0</v>
      </c>
      <c r="Q147" s="10">
        <v>35.0</v>
      </c>
      <c r="R147" s="10">
        <v>90.0</v>
      </c>
      <c r="S147" s="10"/>
      <c r="T147" s="16"/>
      <c r="U147" s="6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</row>
    <row r="148">
      <c r="A148" s="6" t="s">
        <v>94</v>
      </c>
      <c r="B148" s="6" t="s">
        <v>675</v>
      </c>
      <c r="C148" s="7" t="s">
        <v>180</v>
      </c>
      <c r="D148" s="6" t="s">
        <v>572</v>
      </c>
      <c r="E148" s="8"/>
      <c r="F148" s="6"/>
      <c r="G148" s="6" t="s">
        <v>21</v>
      </c>
      <c r="H148" s="6" t="s">
        <v>21</v>
      </c>
      <c r="I148" s="11" t="s">
        <v>676</v>
      </c>
      <c r="J148" s="11"/>
      <c r="K148" s="6" t="s">
        <v>343</v>
      </c>
      <c r="L148" s="6" t="s">
        <v>308</v>
      </c>
      <c r="M148" s="6"/>
      <c r="N148" s="10"/>
      <c r="O148" s="10">
        <v>75.0</v>
      </c>
      <c r="P148" s="10"/>
      <c r="Q148" s="10">
        <v>75.0</v>
      </c>
      <c r="R148" s="10">
        <v>80.0</v>
      </c>
      <c r="S148" s="10"/>
      <c r="T148" s="16"/>
      <c r="U148" s="6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</row>
    <row r="149">
      <c r="A149" s="6" t="s">
        <v>45</v>
      </c>
      <c r="B149" s="6" t="s">
        <v>677</v>
      </c>
      <c r="C149" s="7" t="s">
        <v>135</v>
      </c>
      <c r="D149" s="6" t="s">
        <v>678</v>
      </c>
      <c r="E149" s="6" t="s">
        <v>121</v>
      </c>
      <c r="F149" s="6"/>
      <c r="G149" s="6" t="s">
        <v>21</v>
      </c>
      <c r="H149" s="6" t="s">
        <v>21</v>
      </c>
      <c r="I149" s="11" t="s">
        <v>679</v>
      </c>
      <c r="J149" s="11"/>
      <c r="K149" s="6" t="s">
        <v>343</v>
      </c>
      <c r="L149" s="6" t="s">
        <v>308</v>
      </c>
      <c r="M149" s="6"/>
      <c r="N149" s="12"/>
      <c r="O149" s="10">
        <v>60.0</v>
      </c>
      <c r="P149" s="10">
        <v>40.0</v>
      </c>
      <c r="Q149" s="10">
        <v>20.0</v>
      </c>
      <c r="R149" s="10">
        <v>5.0</v>
      </c>
      <c r="S149" s="10"/>
      <c r="T149" s="16"/>
      <c r="U149" s="6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</row>
    <row r="150">
      <c r="A150" s="6"/>
      <c r="B150" s="6" t="s">
        <v>680</v>
      </c>
      <c r="C150" s="7" t="s">
        <v>106</v>
      </c>
      <c r="D150" s="6" t="s">
        <v>681</v>
      </c>
      <c r="E150" s="6" t="s">
        <v>682</v>
      </c>
      <c r="F150" s="6" t="s">
        <v>62</v>
      </c>
      <c r="G150" s="6" t="s">
        <v>21</v>
      </c>
      <c r="H150" s="6" t="s">
        <v>21</v>
      </c>
      <c r="I150" s="6" t="s">
        <v>683</v>
      </c>
      <c r="J150" s="9" t="s">
        <v>396</v>
      </c>
      <c r="K150" s="6" t="s">
        <v>343</v>
      </c>
      <c r="L150" s="6" t="s">
        <v>308</v>
      </c>
      <c r="M150" s="6"/>
      <c r="N150" s="10">
        <v>25.0</v>
      </c>
      <c r="O150" s="10">
        <v>80.0</v>
      </c>
      <c r="P150" s="10">
        <v>30.0</v>
      </c>
      <c r="Q150" s="10">
        <v>60.0</v>
      </c>
      <c r="R150" s="10">
        <v>25.0</v>
      </c>
      <c r="S150" s="10"/>
      <c r="T150" s="16"/>
      <c r="U150" s="6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</row>
    <row r="151">
      <c r="A151" s="6" t="s">
        <v>32</v>
      </c>
      <c r="B151" s="6" t="s">
        <v>684</v>
      </c>
      <c r="C151" s="7"/>
      <c r="D151" s="6" t="s">
        <v>685</v>
      </c>
      <c r="E151" s="8"/>
      <c r="F151" s="6"/>
      <c r="G151" s="6" t="s">
        <v>21</v>
      </c>
      <c r="H151" s="6" t="s">
        <v>21</v>
      </c>
      <c r="I151" s="11" t="s">
        <v>686</v>
      </c>
      <c r="J151" s="11"/>
      <c r="K151" s="14" t="s">
        <v>343</v>
      </c>
      <c r="L151" s="6" t="s">
        <v>308</v>
      </c>
      <c r="M151" s="6"/>
      <c r="N151" s="10">
        <v>5.0</v>
      </c>
      <c r="O151" s="10">
        <v>20.0</v>
      </c>
      <c r="P151" s="10"/>
      <c r="Q151" s="10">
        <v>35.0</v>
      </c>
      <c r="R151" s="10"/>
      <c r="S151" s="10"/>
      <c r="T151" s="16"/>
      <c r="U151" s="6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</row>
    <row r="152">
      <c r="A152" s="6" t="s">
        <v>32</v>
      </c>
      <c r="B152" s="6" t="s">
        <v>687</v>
      </c>
      <c r="C152" s="7" t="s">
        <v>40</v>
      </c>
      <c r="D152" s="6" t="s">
        <v>688</v>
      </c>
      <c r="E152" s="6" t="s">
        <v>121</v>
      </c>
      <c r="F152" s="6"/>
      <c r="G152" s="6" t="s">
        <v>21</v>
      </c>
      <c r="H152" s="6" t="s">
        <v>21</v>
      </c>
      <c r="I152" s="11" t="s">
        <v>689</v>
      </c>
      <c r="J152" s="11"/>
      <c r="K152" s="6" t="s">
        <v>343</v>
      </c>
      <c r="L152" s="6" t="s">
        <v>308</v>
      </c>
      <c r="M152" s="6"/>
      <c r="N152" s="10">
        <v>40.0</v>
      </c>
      <c r="O152" s="10">
        <v>5.0</v>
      </c>
      <c r="P152" s="10">
        <v>40.0</v>
      </c>
      <c r="Q152" s="10">
        <v>55.0</v>
      </c>
      <c r="R152" s="10"/>
      <c r="S152" s="10"/>
      <c r="T152" s="16"/>
      <c r="U152" s="6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</row>
    <row r="153">
      <c r="A153" s="6" t="s">
        <v>32</v>
      </c>
      <c r="B153" s="6" t="s">
        <v>690</v>
      </c>
      <c r="C153" s="7" t="s">
        <v>156</v>
      </c>
      <c r="D153" s="6" t="s">
        <v>691</v>
      </c>
      <c r="E153" s="8" t="s">
        <v>692</v>
      </c>
      <c r="F153" s="6" t="s">
        <v>693</v>
      </c>
      <c r="G153" s="6" t="b">
        <v>1</v>
      </c>
      <c r="H153" s="6" t="s">
        <v>21</v>
      </c>
      <c r="I153" s="11" t="s">
        <v>694</v>
      </c>
      <c r="J153" s="11"/>
      <c r="K153" s="6" t="s">
        <v>343</v>
      </c>
      <c r="L153" s="6" t="s">
        <v>358</v>
      </c>
      <c r="M153" s="6"/>
      <c r="N153" s="10">
        <v>80.0</v>
      </c>
      <c r="O153" s="10">
        <v>25.0</v>
      </c>
      <c r="P153" s="10">
        <v>20.0</v>
      </c>
      <c r="Q153" s="10">
        <v>75.0</v>
      </c>
      <c r="R153" s="10">
        <v>55.0</v>
      </c>
      <c r="S153" s="10"/>
      <c r="T153" s="16"/>
      <c r="U153" s="6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</row>
    <row r="154">
      <c r="A154" s="6" t="s">
        <v>17</v>
      </c>
      <c r="B154" s="6" t="s">
        <v>695</v>
      </c>
      <c r="C154" s="7" t="s">
        <v>238</v>
      </c>
      <c r="D154" s="6" t="s">
        <v>696</v>
      </c>
      <c r="E154" s="6" t="s">
        <v>697</v>
      </c>
      <c r="F154" s="6" t="s">
        <v>613</v>
      </c>
      <c r="G154" s="6" t="s">
        <v>21</v>
      </c>
      <c r="H154" s="6" t="s">
        <v>21</v>
      </c>
      <c r="I154" s="11" t="s">
        <v>698</v>
      </c>
      <c r="J154" s="11"/>
      <c r="K154" s="6" t="s">
        <v>343</v>
      </c>
      <c r="L154" s="6" t="s">
        <v>308</v>
      </c>
      <c r="M154" s="6"/>
      <c r="N154" s="10">
        <v>52.0</v>
      </c>
      <c r="O154" s="10">
        <v>45.0</v>
      </c>
      <c r="P154" s="10">
        <v>71.0</v>
      </c>
      <c r="Q154" s="10">
        <v>20.0</v>
      </c>
      <c r="R154" s="10">
        <v>5.0</v>
      </c>
      <c r="S154" s="10"/>
      <c r="T154" s="16"/>
      <c r="U154" s="6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</row>
    <row r="155">
      <c r="A155" s="6" t="s">
        <v>17</v>
      </c>
      <c r="B155" s="6" t="s">
        <v>699</v>
      </c>
      <c r="C155" s="7" t="s">
        <v>326</v>
      </c>
      <c r="D155" s="6" t="s">
        <v>700</v>
      </c>
      <c r="E155" s="6" t="s">
        <v>121</v>
      </c>
      <c r="F155" s="6"/>
      <c r="G155" s="6" t="s">
        <v>21</v>
      </c>
      <c r="H155" s="6" t="s">
        <v>21</v>
      </c>
      <c r="I155" s="11" t="s">
        <v>701</v>
      </c>
      <c r="J155" s="11"/>
      <c r="K155" s="6" t="s">
        <v>343</v>
      </c>
      <c r="L155" s="6" t="s">
        <v>308</v>
      </c>
      <c r="M155" s="6"/>
      <c r="N155" s="10">
        <v>70.0</v>
      </c>
      <c r="O155" s="10">
        <v>60.0</v>
      </c>
      <c r="P155" s="10">
        <v>40.0</v>
      </c>
      <c r="Q155" s="10">
        <v>18.0</v>
      </c>
      <c r="R155" s="10">
        <v>40.0</v>
      </c>
      <c r="S155" s="10"/>
      <c r="T155" s="16"/>
      <c r="U155" s="6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</row>
    <row r="156">
      <c r="A156" s="6" t="s">
        <v>45</v>
      </c>
      <c r="B156" s="6" t="s">
        <v>702</v>
      </c>
      <c r="C156" s="7" t="s">
        <v>448</v>
      </c>
      <c r="D156" s="6" t="s">
        <v>703</v>
      </c>
      <c r="E156" s="6" t="s">
        <v>704</v>
      </c>
      <c r="F156" s="6" t="s">
        <v>267</v>
      </c>
      <c r="G156" s="6" t="s">
        <v>21</v>
      </c>
      <c r="H156" s="6" t="s">
        <v>21</v>
      </c>
      <c r="I156" s="11" t="s">
        <v>705</v>
      </c>
      <c r="J156" s="11"/>
      <c r="K156" s="6" t="s">
        <v>343</v>
      </c>
      <c r="L156" s="6" t="s">
        <v>308</v>
      </c>
      <c r="M156" s="6"/>
      <c r="N156" s="10"/>
      <c r="O156" s="10">
        <v>5.0</v>
      </c>
      <c r="P156" s="10">
        <v>75.0</v>
      </c>
      <c r="Q156" s="10">
        <v>25.0</v>
      </c>
      <c r="R156" s="10"/>
      <c r="S156" s="10"/>
      <c r="T156" s="16"/>
      <c r="U156" s="6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</row>
    <row r="157">
      <c r="A157" s="6" t="s">
        <v>45</v>
      </c>
      <c r="B157" s="6" t="s">
        <v>706</v>
      </c>
      <c r="C157" s="7" t="s">
        <v>326</v>
      </c>
      <c r="D157" s="6" t="s">
        <v>707</v>
      </c>
      <c r="E157" s="6" t="s">
        <v>121</v>
      </c>
      <c r="F157" s="11"/>
      <c r="G157" s="6" t="s">
        <v>21</v>
      </c>
      <c r="H157" s="6" t="s">
        <v>21</v>
      </c>
      <c r="I157" s="11" t="s">
        <v>708</v>
      </c>
      <c r="J157" s="11"/>
      <c r="K157" s="6" t="s">
        <v>343</v>
      </c>
      <c r="L157" s="6" t="s">
        <v>308</v>
      </c>
      <c r="M157" s="6"/>
      <c r="N157" s="12"/>
      <c r="O157" s="10">
        <v>80.0</v>
      </c>
      <c r="P157" s="12"/>
      <c r="Q157" s="10">
        <v>30.0</v>
      </c>
      <c r="R157" s="12">
        <v>23.0</v>
      </c>
      <c r="S157" s="10"/>
      <c r="T157" s="16"/>
      <c r="U157" s="6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</row>
    <row r="158">
      <c r="A158" s="6" t="s">
        <v>17</v>
      </c>
      <c r="B158" s="6" t="s">
        <v>709</v>
      </c>
      <c r="C158" s="7" t="s">
        <v>47</v>
      </c>
      <c r="D158" s="6" t="s">
        <v>710</v>
      </c>
      <c r="E158" s="6" t="s">
        <v>711</v>
      </c>
      <c r="F158" s="6" t="s">
        <v>712</v>
      </c>
      <c r="G158" s="6" t="s">
        <v>21</v>
      </c>
      <c r="H158" s="6" t="s">
        <v>21</v>
      </c>
      <c r="I158" s="11" t="s">
        <v>713</v>
      </c>
      <c r="J158" s="11"/>
      <c r="K158" s="14" t="s">
        <v>343</v>
      </c>
      <c r="L158" s="6" t="s">
        <v>308</v>
      </c>
      <c r="M158" s="6"/>
      <c r="N158" s="10">
        <v>60.0</v>
      </c>
      <c r="O158" s="10">
        <v>20.0</v>
      </c>
      <c r="P158" s="10">
        <v>65.0</v>
      </c>
      <c r="Q158" s="10">
        <v>45.0</v>
      </c>
      <c r="R158" s="10">
        <v>70.0</v>
      </c>
      <c r="S158" s="10"/>
      <c r="T158" s="16"/>
      <c r="U158" s="6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</row>
    <row r="159">
      <c r="A159" s="6" t="s">
        <v>45</v>
      </c>
      <c r="B159" s="6" t="s">
        <v>714</v>
      </c>
      <c r="C159" s="7" t="s">
        <v>19</v>
      </c>
      <c r="D159" s="6" t="s">
        <v>715</v>
      </c>
      <c r="E159" s="6" t="s">
        <v>121</v>
      </c>
      <c r="F159" s="11"/>
      <c r="G159" s="6" t="s">
        <v>21</v>
      </c>
      <c r="H159" s="6" t="s">
        <v>21</v>
      </c>
      <c r="I159" s="11" t="s">
        <v>716</v>
      </c>
      <c r="J159" s="11"/>
      <c r="K159" s="6" t="s">
        <v>343</v>
      </c>
      <c r="L159" s="6" t="s">
        <v>358</v>
      </c>
      <c r="M159" s="6"/>
      <c r="N159" s="10">
        <v>50.0</v>
      </c>
      <c r="O159" s="10">
        <v>52.0</v>
      </c>
      <c r="P159" s="10">
        <v>10.0</v>
      </c>
      <c r="Q159" s="10">
        <v>25.0</v>
      </c>
      <c r="R159" s="10"/>
      <c r="S159" s="10"/>
      <c r="T159" s="16"/>
      <c r="U159" s="6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</row>
    <row r="160">
      <c r="A160" s="6"/>
      <c r="B160" s="6" t="s">
        <v>717</v>
      </c>
      <c r="C160" s="7" t="s">
        <v>27</v>
      </c>
      <c r="D160" s="6" t="s">
        <v>718</v>
      </c>
      <c r="E160" s="6" t="s">
        <v>719</v>
      </c>
      <c r="F160" s="6" t="s">
        <v>720</v>
      </c>
      <c r="G160" s="6" t="s">
        <v>21</v>
      </c>
      <c r="H160" s="6" t="s">
        <v>21</v>
      </c>
      <c r="I160" s="11" t="s">
        <v>721</v>
      </c>
      <c r="J160" s="11"/>
      <c r="K160" s="6" t="s">
        <v>343</v>
      </c>
      <c r="L160" s="6" t="s">
        <v>308</v>
      </c>
      <c r="M160" s="6"/>
      <c r="N160" s="10">
        <v>40.0</v>
      </c>
      <c r="O160" s="10">
        <v>30.0</v>
      </c>
      <c r="P160" s="12"/>
      <c r="Q160" s="10">
        <v>40.0</v>
      </c>
      <c r="R160" s="12"/>
      <c r="S160" s="10"/>
      <c r="T160" s="16"/>
      <c r="U160" s="6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</row>
    <row r="161">
      <c r="A161" s="6" t="s">
        <v>32</v>
      </c>
      <c r="B161" s="6" t="s">
        <v>260</v>
      </c>
      <c r="C161" s="7" t="s">
        <v>326</v>
      </c>
      <c r="D161" s="6" t="s">
        <v>722</v>
      </c>
      <c r="E161" s="8"/>
      <c r="F161" s="11"/>
      <c r="G161" s="6" t="s">
        <v>21</v>
      </c>
      <c r="H161" s="6" t="s">
        <v>21</v>
      </c>
      <c r="I161" s="11" t="s">
        <v>723</v>
      </c>
      <c r="J161" s="11"/>
      <c r="K161" s="6" t="s">
        <v>343</v>
      </c>
      <c r="L161" s="6" t="s">
        <v>308</v>
      </c>
      <c r="M161" s="6"/>
      <c r="N161" s="10">
        <v>10.0</v>
      </c>
      <c r="O161" s="10">
        <v>10.0</v>
      </c>
      <c r="P161" s="12"/>
      <c r="Q161" s="10">
        <v>15.0</v>
      </c>
      <c r="R161" s="10">
        <v>60.0</v>
      </c>
      <c r="S161" s="10"/>
      <c r="T161" s="16"/>
      <c r="U161" s="6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</row>
    <row r="162">
      <c r="A162" s="6" t="s">
        <v>94</v>
      </c>
      <c r="B162" s="6" t="s">
        <v>724</v>
      </c>
      <c r="C162" s="7" t="s">
        <v>40</v>
      </c>
      <c r="D162" s="6" t="s">
        <v>725</v>
      </c>
      <c r="E162" s="6" t="s">
        <v>726</v>
      </c>
      <c r="F162" s="6" t="s">
        <v>727</v>
      </c>
      <c r="G162" s="6" t="b">
        <v>1</v>
      </c>
      <c r="H162" s="6" t="s">
        <v>21</v>
      </c>
      <c r="I162" s="11" t="s">
        <v>728</v>
      </c>
      <c r="J162" s="11"/>
      <c r="K162" s="6" t="s">
        <v>343</v>
      </c>
      <c r="L162" s="6" t="s">
        <v>358</v>
      </c>
      <c r="M162" s="6"/>
      <c r="N162" s="10">
        <v>25.0</v>
      </c>
      <c r="O162" s="12"/>
      <c r="P162" s="12"/>
      <c r="Q162" s="10">
        <v>60.0</v>
      </c>
      <c r="R162" s="12"/>
      <c r="S162" s="10"/>
      <c r="T162" s="16"/>
      <c r="U162" s="6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</row>
    <row r="163">
      <c r="A163" s="6" t="s">
        <v>45</v>
      </c>
      <c r="B163" s="6" t="s">
        <v>729</v>
      </c>
      <c r="C163" s="7" t="s">
        <v>180</v>
      </c>
      <c r="D163" s="6" t="s">
        <v>730</v>
      </c>
      <c r="E163" s="6" t="s">
        <v>731</v>
      </c>
      <c r="F163" s="6" t="s">
        <v>347</v>
      </c>
      <c r="G163" s="6" t="s">
        <v>21</v>
      </c>
      <c r="H163" s="6"/>
      <c r="I163" s="6" t="s">
        <v>732</v>
      </c>
      <c r="J163" s="9" t="s">
        <v>733</v>
      </c>
      <c r="K163" s="14" t="s">
        <v>343</v>
      </c>
      <c r="L163" s="6" t="s">
        <v>308</v>
      </c>
      <c r="M163" s="6"/>
      <c r="N163" s="10">
        <v>50.0</v>
      </c>
      <c r="O163" s="10">
        <v>5.0</v>
      </c>
      <c r="P163" s="10">
        <v>5.0</v>
      </c>
      <c r="Q163" s="10">
        <v>10.0</v>
      </c>
      <c r="R163" s="10">
        <v>50.0</v>
      </c>
      <c r="S163" s="10"/>
      <c r="T163" s="16"/>
      <c r="U163" s="6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</row>
    <row r="164">
      <c r="A164" s="6" t="s">
        <v>45</v>
      </c>
      <c r="B164" s="6" t="s">
        <v>734</v>
      </c>
      <c r="C164" s="7" t="s">
        <v>156</v>
      </c>
      <c r="D164" s="6" t="s">
        <v>552</v>
      </c>
      <c r="E164" s="8"/>
      <c r="F164" s="6"/>
      <c r="G164" s="6" t="s">
        <v>21</v>
      </c>
      <c r="H164" s="6" t="s">
        <v>21</v>
      </c>
      <c r="I164" s="11" t="s">
        <v>735</v>
      </c>
      <c r="J164" s="11"/>
      <c r="K164" s="6" t="s">
        <v>343</v>
      </c>
      <c r="L164" s="6" t="s">
        <v>308</v>
      </c>
      <c r="M164" s="6"/>
      <c r="N164" s="10"/>
      <c r="O164" s="10">
        <v>50.0</v>
      </c>
      <c r="P164" s="10">
        <v>40.0</v>
      </c>
      <c r="Q164" s="12"/>
      <c r="R164" s="10">
        <v>70.0</v>
      </c>
      <c r="S164" s="10"/>
      <c r="T164" s="16"/>
      <c r="U164" s="6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</row>
    <row r="165">
      <c r="A165" s="6" t="s">
        <v>32</v>
      </c>
      <c r="B165" s="6" t="s">
        <v>736</v>
      </c>
      <c r="C165" s="7" t="s">
        <v>264</v>
      </c>
      <c r="D165" s="6" t="s">
        <v>373</v>
      </c>
      <c r="E165" s="6" t="s">
        <v>737</v>
      </c>
      <c r="F165" s="6" t="s">
        <v>738</v>
      </c>
      <c r="G165" s="6" t="s">
        <v>21</v>
      </c>
      <c r="H165" s="6" t="s">
        <v>21</v>
      </c>
      <c r="I165" s="11" t="s">
        <v>739</v>
      </c>
      <c r="J165" s="11"/>
      <c r="K165" s="6" t="s">
        <v>343</v>
      </c>
      <c r="L165" s="6" t="s">
        <v>358</v>
      </c>
      <c r="M165" s="6"/>
      <c r="N165" s="12"/>
      <c r="O165" s="10">
        <v>20.0</v>
      </c>
      <c r="P165" s="10">
        <v>30.0</v>
      </c>
      <c r="Q165" s="10">
        <v>10.0</v>
      </c>
      <c r="R165" s="10">
        <v>10.0</v>
      </c>
      <c r="S165" s="10"/>
      <c r="T165" s="16"/>
      <c r="U165" s="6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</row>
    <row r="166">
      <c r="A166" s="6" t="s">
        <v>32</v>
      </c>
      <c r="B166" s="6" t="s">
        <v>740</v>
      </c>
      <c r="C166" s="7" t="s">
        <v>233</v>
      </c>
      <c r="D166" s="6" t="s">
        <v>741</v>
      </c>
      <c r="E166" s="8"/>
      <c r="F166" s="6"/>
      <c r="G166" s="6" t="s">
        <v>21</v>
      </c>
      <c r="H166" s="6" t="s">
        <v>21</v>
      </c>
      <c r="I166" s="11" t="s">
        <v>742</v>
      </c>
      <c r="J166" s="11"/>
      <c r="K166" s="6" t="s">
        <v>343</v>
      </c>
      <c r="L166" s="6" t="s">
        <v>308</v>
      </c>
      <c r="M166" s="6"/>
      <c r="N166" s="12"/>
      <c r="O166" s="10">
        <v>70.0</v>
      </c>
      <c r="P166" s="10"/>
      <c r="Q166" s="12"/>
      <c r="R166" s="10">
        <v>50.0</v>
      </c>
      <c r="S166" s="10"/>
      <c r="T166" s="16"/>
      <c r="U166" s="6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</row>
    <row r="167">
      <c r="A167" s="6"/>
      <c r="B167" s="6" t="s">
        <v>743</v>
      </c>
      <c r="C167" s="7" t="s">
        <v>156</v>
      </c>
      <c r="D167" s="6" t="s">
        <v>744</v>
      </c>
      <c r="E167" s="6" t="s">
        <v>745</v>
      </c>
      <c r="F167" s="6" t="s">
        <v>231</v>
      </c>
      <c r="G167" s="6" t="s">
        <v>21</v>
      </c>
      <c r="H167" s="6" t="s">
        <v>21</v>
      </c>
      <c r="I167" s="11" t="s">
        <v>746</v>
      </c>
      <c r="J167" s="11"/>
      <c r="K167" s="6" t="s">
        <v>343</v>
      </c>
      <c r="L167" s="6" t="s">
        <v>308</v>
      </c>
      <c r="M167" s="6"/>
      <c r="N167" s="12"/>
      <c r="O167" s="10">
        <v>25.0</v>
      </c>
      <c r="P167" s="10">
        <v>75.0</v>
      </c>
      <c r="Q167" s="10"/>
      <c r="R167" s="10">
        <v>5.0</v>
      </c>
      <c r="S167" s="10"/>
      <c r="T167" s="16"/>
      <c r="U167" s="6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</row>
    <row r="168">
      <c r="A168" s="6" t="s">
        <v>45</v>
      </c>
      <c r="B168" s="6" t="s">
        <v>747</v>
      </c>
      <c r="C168" s="7" t="s">
        <v>131</v>
      </c>
      <c r="D168" s="6" t="s">
        <v>402</v>
      </c>
      <c r="E168" s="6" t="s">
        <v>748</v>
      </c>
      <c r="F168" s="6" t="s">
        <v>380</v>
      </c>
      <c r="G168" s="6" t="s">
        <v>21</v>
      </c>
      <c r="H168" s="6" t="s">
        <v>21</v>
      </c>
      <c r="I168" s="6" t="s">
        <v>749</v>
      </c>
      <c r="J168" s="9" t="s">
        <v>38</v>
      </c>
      <c r="K168" s="6" t="s">
        <v>343</v>
      </c>
      <c r="L168" s="6" t="s">
        <v>358</v>
      </c>
      <c r="M168" s="6"/>
      <c r="N168" s="10">
        <v>50.0</v>
      </c>
      <c r="O168" s="10">
        <v>50.0</v>
      </c>
      <c r="P168" s="10">
        <v>5.0</v>
      </c>
      <c r="Q168" s="10">
        <v>60.0</v>
      </c>
      <c r="R168" s="10">
        <v>5.0</v>
      </c>
      <c r="S168" s="10"/>
      <c r="T168" s="16"/>
      <c r="U168" s="6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</row>
    <row r="169">
      <c r="A169" s="6" t="s">
        <v>32</v>
      </c>
      <c r="B169" s="6" t="s">
        <v>750</v>
      </c>
      <c r="C169" s="7" t="s">
        <v>238</v>
      </c>
      <c r="D169" s="6" t="s">
        <v>751</v>
      </c>
      <c r="E169" s="6" t="s">
        <v>752</v>
      </c>
      <c r="F169" s="6" t="s">
        <v>753</v>
      </c>
      <c r="G169" s="6" t="s">
        <v>21</v>
      </c>
      <c r="H169" s="6" t="s">
        <v>21</v>
      </c>
      <c r="I169" s="11" t="s">
        <v>754</v>
      </c>
      <c r="J169" s="11"/>
      <c r="K169" s="6" t="s">
        <v>343</v>
      </c>
      <c r="L169" s="6" t="s">
        <v>308</v>
      </c>
      <c r="M169" s="6"/>
      <c r="N169" s="10">
        <v>44.0</v>
      </c>
      <c r="O169" s="10">
        <v>5.0</v>
      </c>
      <c r="P169" s="10">
        <v>30.0</v>
      </c>
      <c r="Q169" s="10">
        <v>5.0</v>
      </c>
      <c r="R169" s="10">
        <v>30.0</v>
      </c>
      <c r="S169" s="10"/>
      <c r="T169" s="16"/>
      <c r="U169" s="6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</row>
    <row r="170">
      <c r="A170" s="6" t="s">
        <v>17</v>
      </c>
      <c r="B170" s="6" t="s">
        <v>429</v>
      </c>
      <c r="C170" s="7" t="s">
        <v>135</v>
      </c>
      <c r="D170" s="6" t="s">
        <v>546</v>
      </c>
      <c r="E170" s="6" t="s">
        <v>755</v>
      </c>
      <c r="F170" s="6" t="s">
        <v>756</v>
      </c>
      <c r="G170" s="6" t="s">
        <v>21</v>
      </c>
      <c r="H170" s="6" t="s">
        <v>21</v>
      </c>
      <c r="I170" s="11" t="s">
        <v>757</v>
      </c>
      <c r="J170" s="11"/>
      <c r="K170" s="14" t="s">
        <v>343</v>
      </c>
      <c r="L170" s="6" t="s">
        <v>308</v>
      </c>
      <c r="M170" s="6"/>
      <c r="N170" s="10">
        <v>10.0</v>
      </c>
      <c r="O170" s="10">
        <v>20.0</v>
      </c>
      <c r="P170" s="10"/>
      <c r="Q170" s="10">
        <v>80.0</v>
      </c>
      <c r="R170" s="10"/>
      <c r="S170" s="10"/>
      <c r="T170" s="16"/>
      <c r="U170" s="6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</row>
    <row r="171">
      <c r="A171" s="6" t="s">
        <v>45</v>
      </c>
      <c r="B171" s="6" t="s">
        <v>758</v>
      </c>
      <c r="C171" s="7"/>
      <c r="D171" s="6" t="s">
        <v>759</v>
      </c>
      <c r="E171" s="6" t="s">
        <v>760</v>
      </c>
      <c r="F171" s="6" t="s">
        <v>62</v>
      </c>
      <c r="G171" s="6" t="s">
        <v>21</v>
      </c>
      <c r="H171" s="6" t="s">
        <v>21</v>
      </c>
      <c r="I171" s="6" t="s">
        <v>761</v>
      </c>
      <c r="J171" s="9" t="s">
        <v>165</v>
      </c>
      <c r="K171" s="6" t="s">
        <v>343</v>
      </c>
      <c r="L171" s="6" t="s">
        <v>308</v>
      </c>
      <c r="M171" s="6"/>
      <c r="N171" s="10">
        <v>75.0</v>
      </c>
      <c r="O171" s="10"/>
      <c r="P171" s="10">
        <v>10.0</v>
      </c>
      <c r="Q171" s="10">
        <v>10.0</v>
      </c>
      <c r="R171" s="10">
        <v>25.0</v>
      </c>
      <c r="S171" s="10"/>
      <c r="T171" s="16"/>
      <c r="U171" s="6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</row>
    <row r="172">
      <c r="A172" s="6" t="s">
        <v>32</v>
      </c>
      <c r="B172" s="6" t="s">
        <v>762</v>
      </c>
      <c r="C172" s="7" t="s">
        <v>146</v>
      </c>
      <c r="D172" s="6" t="s">
        <v>763</v>
      </c>
      <c r="E172" s="8"/>
      <c r="F172" s="11"/>
      <c r="G172" s="6" t="s">
        <v>21</v>
      </c>
      <c r="H172" s="6" t="s">
        <v>21</v>
      </c>
      <c r="I172" s="11" t="s">
        <v>764</v>
      </c>
      <c r="J172" s="11"/>
      <c r="K172" s="6" t="s">
        <v>343</v>
      </c>
      <c r="L172" s="6" t="s">
        <v>358</v>
      </c>
      <c r="M172" s="6"/>
      <c r="N172" s="10">
        <v>5.0</v>
      </c>
      <c r="O172" s="10">
        <v>50.0</v>
      </c>
      <c r="P172" s="10">
        <v>40.0</v>
      </c>
      <c r="Q172" s="10"/>
      <c r="R172" s="10">
        <v>5.0</v>
      </c>
      <c r="S172" s="12"/>
      <c r="T172" s="16"/>
      <c r="U172" s="6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</row>
    <row r="173">
      <c r="A173" s="6" t="s">
        <v>32</v>
      </c>
      <c r="B173" s="6" t="s">
        <v>765</v>
      </c>
      <c r="C173" s="7" t="s">
        <v>40</v>
      </c>
      <c r="D173" s="6" t="s">
        <v>766</v>
      </c>
      <c r="E173" s="6" t="s">
        <v>767</v>
      </c>
      <c r="F173" s="6" t="s">
        <v>768</v>
      </c>
      <c r="G173" s="6" t="s">
        <v>21</v>
      </c>
      <c r="H173" s="6" t="s">
        <v>21</v>
      </c>
      <c r="I173" s="11" t="s">
        <v>769</v>
      </c>
      <c r="J173" s="11"/>
      <c r="K173" s="6" t="s">
        <v>343</v>
      </c>
      <c r="L173" s="6" t="s">
        <v>308</v>
      </c>
      <c r="M173" s="6"/>
      <c r="N173" s="10">
        <v>40.0</v>
      </c>
      <c r="O173" s="10">
        <v>60.0</v>
      </c>
      <c r="P173" s="10">
        <v>70.0</v>
      </c>
      <c r="Q173" s="10">
        <v>28.0</v>
      </c>
      <c r="R173" s="10">
        <v>80.0</v>
      </c>
      <c r="S173" s="10"/>
      <c r="T173" s="16"/>
      <c r="U173" s="6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</row>
    <row r="174">
      <c r="A174" s="6" t="s">
        <v>45</v>
      </c>
      <c r="B174" s="6" t="s">
        <v>770</v>
      </c>
      <c r="C174" s="7" t="s">
        <v>255</v>
      </c>
      <c r="D174" s="6" t="s">
        <v>771</v>
      </c>
      <c r="E174" s="6" t="s">
        <v>772</v>
      </c>
      <c r="F174" s="6" t="s">
        <v>169</v>
      </c>
      <c r="G174" s="6" t="s">
        <v>21</v>
      </c>
      <c r="H174" s="6" t="s">
        <v>21</v>
      </c>
      <c r="I174" s="6" t="s">
        <v>773</v>
      </c>
      <c r="J174" s="9" t="s">
        <v>774</v>
      </c>
      <c r="K174" s="6" t="s">
        <v>343</v>
      </c>
      <c r="L174" s="6" t="s">
        <v>308</v>
      </c>
      <c r="M174" s="6"/>
      <c r="N174" s="10">
        <v>10.0</v>
      </c>
      <c r="O174" s="10">
        <v>70.0</v>
      </c>
      <c r="P174" s="10">
        <v>55.0</v>
      </c>
      <c r="Q174" s="12"/>
      <c r="R174" s="10">
        <v>20.0</v>
      </c>
      <c r="S174" s="10"/>
      <c r="T174" s="16"/>
      <c r="U174" s="6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</row>
    <row r="175">
      <c r="A175" s="6" t="s">
        <v>17</v>
      </c>
      <c r="B175" s="6" t="s">
        <v>775</v>
      </c>
      <c r="C175" s="7"/>
      <c r="D175" s="6" t="s">
        <v>776</v>
      </c>
      <c r="E175" s="6" t="s">
        <v>777</v>
      </c>
      <c r="F175" s="6" t="s">
        <v>778</v>
      </c>
      <c r="G175" s="6" t="s">
        <v>21</v>
      </c>
      <c r="H175" s="6" t="s">
        <v>21</v>
      </c>
      <c r="I175" s="11" t="s">
        <v>779</v>
      </c>
      <c r="J175" s="11"/>
      <c r="K175" s="14" t="s">
        <v>343</v>
      </c>
      <c r="L175" s="6" t="s">
        <v>308</v>
      </c>
      <c r="M175" s="6"/>
      <c r="N175" s="10">
        <v>50.0</v>
      </c>
      <c r="O175" s="10">
        <v>5.0</v>
      </c>
      <c r="P175" s="10">
        <v>60.0</v>
      </c>
      <c r="Q175" s="12"/>
      <c r="R175" s="12"/>
      <c r="S175" s="10"/>
      <c r="T175" s="16"/>
      <c r="U175" s="6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</row>
    <row r="176">
      <c r="A176" s="6" t="s">
        <v>32</v>
      </c>
      <c r="B176" s="6" t="s">
        <v>780</v>
      </c>
      <c r="C176" s="7" t="s">
        <v>238</v>
      </c>
      <c r="D176" s="6" t="s">
        <v>781</v>
      </c>
      <c r="E176" s="6" t="s">
        <v>121</v>
      </c>
      <c r="F176" s="11"/>
      <c r="G176" s="6" t="s">
        <v>21</v>
      </c>
      <c r="H176" s="6" t="s">
        <v>21</v>
      </c>
      <c r="I176" s="11" t="s">
        <v>782</v>
      </c>
      <c r="J176" s="11"/>
      <c r="K176" s="6" t="s">
        <v>343</v>
      </c>
      <c r="L176" s="6" t="s">
        <v>308</v>
      </c>
      <c r="M176" s="6"/>
      <c r="N176" s="10">
        <v>20.0</v>
      </c>
      <c r="O176" s="10"/>
      <c r="P176" s="10">
        <v>80.0</v>
      </c>
      <c r="Q176" s="10">
        <v>60.0</v>
      </c>
      <c r="R176" s="10">
        <v>10.0</v>
      </c>
      <c r="S176" s="10"/>
      <c r="T176" s="16"/>
      <c r="U176" s="6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</row>
    <row r="177">
      <c r="A177" s="6" t="s">
        <v>32</v>
      </c>
      <c r="B177" s="6" t="s">
        <v>783</v>
      </c>
      <c r="C177" s="7" t="s">
        <v>124</v>
      </c>
      <c r="D177" s="6" t="s">
        <v>784</v>
      </c>
      <c r="E177" s="6" t="s">
        <v>121</v>
      </c>
      <c r="F177" s="6"/>
      <c r="G177" s="6"/>
      <c r="H177" s="6" t="s">
        <v>21</v>
      </c>
      <c r="I177" s="11" t="s">
        <v>785</v>
      </c>
      <c r="J177" s="11"/>
      <c r="K177" s="17" t="s">
        <v>786</v>
      </c>
      <c r="L177" s="6" t="s">
        <v>787</v>
      </c>
      <c r="M177" s="6"/>
      <c r="N177" s="10">
        <v>5.0</v>
      </c>
      <c r="O177" s="10">
        <v>45.0</v>
      </c>
      <c r="P177" s="10">
        <v>80.0</v>
      </c>
      <c r="Q177" s="10">
        <v>60.0</v>
      </c>
      <c r="R177" s="10">
        <v>80.0</v>
      </c>
      <c r="S177" s="10"/>
      <c r="T177" s="16"/>
      <c r="U177" s="6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</row>
    <row r="178">
      <c r="A178" s="6" t="s">
        <v>94</v>
      </c>
      <c r="B178" s="6" t="s">
        <v>788</v>
      </c>
      <c r="C178" s="7"/>
      <c r="D178" s="6" t="s">
        <v>789</v>
      </c>
      <c r="E178" s="6" t="s">
        <v>790</v>
      </c>
      <c r="F178" s="6" t="s">
        <v>62</v>
      </c>
      <c r="G178" s="6" t="s">
        <v>21</v>
      </c>
      <c r="H178" s="6" t="s">
        <v>21</v>
      </c>
      <c r="I178" s="11" t="s">
        <v>791</v>
      </c>
      <c r="J178" s="11"/>
      <c r="K178" s="17" t="s">
        <v>786</v>
      </c>
      <c r="L178" s="6" t="s">
        <v>787</v>
      </c>
      <c r="M178" s="6"/>
      <c r="N178" s="10">
        <v>55.0</v>
      </c>
      <c r="O178" s="10">
        <v>60.0</v>
      </c>
      <c r="P178" s="10">
        <v>40.0</v>
      </c>
      <c r="Q178" s="10">
        <v>8.0</v>
      </c>
      <c r="R178" s="10">
        <v>20.0</v>
      </c>
      <c r="S178" s="12"/>
      <c r="T178" s="16"/>
      <c r="U178" s="6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</row>
    <row r="179">
      <c r="A179" s="6" t="s">
        <v>17</v>
      </c>
      <c r="B179" s="6" t="s">
        <v>792</v>
      </c>
      <c r="C179" s="7" t="s">
        <v>151</v>
      </c>
      <c r="D179" s="6" t="s">
        <v>776</v>
      </c>
      <c r="E179" s="6" t="s">
        <v>793</v>
      </c>
      <c r="F179" s="6" t="s">
        <v>525</v>
      </c>
      <c r="G179" s="6" t="b">
        <v>1</v>
      </c>
      <c r="H179" s="6" t="s">
        <v>21</v>
      </c>
      <c r="I179" s="11" t="s">
        <v>794</v>
      </c>
      <c r="J179" s="11"/>
      <c r="K179" s="17" t="s">
        <v>786</v>
      </c>
      <c r="L179" s="6" t="s">
        <v>787</v>
      </c>
      <c r="M179" s="6"/>
      <c r="N179" s="10"/>
      <c r="O179" s="10">
        <v>20.0</v>
      </c>
      <c r="P179" s="10">
        <v>30.0</v>
      </c>
      <c r="Q179" s="12"/>
      <c r="R179" s="10">
        <v>85.0</v>
      </c>
      <c r="S179" s="10"/>
      <c r="T179" s="16"/>
      <c r="U179" s="6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</row>
    <row r="180">
      <c r="A180" s="6" t="s">
        <v>45</v>
      </c>
      <c r="B180" s="6" t="s">
        <v>714</v>
      </c>
      <c r="C180" s="7" t="s">
        <v>73</v>
      </c>
      <c r="D180" s="6" t="s">
        <v>795</v>
      </c>
      <c r="E180" s="8"/>
      <c r="F180" s="6"/>
      <c r="G180" s="6" t="s">
        <v>21</v>
      </c>
      <c r="H180" s="6" t="s">
        <v>21</v>
      </c>
      <c r="I180" s="11" t="s">
        <v>796</v>
      </c>
      <c r="J180" s="11"/>
      <c r="K180" s="17" t="s">
        <v>786</v>
      </c>
      <c r="L180" s="6" t="s">
        <v>787</v>
      </c>
      <c r="M180" s="6"/>
      <c r="N180" s="10">
        <v>60.0</v>
      </c>
      <c r="O180" s="10">
        <v>20.0</v>
      </c>
      <c r="P180" s="10"/>
      <c r="Q180" s="10">
        <v>85.0</v>
      </c>
      <c r="R180" s="10">
        <v>80.0</v>
      </c>
      <c r="S180" s="10"/>
      <c r="T180" s="16"/>
      <c r="U180" s="6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</row>
    <row r="181">
      <c r="A181" s="6"/>
      <c r="B181" s="6" t="s">
        <v>797</v>
      </c>
      <c r="C181" s="7" t="s">
        <v>106</v>
      </c>
      <c r="D181" s="6" t="s">
        <v>798</v>
      </c>
      <c r="E181" s="6" t="s">
        <v>799</v>
      </c>
      <c r="F181" s="6" t="s">
        <v>55</v>
      </c>
      <c r="G181" s="6" t="s">
        <v>21</v>
      </c>
      <c r="H181" s="6" t="b">
        <v>1</v>
      </c>
      <c r="I181" s="11" t="s">
        <v>800</v>
      </c>
      <c r="J181" s="11"/>
      <c r="K181" s="17" t="s">
        <v>786</v>
      </c>
      <c r="L181" s="6" t="s">
        <v>787</v>
      </c>
      <c r="M181" s="6"/>
      <c r="N181" s="10">
        <v>5.0</v>
      </c>
      <c r="O181" s="10">
        <v>75.0</v>
      </c>
      <c r="P181" s="10">
        <v>45.0</v>
      </c>
      <c r="Q181" s="10">
        <v>5.0</v>
      </c>
      <c r="R181" s="10">
        <v>30.0</v>
      </c>
      <c r="S181" s="12"/>
      <c r="T181" s="16"/>
      <c r="U181" s="6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</row>
    <row r="182">
      <c r="A182" s="6" t="s">
        <v>32</v>
      </c>
      <c r="B182" s="6" t="s">
        <v>801</v>
      </c>
      <c r="C182" s="7" t="s">
        <v>151</v>
      </c>
      <c r="D182" s="6" t="s">
        <v>802</v>
      </c>
      <c r="E182" s="8"/>
      <c r="F182" s="6"/>
      <c r="G182" s="6" t="s">
        <v>21</v>
      </c>
      <c r="H182" s="6" t="s">
        <v>21</v>
      </c>
      <c r="I182" s="11" t="s">
        <v>803</v>
      </c>
      <c r="J182" s="11"/>
      <c r="K182" s="17" t="s">
        <v>786</v>
      </c>
      <c r="L182" s="6" t="s">
        <v>787</v>
      </c>
      <c r="M182" s="6"/>
      <c r="N182" s="12"/>
      <c r="O182" s="12">
        <v>23.0</v>
      </c>
      <c r="P182" s="10">
        <v>16.0</v>
      </c>
      <c r="Q182" s="10">
        <v>60.0</v>
      </c>
      <c r="R182" s="10">
        <v>30.0</v>
      </c>
      <c r="S182" s="10"/>
      <c r="T182" s="16"/>
      <c r="U182" s="6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</row>
    <row r="183">
      <c r="A183" s="6" t="s">
        <v>17</v>
      </c>
      <c r="B183" s="6" t="s">
        <v>804</v>
      </c>
      <c r="C183" s="7" t="s">
        <v>233</v>
      </c>
      <c r="D183" s="6" t="s">
        <v>805</v>
      </c>
      <c r="E183" s="6" t="s">
        <v>806</v>
      </c>
      <c r="F183" s="6" t="s">
        <v>91</v>
      </c>
      <c r="G183" s="6" t="b">
        <v>1</v>
      </c>
      <c r="H183" s="6" t="s">
        <v>21</v>
      </c>
      <c r="I183" s="6" t="s">
        <v>807</v>
      </c>
      <c r="J183" s="9" t="s">
        <v>313</v>
      </c>
      <c r="K183" s="17" t="s">
        <v>786</v>
      </c>
      <c r="L183" s="6" t="s">
        <v>787</v>
      </c>
      <c r="M183" s="6"/>
      <c r="N183" s="10">
        <v>20.0</v>
      </c>
      <c r="O183" s="10">
        <v>40.0</v>
      </c>
      <c r="P183" s="10">
        <v>40.0</v>
      </c>
      <c r="Q183" s="10">
        <v>45.0</v>
      </c>
      <c r="R183" s="10"/>
      <c r="S183" s="10"/>
      <c r="T183" s="16"/>
      <c r="U183" s="6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</row>
    <row r="184">
      <c r="A184" s="6" t="s">
        <v>17</v>
      </c>
      <c r="B184" s="6" t="s">
        <v>808</v>
      </c>
      <c r="C184" s="7" t="s">
        <v>19</v>
      </c>
      <c r="D184" s="6" t="s">
        <v>809</v>
      </c>
      <c r="E184" s="8"/>
      <c r="F184" s="6"/>
      <c r="G184" s="6" t="s">
        <v>21</v>
      </c>
      <c r="H184" s="6" t="s">
        <v>21</v>
      </c>
      <c r="I184" s="11" t="s">
        <v>810</v>
      </c>
      <c r="J184" s="11"/>
      <c r="K184" s="6" t="s">
        <v>811</v>
      </c>
      <c r="L184" s="6" t="s">
        <v>812</v>
      </c>
      <c r="M184" s="6"/>
      <c r="N184" s="10">
        <v>5.0</v>
      </c>
      <c r="O184" s="10">
        <v>30.0</v>
      </c>
      <c r="P184" s="10">
        <v>5.0</v>
      </c>
      <c r="Q184" s="12"/>
      <c r="R184" s="10"/>
      <c r="S184" s="10"/>
      <c r="T184" s="16"/>
      <c r="U184" s="6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</row>
    <row r="185">
      <c r="A185" s="6" t="s">
        <v>94</v>
      </c>
      <c r="B185" s="6" t="s">
        <v>813</v>
      </c>
      <c r="C185" s="7" t="s">
        <v>326</v>
      </c>
      <c r="D185" s="6" t="s">
        <v>814</v>
      </c>
      <c r="E185" s="6" t="s">
        <v>815</v>
      </c>
      <c r="F185" s="6" t="s">
        <v>816</v>
      </c>
      <c r="G185" s="6" t="s">
        <v>21</v>
      </c>
      <c r="H185" s="6" t="s">
        <v>21</v>
      </c>
      <c r="I185" s="11" t="s">
        <v>817</v>
      </c>
      <c r="J185" s="11"/>
      <c r="K185" s="6" t="s">
        <v>811</v>
      </c>
      <c r="L185" s="6" t="s">
        <v>812</v>
      </c>
      <c r="M185" s="6"/>
      <c r="N185" s="10">
        <v>20.0</v>
      </c>
      <c r="O185" s="10">
        <v>60.0</v>
      </c>
      <c r="P185" s="10">
        <v>40.0</v>
      </c>
      <c r="Q185" s="10">
        <v>75.0</v>
      </c>
      <c r="R185" s="10">
        <v>60.0</v>
      </c>
      <c r="S185" s="10"/>
      <c r="T185" s="16"/>
      <c r="U185" s="6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</row>
    <row r="186">
      <c r="A186" s="6" t="s">
        <v>17</v>
      </c>
      <c r="B186" s="6" t="s">
        <v>818</v>
      </c>
      <c r="C186" s="7"/>
      <c r="D186" s="6" t="s">
        <v>819</v>
      </c>
      <c r="E186" s="6" t="s">
        <v>820</v>
      </c>
      <c r="F186" s="6" t="s">
        <v>821</v>
      </c>
      <c r="G186" s="6" t="s">
        <v>21</v>
      </c>
      <c r="H186" s="6" t="s">
        <v>21</v>
      </c>
      <c r="I186" s="11" t="s">
        <v>822</v>
      </c>
      <c r="J186" s="11"/>
      <c r="K186" s="6" t="s">
        <v>811</v>
      </c>
      <c r="L186" s="6" t="s">
        <v>812</v>
      </c>
      <c r="M186" s="6"/>
      <c r="N186" s="10">
        <v>5.0</v>
      </c>
      <c r="O186" s="10">
        <v>10.0</v>
      </c>
      <c r="P186" s="12"/>
      <c r="Q186" s="10">
        <v>56.0</v>
      </c>
      <c r="R186" s="10">
        <v>75.0</v>
      </c>
      <c r="S186" s="10"/>
      <c r="T186" s="16"/>
      <c r="U186" s="6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</row>
    <row r="187">
      <c r="A187" s="6" t="s">
        <v>17</v>
      </c>
      <c r="B187" s="6" t="s">
        <v>823</v>
      </c>
      <c r="C187" s="7" t="s">
        <v>106</v>
      </c>
      <c r="D187" s="6" t="s">
        <v>781</v>
      </c>
      <c r="E187" s="8"/>
      <c r="F187" s="11"/>
      <c r="G187" s="6" t="s">
        <v>21</v>
      </c>
      <c r="H187" s="6" t="s">
        <v>21</v>
      </c>
      <c r="I187" s="11" t="s">
        <v>824</v>
      </c>
      <c r="J187" s="11"/>
      <c r="K187" s="6" t="s">
        <v>811</v>
      </c>
      <c r="L187" s="6" t="s">
        <v>812</v>
      </c>
      <c r="M187" s="6"/>
      <c r="N187" s="10">
        <v>60.0</v>
      </c>
      <c r="O187" s="10">
        <v>35.0</v>
      </c>
      <c r="P187" s="10">
        <v>90.0</v>
      </c>
      <c r="Q187" s="10">
        <v>5.0</v>
      </c>
      <c r="R187" s="10">
        <v>90.0</v>
      </c>
      <c r="S187" s="10"/>
      <c r="T187" s="16"/>
      <c r="U187" s="6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</row>
    <row r="188">
      <c r="A188" s="6" t="s">
        <v>32</v>
      </c>
      <c r="B188" s="6" t="s">
        <v>825</v>
      </c>
      <c r="C188" s="7" t="s">
        <v>255</v>
      </c>
      <c r="D188" s="6" t="s">
        <v>826</v>
      </c>
      <c r="E188" s="8"/>
      <c r="F188" s="6"/>
      <c r="G188" s="6" t="s">
        <v>21</v>
      </c>
      <c r="H188" s="6" t="s">
        <v>21</v>
      </c>
      <c r="I188" s="11" t="s">
        <v>827</v>
      </c>
      <c r="J188" s="11"/>
      <c r="K188" s="6" t="s">
        <v>811</v>
      </c>
      <c r="L188" s="6" t="s">
        <v>812</v>
      </c>
      <c r="M188" s="6"/>
      <c r="N188" s="10">
        <v>60.0</v>
      </c>
      <c r="O188" s="10">
        <v>10.0</v>
      </c>
      <c r="P188" s="10">
        <v>10.0</v>
      </c>
      <c r="Q188" s="10"/>
      <c r="R188" s="10">
        <v>85.0</v>
      </c>
      <c r="S188" s="10"/>
      <c r="T188" s="16"/>
      <c r="U188" s="6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</row>
    <row r="189">
      <c r="A189" s="6" t="s">
        <v>45</v>
      </c>
      <c r="B189" s="6" t="s">
        <v>828</v>
      </c>
      <c r="C189" s="7" t="s">
        <v>131</v>
      </c>
      <c r="D189" s="6" t="s">
        <v>829</v>
      </c>
      <c r="E189" s="6" t="s">
        <v>121</v>
      </c>
      <c r="F189" s="6"/>
      <c r="G189" s="6" t="s">
        <v>21</v>
      </c>
      <c r="H189" s="6" t="b">
        <v>1</v>
      </c>
      <c r="I189" s="11" t="s">
        <v>830</v>
      </c>
      <c r="J189" s="11"/>
      <c r="K189" s="6" t="s">
        <v>811</v>
      </c>
      <c r="L189" s="6" t="s">
        <v>812</v>
      </c>
      <c r="M189" s="6"/>
      <c r="N189" s="10"/>
      <c r="O189" s="10">
        <v>59.0</v>
      </c>
      <c r="P189" s="10">
        <v>50.0</v>
      </c>
      <c r="Q189" s="10">
        <v>30.0</v>
      </c>
      <c r="R189" s="10"/>
      <c r="S189" s="10"/>
      <c r="T189" s="16"/>
      <c r="U189" s="6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</row>
    <row r="190">
      <c r="A190" s="6" t="s">
        <v>32</v>
      </c>
      <c r="B190" s="6" t="s">
        <v>831</v>
      </c>
      <c r="C190" s="7" t="s">
        <v>47</v>
      </c>
      <c r="D190" s="6" t="s">
        <v>832</v>
      </c>
      <c r="E190" s="8"/>
      <c r="F190" s="11"/>
      <c r="G190" s="6" t="s">
        <v>21</v>
      </c>
      <c r="H190" s="6" t="s">
        <v>21</v>
      </c>
      <c r="I190" s="11" t="s">
        <v>833</v>
      </c>
      <c r="J190" s="11"/>
      <c r="K190" s="6" t="s">
        <v>811</v>
      </c>
      <c r="L190" s="6" t="s">
        <v>812</v>
      </c>
      <c r="M190" s="6"/>
      <c r="N190" s="10">
        <v>5.0</v>
      </c>
      <c r="O190" s="10">
        <v>55.0</v>
      </c>
      <c r="P190" s="10">
        <v>60.0</v>
      </c>
      <c r="Q190" s="10">
        <v>10.0</v>
      </c>
      <c r="R190" s="12"/>
      <c r="S190" s="10"/>
      <c r="T190" s="16"/>
      <c r="U190" s="6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</row>
    <row r="191">
      <c r="A191" s="6" t="s">
        <v>32</v>
      </c>
      <c r="B191" s="6" t="s">
        <v>506</v>
      </c>
      <c r="C191" s="7" t="s">
        <v>448</v>
      </c>
      <c r="D191" s="6" t="s">
        <v>426</v>
      </c>
      <c r="E191" s="6" t="s">
        <v>834</v>
      </c>
      <c r="F191" s="6" t="s">
        <v>835</v>
      </c>
      <c r="G191" s="6" t="b">
        <v>1</v>
      </c>
      <c r="H191" s="6" t="s">
        <v>21</v>
      </c>
      <c r="I191" s="11" t="s">
        <v>836</v>
      </c>
      <c r="J191" s="11"/>
      <c r="K191" s="6" t="s">
        <v>811</v>
      </c>
      <c r="L191" s="6" t="s">
        <v>812</v>
      </c>
      <c r="M191" s="6"/>
      <c r="N191" s="10">
        <v>75.0</v>
      </c>
      <c r="O191" s="10">
        <v>50.0</v>
      </c>
      <c r="P191" s="10">
        <v>15.0</v>
      </c>
      <c r="Q191" s="10">
        <v>50.0</v>
      </c>
      <c r="R191" s="10">
        <v>40.0</v>
      </c>
      <c r="S191" s="10"/>
      <c r="T191" s="16"/>
      <c r="U191" s="6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</row>
    <row r="192">
      <c r="A192" s="6" t="s">
        <v>45</v>
      </c>
      <c r="B192" s="6" t="s">
        <v>837</v>
      </c>
      <c r="C192" s="7" t="s">
        <v>19</v>
      </c>
      <c r="D192" s="6" t="s">
        <v>838</v>
      </c>
      <c r="E192" s="8" t="s">
        <v>839</v>
      </c>
      <c r="F192" s="6" t="s">
        <v>288</v>
      </c>
      <c r="G192" s="6" t="s">
        <v>21</v>
      </c>
      <c r="H192" s="6" t="b">
        <v>1</v>
      </c>
      <c r="I192" s="11" t="s">
        <v>840</v>
      </c>
      <c r="J192" s="11"/>
      <c r="K192" s="6" t="s">
        <v>811</v>
      </c>
      <c r="L192" s="6" t="s">
        <v>812</v>
      </c>
      <c r="M192" s="6"/>
      <c r="N192" s="10">
        <v>30.0</v>
      </c>
      <c r="O192" s="10">
        <v>25.0</v>
      </c>
      <c r="P192" s="10">
        <v>50.0</v>
      </c>
      <c r="Q192" s="12"/>
      <c r="R192" s="10">
        <v>80.0</v>
      </c>
      <c r="S192" s="10"/>
      <c r="T192" s="16"/>
      <c r="U192" s="6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</row>
    <row r="193">
      <c r="A193" s="6" t="s">
        <v>17</v>
      </c>
      <c r="B193" s="6" t="s">
        <v>841</v>
      </c>
      <c r="C193" s="7" t="s">
        <v>119</v>
      </c>
      <c r="D193" s="6" t="s">
        <v>842</v>
      </c>
      <c r="E193" s="8"/>
      <c r="F193" s="11"/>
      <c r="G193" s="6" t="s">
        <v>21</v>
      </c>
      <c r="H193" s="6" t="s">
        <v>21</v>
      </c>
      <c r="I193" s="11" t="s">
        <v>843</v>
      </c>
      <c r="J193" s="11"/>
      <c r="K193" s="6" t="s">
        <v>811</v>
      </c>
      <c r="L193" s="6" t="s">
        <v>812</v>
      </c>
      <c r="M193" s="6"/>
      <c r="N193" s="10">
        <v>70.0</v>
      </c>
      <c r="O193" s="10">
        <v>60.0</v>
      </c>
      <c r="P193" s="10">
        <v>110.0</v>
      </c>
      <c r="Q193" s="10"/>
      <c r="R193" s="10">
        <v>20.0</v>
      </c>
      <c r="S193" s="10"/>
      <c r="T193" s="16"/>
      <c r="U193" s="6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</row>
    <row r="194">
      <c r="A194" s="6" t="s">
        <v>32</v>
      </c>
      <c r="B194" s="6" t="s">
        <v>844</v>
      </c>
      <c r="C194" s="7" t="s">
        <v>146</v>
      </c>
      <c r="D194" s="6" t="s">
        <v>845</v>
      </c>
      <c r="E194" s="8"/>
      <c r="F194" s="11"/>
      <c r="G194" s="6" t="s">
        <v>21</v>
      </c>
      <c r="H194" s="6" t="s">
        <v>21</v>
      </c>
      <c r="I194" s="11" t="s">
        <v>846</v>
      </c>
      <c r="J194" s="11"/>
      <c r="K194" s="6" t="s">
        <v>811</v>
      </c>
      <c r="L194" s="6" t="s">
        <v>812</v>
      </c>
      <c r="M194" s="6"/>
      <c r="N194" s="10">
        <v>100.0</v>
      </c>
      <c r="O194" s="10"/>
      <c r="P194" s="10">
        <v>30.0</v>
      </c>
      <c r="Q194" s="10">
        <v>60.0</v>
      </c>
      <c r="R194" s="10"/>
      <c r="S194" s="10"/>
      <c r="T194" s="16"/>
      <c r="U194" s="6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</row>
    <row r="195">
      <c r="A195" s="6" t="s">
        <v>17</v>
      </c>
      <c r="B195" s="6" t="s">
        <v>386</v>
      </c>
      <c r="C195" s="7" t="s">
        <v>106</v>
      </c>
      <c r="D195" s="6" t="s">
        <v>678</v>
      </c>
      <c r="E195" s="6" t="s">
        <v>847</v>
      </c>
      <c r="F195" s="6" t="s">
        <v>848</v>
      </c>
      <c r="G195" s="6" t="s">
        <v>21</v>
      </c>
      <c r="H195" s="6" t="s">
        <v>21</v>
      </c>
      <c r="I195" s="11" t="s">
        <v>849</v>
      </c>
      <c r="J195" s="11"/>
      <c r="K195" s="6"/>
      <c r="L195" s="6" t="s">
        <v>358</v>
      </c>
      <c r="M195" s="6"/>
      <c r="N195" s="12"/>
      <c r="O195" s="10">
        <v>16.0</v>
      </c>
      <c r="P195" s="10">
        <v>9.0</v>
      </c>
      <c r="Q195" s="10">
        <v>35.0</v>
      </c>
      <c r="R195" s="10">
        <v>30.0</v>
      </c>
      <c r="S195" s="10"/>
      <c r="T195" s="16"/>
      <c r="U195" s="6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</row>
    <row r="196">
      <c r="A196" s="6" t="s">
        <v>17</v>
      </c>
      <c r="B196" s="6" t="s">
        <v>850</v>
      </c>
      <c r="C196" s="7" t="s">
        <v>106</v>
      </c>
      <c r="D196" s="6" t="s">
        <v>851</v>
      </c>
      <c r="E196" s="6" t="s">
        <v>852</v>
      </c>
      <c r="F196" s="6" t="s">
        <v>853</v>
      </c>
      <c r="G196" s="6" t="b">
        <v>1</v>
      </c>
      <c r="H196" s="6" t="s">
        <v>21</v>
      </c>
      <c r="I196" s="11" t="s">
        <v>854</v>
      </c>
      <c r="J196" s="11"/>
      <c r="K196" s="6"/>
      <c r="L196" s="6" t="s">
        <v>308</v>
      </c>
      <c r="M196" s="6"/>
      <c r="N196" s="10">
        <v>25.0</v>
      </c>
      <c r="O196" s="10">
        <v>75.0</v>
      </c>
      <c r="P196" s="10">
        <v>45.0</v>
      </c>
      <c r="Q196" s="10">
        <v>50.0</v>
      </c>
      <c r="R196" s="10">
        <v>85.0</v>
      </c>
      <c r="S196" s="10"/>
      <c r="T196" s="16"/>
      <c r="U196" s="6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</row>
    <row r="197">
      <c r="A197" s="6" t="s">
        <v>94</v>
      </c>
      <c r="B197" s="6" t="s">
        <v>460</v>
      </c>
      <c r="C197" s="7" t="s">
        <v>180</v>
      </c>
      <c r="D197" s="6" t="s">
        <v>855</v>
      </c>
      <c r="E197" s="8" t="s">
        <v>856</v>
      </c>
      <c r="F197" s="6" t="s">
        <v>857</v>
      </c>
      <c r="G197" s="6" t="s">
        <v>21</v>
      </c>
      <c r="H197" s="6" t="s">
        <v>21</v>
      </c>
      <c r="I197" s="11" t="s">
        <v>858</v>
      </c>
      <c r="J197" s="11"/>
      <c r="K197" s="6"/>
      <c r="L197" s="6" t="s">
        <v>250</v>
      </c>
      <c r="M197" s="6"/>
      <c r="N197" s="10">
        <v>20.0</v>
      </c>
      <c r="O197" s="10"/>
      <c r="P197" s="10">
        <v>80.0</v>
      </c>
      <c r="Q197" s="10">
        <v>60.0</v>
      </c>
      <c r="R197" s="10">
        <v>10.0</v>
      </c>
      <c r="S197" s="12"/>
      <c r="T197" s="16"/>
      <c r="U197" s="6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</row>
    <row r="198">
      <c r="A198" s="6" t="s">
        <v>32</v>
      </c>
      <c r="B198" s="6" t="s">
        <v>859</v>
      </c>
      <c r="C198" s="7"/>
      <c r="D198" s="6" t="s">
        <v>39</v>
      </c>
      <c r="E198" s="6" t="s">
        <v>860</v>
      </c>
      <c r="F198" s="6" t="s">
        <v>36</v>
      </c>
      <c r="G198" s="6" t="s">
        <v>21</v>
      </c>
      <c r="H198" s="6" t="b">
        <v>1</v>
      </c>
      <c r="I198" s="11" t="s">
        <v>861</v>
      </c>
      <c r="J198" s="11"/>
      <c r="K198" s="14"/>
      <c r="L198" s="6" t="s">
        <v>308</v>
      </c>
      <c r="M198" s="6"/>
      <c r="N198" s="10">
        <v>75.0</v>
      </c>
      <c r="O198" s="10">
        <v>55.0</v>
      </c>
      <c r="P198" s="10">
        <v>70.0</v>
      </c>
      <c r="Q198" s="10">
        <v>35.0</v>
      </c>
      <c r="R198" s="10">
        <v>75.0</v>
      </c>
      <c r="S198" s="10"/>
      <c r="T198" s="16"/>
      <c r="U198" s="6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</row>
    <row r="199">
      <c r="A199" s="6" t="s">
        <v>94</v>
      </c>
      <c r="B199" s="6" t="s">
        <v>639</v>
      </c>
      <c r="C199" s="7" t="s">
        <v>27</v>
      </c>
      <c r="D199" s="6" t="s">
        <v>862</v>
      </c>
      <c r="E199" s="6" t="s">
        <v>863</v>
      </c>
      <c r="F199" s="6" t="s">
        <v>36</v>
      </c>
      <c r="G199" s="6" t="s">
        <v>21</v>
      </c>
      <c r="H199" s="6" t="s">
        <v>21</v>
      </c>
      <c r="I199" s="11" t="s">
        <v>864</v>
      </c>
      <c r="J199" s="11"/>
      <c r="K199" s="6"/>
      <c r="L199" s="6" t="s">
        <v>358</v>
      </c>
      <c r="M199" s="6"/>
      <c r="N199" s="10">
        <v>60.0</v>
      </c>
      <c r="O199" s="10">
        <v>30.0</v>
      </c>
      <c r="P199" s="12"/>
      <c r="Q199" s="10"/>
      <c r="R199" s="10">
        <v>35.0</v>
      </c>
      <c r="S199" s="10"/>
      <c r="T199" s="16"/>
      <c r="U199" s="6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</row>
    <row r="200">
      <c r="A200" s="6" t="s">
        <v>32</v>
      </c>
      <c r="B200" s="6" t="s">
        <v>865</v>
      </c>
      <c r="C200" s="7" t="s">
        <v>180</v>
      </c>
      <c r="D200" s="6" t="s">
        <v>696</v>
      </c>
      <c r="E200" s="6" t="s">
        <v>866</v>
      </c>
      <c r="F200" s="6" t="s">
        <v>62</v>
      </c>
      <c r="G200" s="6" t="s">
        <v>21</v>
      </c>
      <c r="H200" s="6" t="b">
        <v>1</v>
      </c>
      <c r="I200" s="11" t="s">
        <v>867</v>
      </c>
      <c r="J200" s="11"/>
      <c r="K200" s="6"/>
      <c r="L200" s="6" t="s">
        <v>25</v>
      </c>
      <c r="M200" s="6"/>
      <c r="N200" s="10">
        <v>80.0</v>
      </c>
      <c r="O200" s="10">
        <v>40.0</v>
      </c>
      <c r="P200" s="10">
        <v>60.0</v>
      </c>
      <c r="Q200" s="10">
        <v>70.0</v>
      </c>
      <c r="R200" s="10">
        <v>28.0</v>
      </c>
      <c r="S200" s="10"/>
      <c r="T200" s="16"/>
      <c r="U200" s="6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</row>
    <row r="201">
      <c r="A201" s="6" t="s">
        <v>32</v>
      </c>
      <c r="B201" s="6" t="s">
        <v>503</v>
      </c>
      <c r="C201" s="7" t="s">
        <v>448</v>
      </c>
      <c r="D201" s="6" t="s">
        <v>868</v>
      </c>
      <c r="E201" s="6" t="s">
        <v>869</v>
      </c>
      <c r="F201" s="6" t="s">
        <v>76</v>
      </c>
      <c r="G201" s="6" t="s">
        <v>21</v>
      </c>
      <c r="H201" s="6" t="s">
        <v>21</v>
      </c>
      <c r="I201" s="11" t="s">
        <v>870</v>
      </c>
      <c r="J201" s="11"/>
      <c r="K201" s="6"/>
      <c r="L201" s="6" t="s">
        <v>58</v>
      </c>
      <c r="M201" s="6"/>
      <c r="N201" s="10">
        <v>200.0</v>
      </c>
      <c r="O201" s="10"/>
      <c r="P201" s="10">
        <v>45.0</v>
      </c>
      <c r="Q201" s="10">
        <v>20.0</v>
      </c>
      <c r="R201" s="10"/>
      <c r="S201" s="10"/>
      <c r="T201" s="16"/>
      <c r="U201" s="6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</row>
    <row r="202">
      <c r="A202" s="6" t="s">
        <v>32</v>
      </c>
      <c r="B202" s="6" t="s">
        <v>871</v>
      </c>
      <c r="C202" s="7"/>
      <c r="D202" s="6" t="s">
        <v>872</v>
      </c>
      <c r="E202" s="6" t="s">
        <v>873</v>
      </c>
      <c r="F202" s="6" t="s">
        <v>874</v>
      </c>
      <c r="G202" s="6" t="s">
        <v>21</v>
      </c>
      <c r="H202" s="6" t="s">
        <v>21</v>
      </c>
      <c r="I202" s="11" t="s">
        <v>875</v>
      </c>
      <c r="J202" s="11"/>
      <c r="K202" s="6"/>
      <c r="L202" s="6" t="s">
        <v>25</v>
      </c>
      <c r="M202" s="6"/>
      <c r="N202" s="10">
        <v>25.0</v>
      </c>
      <c r="O202" s="10">
        <v>71.0</v>
      </c>
      <c r="P202" s="10">
        <v>25.0</v>
      </c>
      <c r="Q202" s="12"/>
      <c r="R202" s="10">
        <v>28.0</v>
      </c>
      <c r="S202" s="10"/>
      <c r="T202" s="16"/>
      <c r="U202" s="6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</row>
    <row r="203">
      <c r="A203" s="6" t="s">
        <v>32</v>
      </c>
      <c r="B203" s="6" t="s">
        <v>349</v>
      </c>
      <c r="C203" s="7" t="s">
        <v>73</v>
      </c>
      <c r="D203" s="6" t="s">
        <v>876</v>
      </c>
      <c r="E203" s="6" t="s">
        <v>877</v>
      </c>
      <c r="F203" s="6" t="s">
        <v>878</v>
      </c>
      <c r="G203" s="6" t="b">
        <v>1</v>
      </c>
      <c r="H203" s="6" t="s">
        <v>21</v>
      </c>
      <c r="I203" s="11" t="s">
        <v>879</v>
      </c>
      <c r="J203" s="11"/>
      <c r="K203" s="6"/>
      <c r="L203" s="6" t="s">
        <v>25</v>
      </c>
      <c r="M203" s="6"/>
      <c r="N203" s="10"/>
      <c r="O203" s="10">
        <v>60.0</v>
      </c>
      <c r="P203" s="10">
        <v>82.0</v>
      </c>
      <c r="Q203" s="10">
        <v>10.0</v>
      </c>
      <c r="R203" s="10"/>
      <c r="S203" s="10"/>
      <c r="T203" s="16"/>
      <c r="U203" s="6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</row>
    <row r="204">
      <c r="A204" s="6" t="s">
        <v>32</v>
      </c>
      <c r="B204" s="6" t="s">
        <v>813</v>
      </c>
      <c r="C204" s="7" t="s">
        <v>106</v>
      </c>
      <c r="D204" s="6" t="s">
        <v>880</v>
      </c>
      <c r="E204" s="6" t="s">
        <v>881</v>
      </c>
      <c r="F204" s="6" t="s">
        <v>452</v>
      </c>
      <c r="G204" s="6" t="s">
        <v>21</v>
      </c>
      <c r="H204" s="6" t="s">
        <v>21</v>
      </c>
      <c r="I204" s="11" t="s">
        <v>882</v>
      </c>
      <c r="J204" s="11"/>
      <c r="K204" s="17"/>
      <c r="L204" s="6" t="s">
        <v>787</v>
      </c>
      <c r="M204" s="6"/>
      <c r="N204" s="10">
        <v>30.0</v>
      </c>
      <c r="O204" s="10">
        <v>19.0</v>
      </c>
      <c r="P204" s="10">
        <v>100.0</v>
      </c>
      <c r="Q204" s="10">
        <v>30.0</v>
      </c>
      <c r="R204" s="10">
        <v>30.0</v>
      </c>
      <c r="S204" s="10"/>
      <c r="T204" s="16"/>
      <c r="U204" s="6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</row>
    <row r="205">
      <c r="A205" s="6" t="s">
        <v>32</v>
      </c>
      <c r="B205" s="6" t="s">
        <v>421</v>
      </c>
      <c r="C205" s="7" t="s">
        <v>264</v>
      </c>
      <c r="D205" s="6" t="s">
        <v>883</v>
      </c>
      <c r="E205" s="8"/>
      <c r="F205" s="11"/>
      <c r="G205" s="6" t="s">
        <v>21</v>
      </c>
      <c r="H205" s="6" t="s">
        <v>21</v>
      </c>
      <c r="I205" s="11" t="s">
        <v>884</v>
      </c>
      <c r="J205" s="11"/>
      <c r="K205" s="6"/>
      <c r="L205" s="6" t="s">
        <v>58</v>
      </c>
      <c r="M205" s="6"/>
      <c r="N205" s="10"/>
      <c r="O205" s="12"/>
      <c r="P205" s="10"/>
      <c r="Q205" s="10">
        <v>60.0</v>
      </c>
      <c r="R205" s="10"/>
      <c r="S205" s="12"/>
      <c r="T205" s="16"/>
      <c r="U205" s="6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</row>
    <row r="206">
      <c r="A206" s="6"/>
      <c r="B206" s="6" t="s">
        <v>386</v>
      </c>
      <c r="C206" s="7" t="s">
        <v>135</v>
      </c>
      <c r="D206" s="6" t="s">
        <v>885</v>
      </c>
      <c r="E206" s="6" t="s">
        <v>886</v>
      </c>
      <c r="F206" s="6" t="s">
        <v>356</v>
      </c>
      <c r="G206" s="6" t="s">
        <v>21</v>
      </c>
      <c r="H206" s="6" t="b">
        <v>1</v>
      </c>
      <c r="I206" s="11" t="s">
        <v>887</v>
      </c>
      <c r="J206" s="11"/>
      <c r="K206" s="6"/>
      <c r="L206" s="6" t="s">
        <v>25</v>
      </c>
      <c r="M206" s="6"/>
      <c r="N206" s="10">
        <v>5.0</v>
      </c>
      <c r="O206" s="10">
        <v>90.0</v>
      </c>
      <c r="P206" s="10">
        <v>5.0</v>
      </c>
      <c r="Q206" s="10">
        <v>85.0</v>
      </c>
      <c r="R206" s="10">
        <v>20.0</v>
      </c>
      <c r="S206" s="10"/>
      <c r="T206" s="16"/>
      <c r="U206" s="6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</row>
    <row r="207">
      <c r="A207" s="6"/>
      <c r="B207" s="6" t="s">
        <v>888</v>
      </c>
      <c r="C207" s="7" t="s">
        <v>151</v>
      </c>
      <c r="D207" s="6" t="s">
        <v>889</v>
      </c>
      <c r="E207" s="6" t="s">
        <v>890</v>
      </c>
      <c r="F207" s="6" t="s">
        <v>891</v>
      </c>
      <c r="G207" s="6" t="s">
        <v>21</v>
      </c>
      <c r="H207" s="6" t="s">
        <v>21</v>
      </c>
      <c r="I207" s="6" t="s">
        <v>892</v>
      </c>
      <c r="J207" s="9" t="s">
        <v>396</v>
      </c>
      <c r="K207" s="6"/>
      <c r="L207" s="6" t="s">
        <v>58</v>
      </c>
      <c r="M207" s="6"/>
      <c r="N207" s="10">
        <v>5.0</v>
      </c>
      <c r="O207" s="10"/>
      <c r="P207" s="10">
        <v>10.0</v>
      </c>
      <c r="Q207" s="10"/>
      <c r="R207" s="10"/>
      <c r="S207" s="10"/>
      <c r="T207" s="16"/>
      <c r="U207" s="6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</row>
    <row r="208">
      <c r="A208" s="6" t="s">
        <v>17</v>
      </c>
      <c r="B208" s="6" t="s">
        <v>462</v>
      </c>
      <c r="C208" s="7" t="s">
        <v>119</v>
      </c>
      <c r="D208" s="6" t="s">
        <v>893</v>
      </c>
      <c r="E208" s="6" t="s">
        <v>894</v>
      </c>
      <c r="F208" s="6" t="s">
        <v>778</v>
      </c>
      <c r="G208" s="6" t="s">
        <v>21</v>
      </c>
      <c r="H208" s="6" t="s">
        <v>21</v>
      </c>
      <c r="I208" s="11" t="s">
        <v>895</v>
      </c>
      <c r="J208" s="11"/>
      <c r="K208" s="14"/>
      <c r="L208" s="6" t="s">
        <v>308</v>
      </c>
      <c r="M208" s="6"/>
      <c r="N208" s="10">
        <v>20.0</v>
      </c>
      <c r="O208" s="10">
        <v>75.0</v>
      </c>
      <c r="P208" s="10">
        <v>25.0</v>
      </c>
      <c r="Q208" s="10">
        <v>25.0</v>
      </c>
      <c r="R208" s="10">
        <v>25.0</v>
      </c>
      <c r="S208" s="10"/>
      <c r="T208" s="16"/>
      <c r="U208" s="6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</row>
    <row r="209">
      <c r="A209" s="6" t="s">
        <v>17</v>
      </c>
      <c r="B209" s="6" t="s">
        <v>896</v>
      </c>
      <c r="C209" s="7" t="s">
        <v>156</v>
      </c>
      <c r="D209" s="6" t="s">
        <v>897</v>
      </c>
      <c r="E209" s="8"/>
      <c r="F209" s="11"/>
      <c r="G209" s="6" t="s">
        <v>21</v>
      </c>
      <c r="H209" s="6" t="s">
        <v>21</v>
      </c>
      <c r="I209" s="11" t="s">
        <v>898</v>
      </c>
      <c r="J209" s="11"/>
      <c r="K209" s="6"/>
      <c r="L209" s="6" t="s">
        <v>58</v>
      </c>
      <c r="M209" s="6"/>
      <c r="N209" s="10"/>
      <c r="O209" s="10">
        <v>25.0</v>
      </c>
      <c r="P209" s="10"/>
      <c r="Q209" s="10"/>
      <c r="R209" s="10"/>
      <c r="S209" s="10"/>
      <c r="T209" s="16"/>
      <c r="U209" s="6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</row>
    <row r="210">
      <c r="A210" s="6" t="s">
        <v>32</v>
      </c>
      <c r="B210" s="6" t="s">
        <v>899</v>
      </c>
      <c r="C210" s="7" t="s">
        <v>326</v>
      </c>
      <c r="D210" s="6" t="s">
        <v>872</v>
      </c>
      <c r="E210" s="6" t="s">
        <v>900</v>
      </c>
      <c r="F210" s="6" t="s">
        <v>43</v>
      </c>
      <c r="G210" s="6"/>
      <c r="H210" s="6" t="s">
        <v>21</v>
      </c>
      <c r="I210" s="11" t="s">
        <v>901</v>
      </c>
      <c r="J210" s="11"/>
      <c r="K210" s="6"/>
      <c r="L210" s="6" t="s">
        <v>358</v>
      </c>
      <c r="M210" s="6"/>
      <c r="N210" s="10">
        <v>5.0</v>
      </c>
      <c r="O210" s="10">
        <v>30.0</v>
      </c>
      <c r="P210" s="10">
        <v>5.0</v>
      </c>
      <c r="Q210" s="12"/>
      <c r="R210" s="10"/>
      <c r="S210" s="10"/>
      <c r="T210" s="16"/>
      <c r="U210" s="6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</row>
    <row r="211">
      <c r="A211" s="11"/>
      <c r="B211" s="11"/>
      <c r="C211" s="11"/>
      <c r="D211" s="11"/>
      <c r="E211" s="11"/>
      <c r="F211" s="11"/>
      <c r="G211" s="11"/>
      <c r="H211" s="6"/>
      <c r="I211" s="11"/>
      <c r="J211" s="11"/>
      <c r="K211" s="11"/>
      <c r="L211" s="11"/>
      <c r="M211" s="11"/>
      <c r="N211" s="10"/>
      <c r="O211" s="10"/>
      <c r="P211" s="10"/>
      <c r="Q211" s="10"/>
      <c r="R211" s="10"/>
      <c r="S211" s="10"/>
      <c r="T211" s="18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</row>
    <row r="212">
      <c r="A212" s="11"/>
      <c r="B212" s="11"/>
      <c r="C212" s="11"/>
      <c r="D212" s="11"/>
      <c r="E212" s="11"/>
      <c r="F212" s="11"/>
      <c r="G212" s="11"/>
      <c r="H212" s="6"/>
      <c r="I212" s="11"/>
      <c r="J212" s="11"/>
      <c r="K212" s="11"/>
      <c r="L212" s="11"/>
      <c r="M212" s="11"/>
      <c r="N212" s="10"/>
      <c r="O212" s="10"/>
      <c r="P212" s="10"/>
      <c r="Q212" s="10"/>
      <c r="R212" s="10"/>
      <c r="S212" s="10"/>
      <c r="T212" s="18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</row>
    <row r="213">
      <c r="A213" s="11"/>
      <c r="B213" s="11"/>
      <c r="C213" s="11"/>
      <c r="D213" s="11"/>
      <c r="E213" s="11"/>
      <c r="F213" s="11"/>
      <c r="G213" s="11"/>
      <c r="H213" s="6"/>
      <c r="I213" s="11"/>
      <c r="J213" s="11"/>
      <c r="K213" s="11"/>
      <c r="L213" s="11"/>
      <c r="M213" s="11"/>
      <c r="N213" s="10"/>
      <c r="O213" s="10"/>
      <c r="P213" s="12"/>
      <c r="Q213" s="10"/>
      <c r="R213" s="10"/>
      <c r="S213" s="10"/>
      <c r="T213" s="18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</row>
    <row r="214">
      <c r="A214" s="11"/>
      <c r="B214" s="11"/>
      <c r="C214" s="11"/>
      <c r="D214" s="11"/>
      <c r="E214" s="11"/>
      <c r="F214" s="11"/>
      <c r="G214" s="11"/>
      <c r="H214" s="6"/>
      <c r="I214" s="11"/>
      <c r="J214" s="11"/>
      <c r="K214" s="11"/>
      <c r="L214" s="11"/>
      <c r="M214" s="11"/>
      <c r="N214" s="12"/>
      <c r="O214" s="12"/>
      <c r="P214" s="12"/>
      <c r="Q214" s="12"/>
      <c r="R214" s="12"/>
      <c r="S214" s="12"/>
      <c r="T214" s="18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</row>
    <row r="215">
      <c r="A215" s="11"/>
      <c r="B215" s="11"/>
      <c r="C215" s="11"/>
      <c r="D215" s="11"/>
      <c r="E215" s="11"/>
      <c r="F215" s="11"/>
      <c r="G215" s="11"/>
      <c r="H215" s="6"/>
      <c r="I215" s="11"/>
      <c r="J215" s="11"/>
      <c r="K215" s="11"/>
      <c r="L215" s="11"/>
      <c r="M215" s="11"/>
      <c r="N215" s="12"/>
      <c r="O215" s="12"/>
      <c r="P215" s="12"/>
      <c r="Q215" s="12"/>
      <c r="R215" s="12"/>
      <c r="S215" s="12"/>
      <c r="T215" s="18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</row>
    <row r="216">
      <c r="A216" s="11"/>
      <c r="B216" s="11"/>
      <c r="C216" s="11"/>
      <c r="D216" s="11"/>
      <c r="E216" s="11"/>
      <c r="F216" s="11"/>
      <c r="G216" s="11"/>
      <c r="H216" s="6"/>
      <c r="I216" s="11"/>
      <c r="J216" s="11"/>
      <c r="K216" s="11"/>
      <c r="L216" s="11"/>
      <c r="M216" s="11"/>
      <c r="N216" s="12"/>
      <c r="O216" s="12"/>
      <c r="P216" s="12"/>
      <c r="Q216" s="12"/>
      <c r="R216" s="12"/>
      <c r="S216" s="12"/>
      <c r="T216" s="18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</row>
    <row r="217">
      <c r="A217" s="11"/>
      <c r="B217" s="11"/>
      <c r="C217" s="11"/>
      <c r="D217" s="11"/>
      <c r="E217" s="11"/>
      <c r="F217" s="11"/>
      <c r="G217" s="11"/>
      <c r="H217" s="6"/>
      <c r="I217" s="11"/>
      <c r="J217" s="11"/>
      <c r="K217" s="11"/>
      <c r="L217" s="11"/>
      <c r="M217" s="11"/>
      <c r="N217" s="12"/>
      <c r="O217" s="12"/>
      <c r="P217" s="12"/>
      <c r="Q217" s="12"/>
      <c r="R217" s="12"/>
      <c r="S217" s="12"/>
      <c r="T217" s="18"/>
      <c r="U217" s="6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</row>
    <row r="218">
      <c r="A218" s="11"/>
      <c r="B218" s="11"/>
      <c r="C218" s="7"/>
      <c r="D218" s="11"/>
      <c r="E218" s="11"/>
      <c r="F218" s="11"/>
      <c r="G218" s="11"/>
      <c r="H218" s="6"/>
      <c r="I218" s="11"/>
      <c r="J218" s="11"/>
      <c r="K218" s="11"/>
      <c r="L218" s="11"/>
      <c r="M218" s="11"/>
      <c r="N218" s="12"/>
      <c r="O218" s="12"/>
      <c r="P218" s="12"/>
      <c r="Q218" s="12"/>
      <c r="R218" s="12"/>
      <c r="S218" s="12"/>
      <c r="T218" s="18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</row>
    <row r="219">
      <c r="A219" s="11"/>
      <c r="B219" s="11"/>
      <c r="C219" s="11"/>
      <c r="D219" s="11"/>
      <c r="E219" s="11"/>
      <c r="F219" s="11"/>
      <c r="G219" s="11"/>
      <c r="H219" s="6"/>
      <c r="I219" s="11"/>
      <c r="J219" s="11"/>
      <c r="K219" s="11"/>
      <c r="L219" s="11"/>
      <c r="M219" s="11"/>
      <c r="N219" s="12"/>
      <c r="O219" s="12"/>
      <c r="P219" s="12"/>
      <c r="Q219" s="12"/>
      <c r="R219" s="12"/>
      <c r="S219" s="12"/>
      <c r="T219" s="18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</row>
    <row r="220">
      <c r="A220" s="11"/>
      <c r="B220" s="11"/>
      <c r="C220" s="11"/>
      <c r="D220" s="11"/>
      <c r="E220" s="11"/>
      <c r="F220" s="11"/>
      <c r="G220" s="11"/>
      <c r="H220" s="6"/>
      <c r="I220" s="11"/>
      <c r="J220" s="11"/>
      <c r="K220" s="11"/>
      <c r="L220" s="11"/>
      <c r="M220" s="11"/>
      <c r="N220" s="12"/>
      <c r="O220" s="12"/>
      <c r="P220" s="12"/>
      <c r="Q220" s="12"/>
      <c r="R220" s="12"/>
      <c r="S220" s="12"/>
      <c r="T220" s="18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</row>
    <row r="221">
      <c r="A221" s="11"/>
      <c r="B221" s="11"/>
      <c r="C221" s="11"/>
      <c r="D221" s="11"/>
      <c r="E221" s="11"/>
      <c r="F221" s="11"/>
      <c r="G221" s="11"/>
      <c r="H221" s="6"/>
      <c r="I221" s="11"/>
      <c r="J221" s="11"/>
      <c r="K221" s="11"/>
      <c r="L221" s="11"/>
      <c r="M221" s="11"/>
      <c r="N221" s="12"/>
      <c r="O221" s="12"/>
      <c r="P221" s="12"/>
      <c r="Q221" s="12"/>
      <c r="R221" s="12"/>
      <c r="S221" s="12"/>
      <c r="T221" s="18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</row>
    <row r="222">
      <c r="A222" s="11"/>
      <c r="B222" s="11"/>
      <c r="C222" s="11"/>
      <c r="D222" s="11"/>
      <c r="E222" s="11"/>
      <c r="F222" s="11"/>
      <c r="G222" s="11"/>
      <c r="H222" s="6"/>
      <c r="I222" s="11"/>
      <c r="J222" s="11"/>
      <c r="K222" s="11"/>
      <c r="L222" s="11"/>
      <c r="M222" s="11"/>
      <c r="N222" s="12"/>
      <c r="O222" s="12"/>
      <c r="P222" s="12"/>
      <c r="Q222" s="12"/>
      <c r="R222" s="12"/>
      <c r="S222" s="12"/>
      <c r="T222" s="18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</row>
    <row r="223">
      <c r="A223" s="11"/>
      <c r="B223" s="11"/>
      <c r="C223" s="11"/>
      <c r="D223" s="11"/>
      <c r="E223" s="11"/>
      <c r="F223" s="11"/>
      <c r="G223" s="11"/>
      <c r="H223" s="6"/>
      <c r="I223" s="11"/>
      <c r="J223" s="11"/>
      <c r="K223" s="11"/>
      <c r="L223" s="11"/>
      <c r="M223" s="11"/>
      <c r="N223" s="12"/>
      <c r="O223" s="12"/>
      <c r="P223" s="12"/>
      <c r="Q223" s="12"/>
      <c r="R223" s="12"/>
      <c r="S223" s="12"/>
      <c r="T223" s="18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2"/>
      <c r="O224" s="12"/>
      <c r="P224" s="12"/>
      <c r="Q224" s="12"/>
      <c r="R224" s="12"/>
      <c r="S224" s="12"/>
      <c r="T224" s="18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2"/>
      <c r="O225" s="12"/>
      <c r="P225" s="12"/>
      <c r="Q225" s="12"/>
      <c r="R225" s="12"/>
      <c r="S225" s="12"/>
      <c r="T225" s="18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2"/>
      <c r="O226" s="12"/>
      <c r="P226" s="12"/>
      <c r="Q226" s="12"/>
      <c r="R226" s="12"/>
      <c r="S226" s="12"/>
      <c r="T226" s="18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2"/>
      <c r="O227" s="12"/>
      <c r="P227" s="12"/>
      <c r="Q227" s="12"/>
      <c r="R227" s="12"/>
      <c r="S227" s="12"/>
      <c r="T227" s="18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2"/>
      <c r="O228" s="12"/>
      <c r="P228" s="12"/>
      <c r="Q228" s="12"/>
      <c r="R228" s="12"/>
      <c r="S228" s="12"/>
      <c r="T228" s="18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2"/>
      <c r="O229" s="12"/>
      <c r="P229" s="12"/>
      <c r="Q229" s="12"/>
      <c r="R229" s="12"/>
      <c r="S229" s="12"/>
      <c r="T229" s="18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2"/>
      <c r="O230" s="12"/>
      <c r="P230" s="12"/>
      <c r="Q230" s="12"/>
      <c r="R230" s="12"/>
      <c r="S230" s="12"/>
      <c r="T230" s="18"/>
      <c r="U230" s="6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</row>
    <row r="231">
      <c r="A231" s="11"/>
      <c r="B231" s="11"/>
      <c r="C231" s="7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2"/>
      <c r="O231" s="12"/>
      <c r="P231" s="12"/>
      <c r="Q231" s="12"/>
      <c r="R231" s="12"/>
      <c r="S231" s="12"/>
      <c r="T231" s="18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2"/>
      <c r="O232" s="12"/>
      <c r="P232" s="12"/>
      <c r="Q232" s="12"/>
      <c r="R232" s="12"/>
      <c r="S232" s="12"/>
      <c r="T232" s="18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2"/>
      <c r="O233" s="12"/>
      <c r="P233" s="12"/>
      <c r="Q233" s="12"/>
      <c r="R233" s="12"/>
      <c r="S233" s="12"/>
      <c r="T233" s="18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  <c r="Q234" s="12"/>
      <c r="R234" s="12"/>
      <c r="S234" s="12"/>
      <c r="T234" s="18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2"/>
      <c r="O235" s="12"/>
      <c r="P235" s="12"/>
      <c r="Q235" s="12"/>
      <c r="R235" s="12"/>
      <c r="S235" s="12"/>
      <c r="T235" s="18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12"/>
      <c r="R236" s="12"/>
      <c r="S236" s="12"/>
      <c r="T236" s="18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2"/>
      <c r="O237" s="12"/>
      <c r="P237" s="12"/>
      <c r="Q237" s="12"/>
      <c r="R237" s="12"/>
      <c r="S237" s="12"/>
      <c r="T237" s="18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2"/>
      <c r="O238" s="12"/>
      <c r="P238" s="12"/>
      <c r="Q238" s="12"/>
      <c r="R238" s="12"/>
      <c r="S238" s="12"/>
      <c r="T238" s="18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2"/>
      <c r="O239" s="12"/>
      <c r="P239" s="12"/>
      <c r="Q239" s="12"/>
      <c r="R239" s="12"/>
      <c r="S239" s="12"/>
      <c r="T239" s="18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2"/>
      <c r="O240" s="12"/>
      <c r="P240" s="12"/>
      <c r="Q240" s="12"/>
      <c r="R240" s="12"/>
      <c r="S240" s="12"/>
      <c r="T240" s="18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2"/>
      <c r="O241" s="12"/>
      <c r="P241" s="12"/>
      <c r="Q241" s="12"/>
      <c r="R241" s="12"/>
      <c r="S241" s="12"/>
      <c r="T241" s="18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2"/>
      <c r="O242" s="12"/>
      <c r="P242" s="12"/>
      <c r="Q242" s="12"/>
      <c r="R242" s="12"/>
      <c r="S242" s="12"/>
      <c r="T242" s="18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2"/>
      <c r="O243" s="12"/>
      <c r="P243" s="12"/>
      <c r="Q243" s="12"/>
      <c r="R243" s="12"/>
      <c r="S243" s="12"/>
      <c r="T243" s="18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2"/>
      <c r="O244" s="12"/>
      <c r="P244" s="12"/>
      <c r="Q244" s="12"/>
      <c r="R244" s="12"/>
      <c r="S244" s="12"/>
      <c r="T244" s="18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2"/>
      <c r="O245" s="12"/>
      <c r="P245" s="12"/>
      <c r="Q245" s="12"/>
      <c r="R245" s="12"/>
      <c r="S245" s="12"/>
      <c r="T245" s="18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2"/>
      <c r="O246" s="12"/>
      <c r="P246" s="12"/>
      <c r="Q246" s="12"/>
      <c r="R246" s="12"/>
      <c r="S246" s="12"/>
      <c r="T246" s="18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2"/>
      <c r="O247" s="12"/>
      <c r="P247" s="12"/>
      <c r="Q247" s="12"/>
      <c r="R247" s="12"/>
      <c r="S247" s="12"/>
      <c r="T247" s="18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2"/>
      <c r="O248" s="12"/>
      <c r="P248" s="12"/>
      <c r="Q248" s="12"/>
      <c r="R248" s="12"/>
      <c r="S248" s="12"/>
      <c r="T248" s="18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2"/>
      <c r="O249" s="12"/>
      <c r="P249" s="12"/>
      <c r="Q249" s="12"/>
      <c r="R249" s="12"/>
      <c r="S249" s="12"/>
      <c r="T249" s="18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2"/>
      <c r="O250" s="12"/>
      <c r="P250" s="12"/>
      <c r="Q250" s="12"/>
      <c r="R250" s="12"/>
      <c r="S250" s="12"/>
      <c r="T250" s="18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2"/>
      <c r="O251" s="12"/>
      <c r="P251" s="12"/>
      <c r="Q251" s="12"/>
      <c r="R251" s="12"/>
      <c r="S251" s="12"/>
      <c r="T251" s="18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  <c r="Q252" s="12"/>
      <c r="R252" s="12"/>
      <c r="S252" s="12"/>
      <c r="T252" s="18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2"/>
      <c r="O253" s="12"/>
      <c r="P253" s="12"/>
      <c r="Q253" s="12"/>
      <c r="R253" s="12"/>
      <c r="S253" s="12"/>
      <c r="T253" s="18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12"/>
      <c r="R254" s="12"/>
      <c r="S254" s="12"/>
      <c r="T254" s="18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2"/>
      <c r="O255" s="12"/>
      <c r="P255" s="12"/>
      <c r="Q255" s="12"/>
      <c r="R255" s="12"/>
      <c r="S255" s="12"/>
      <c r="T255" s="18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2"/>
      <c r="O256" s="12"/>
      <c r="P256" s="12"/>
      <c r="Q256" s="12"/>
      <c r="R256" s="12"/>
      <c r="S256" s="12"/>
      <c r="T256" s="18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2"/>
      <c r="O257" s="12"/>
      <c r="P257" s="12"/>
      <c r="Q257" s="12"/>
      <c r="R257" s="12"/>
      <c r="S257" s="12"/>
      <c r="T257" s="18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2"/>
      <c r="O258" s="12"/>
      <c r="P258" s="12"/>
      <c r="Q258" s="12"/>
      <c r="R258" s="12"/>
      <c r="S258" s="12"/>
      <c r="T258" s="18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2"/>
      <c r="O259" s="12"/>
      <c r="P259" s="12"/>
      <c r="Q259" s="12"/>
      <c r="R259" s="12"/>
      <c r="S259" s="12"/>
      <c r="T259" s="18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2"/>
      <c r="O260" s="12"/>
      <c r="P260" s="12"/>
      <c r="Q260" s="12"/>
      <c r="R260" s="12"/>
      <c r="S260" s="12"/>
      <c r="T260" s="18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2"/>
      <c r="O261" s="12"/>
      <c r="P261" s="12"/>
      <c r="Q261" s="12"/>
      <c r="R261" s="12"/>
      <c r="S261" s="12"/>
      <c r="T261" s="18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2"/>
      <c r="O262" s="12"/>
      <c r="P262" s="12"/>
      <c r="Q262" s="12"/>
      <c r="R262" s="12"/>
      <c r="S262" s="12"/>
      <c r="T262" s="18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2"/>
      <c r="O263" s="12"/>
      <c r="P263" s="12"/>
      <c r="Q263" s="12"/>
      <c r="R263" s="12"/>
      <c r="S263" s="12"/>
      <c r="T263" s="18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2"/>
      <c r="O264" s="12"/>
      <c r="P264" s="12"/>
      <c r="Q264" s="12"/>
      <c r="R264" s="12"/>
      <c r="S264" s="12"/>
      <c r="T264" s="18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2"/>
      <c r="O265" s="12"/>
      <c r="P265" s="12"/>
      <c r="Q265" s="12"/>
      <c r="R265" s="12"/>
      <c r="S265" s="12"/>
      <c r="T265" s="18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2"/>
      <c r="O266" s="12"/>
      <c r="P266" s="12"/>
      <c r="Q266" s="12"/>
      <c r="R266" s="12"/>
      <c r="S266" s="12"/>
      <c r="T266" s="18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2"/>
      <c r="O267" s="12"/>
      <c r="P267" s="12"/>
      <c r="Q267" s="12"/>
      <c r="R267" s="12"/>
      <c r="S267" s="12"/>
      <c r="T267" s="18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2"/>
      <c r="O268" s="12"/>
      <c r="P268" s="12"/>
      <c r="Q268" s="12"/>
      <c r="R268" s="12"/>
      <c r="S268" s="12"/>
      <c r="T268" s="18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2"/>
      <c r="O269" s="12"/>
      <c r="P269" s="12"/>
      <c r="Q269" s="12"/>
      <c r="R269" s="12"/>
      <c r="S269" s="12"/>
      <c r="T269" s="18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  <c r="Q270" s="12"/>
      <c r="R270" s="12"/>
      <c r="S270" s="12"/>
      <c r="T270" s="18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2"/>
      <c r="O271" s="12"/>
      <c r="P271" s="12"/>
      <c r="Q271" s="12"/>
      <c r="R271" s="12"/>
      <c r="S271" s="12"/>
      <c r="T271" s="18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12"/>
      <c r="R272" s="12"/>
      <c r="S272" s="12"/>
      <c r="T272" s="18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2"/>
      <c r="O273" s="12"/>
      <c r="P273" s="12"/>
      <c r="Q273" s="12"/>
      <c r="R273" s="12"/>
      <c r="S273" s="12"/>
      <c r="T273" s="18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2"/>
      <c r="O274" s="12"/>
      <c r="P274" s="12"/>
      <c r="Q274" s="12"/>
      <c r="R274" s="12"/>
      <c r="S274" s="12"/>
      <c r="T274" s="18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2"/>
      <c r="O275" s="12"/>
      <c r="P275" s="12"/>
      <c r="Q275" s="12"/>
      <c r="R275" s="12"/>
      <c r="S275" s="12"/>
      <c r="T275" s="18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2"/>
      <c r="O276" s="12"/>
      <c r="P276" s="12"/>
      <c r="Q276" s="12"/>
      <c r="R276" s="12"/>
      <c r="S276" s="12"/>
      <c r="T276" s="18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2"/>
      <c r="O277" s="12"/>
      <c r="P277" s="12"/>
      <c r="Q277" s="12"/>
      <c r="R277" s="12"/>
      <c r="S277" s="12"/>
      <c r="T277" s="18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2"/>
      <c r="O278" s="12"/>
      <c r="P278" s="12"/>
      <c r="Q278" s="12"/>
      <c r="R278" s="12"/>
      <c r="S278" s="12"/>
      <c r="T278" s="18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2"/>
      <c r="O279" s="12"/>
      <c r="P279" s="12"/>
      <c r="Q279" s="12"/>
      <c r="R279" s="12"/>
      <c r="S279" s="12"/>
      <c r="T279" s="18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2"/>
      <c r="O280" s="12"/>
      <c r="P280" s="12"/>
      <c r="Q280" s="12"/>
      <c r="R280" s="12"/>
      <c r="S280" s="12"/>
      <c r="T280" s="18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2"/>
      <c r="O281" s="12"/>
      <c r="P281" s="12"/>
      <c r="Q281" s="12"/>
      <c r="R281" s="12"/>
      <c r="S281" s="12"/>
      <c r="T281" s="18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2"/>
      <c r="O282" s="12"/>
      <c r="P282" s="12"/>
      <c r="Q282" s="12"/>
      <c r="R282" s="12"/>
      <c r="S282" s="12"/>
      <c r="T282" s="18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2"/>
      <c r="O283" s="12"/>
      <c r="P283" s="12"/>
      <c r="Q283" s="12"/>
      <c r="R283" s="12"/>
      <c r="S283" s="12"/>
      <c r="T283" s="18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2"/>
      <c r="O284" s="12"/>
      <c r="P284" s="12"/>
      <c r="Q284" s="12"/>
      <c r="R284" s="12"/>
      <c r="S284" s="12"/>
      <c r="T284" s="18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2"/>
      <c r="O285" s="12"/>
      <c r="P285" s="12"/>
      <c r="Q285" s="12"/>
      <c r="R285" s="12"/>
      <c r="S285" s="12"/>
      <c r="T285" s="18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2"/>
      <c r="O286" s="12"/>
      <c r="P286" s="12"/>
      <c r="Q286" s="12"/>
      <c r="R286" s="12"/>
      <c r="S286" s="12"/>
      <c r="T286" s="18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2"/>
      <c r="O287" s="12"/>
      <c r="P287" s="12"/>
      <c r="Q287" s="12"/>
      <c r="R287" s="12"/>
      <c r="S287" s="12"/>
      <c r="T287" s="18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  <c r="Q288" s="12"/>
      <c r="R288" s="12"/>
      <c r="S288" s="12"/>
      <c r="T288" s="18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2"/>
      <c r="O289" s="12"/>
      <c r="P289" s="12"/>
      <c r="Q289" s="12"/>
      <c r="R289" s="12"/>
      <c r="S289" s="12"/>
      <c r="T289" s="18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12"/>
      <c r="R290" s="12"/>
      <c r="S290" s="12"/>
      <c r="T290" s="18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2"/>
      <c r="O291" s="12"/>
      <c r="P291" s="12"/>
      <c r="Q291" s="12"/>
      <c r="R291" s="12"/>
      <c r="S291" s="12"/>
      <c r="T291" s="18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2"/>
      <c r="O292" s="12"/>
      <c r="P292" s="12"/>
      <c r="Q292" s="12"/>
      <c r="R292" s="12"/>
      <c r="S292" s="12"/>
      <c r="T292" s="18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2"/>
      <c r="O293" s="12"/>
      <c r="P293" s="12"/>
      <c r="Q293" s="12"/>
      <c r="R293" s="12"/>
      <c r="S293" s="12"/>
      <c r="T293" s="18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2"/>
      <c r="O294" s="12"/>
      <c r="P294" s="12"/>
      <c r="Q294" s="12"/>
      <c r="R294" s="12"/>
      <c r="S294" s="12"/>
      <c r="T294" s="18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2"/>
      <c r="O295" s="12"/>
      <c r="P295" s="12"/>
      <c r="Q295" s="12"/>
      <c r="R295" s="12"/>
      <c r="S295" s="12"/>
      <c r="T295" s="18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2"/>
      <c r="O296" s="12"/>
      <c r="P296" s="12"/>
      <c r="Q296" s="12"/>
      <c r="R296" s="12"/>
      <c r="S296" s="12"/>
      <c r="T296" s="18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2"/>
      <c r="O297" s="12"/>
      <c r="P297" s="12"/>
      <c r="Q297" s="12"/>
      <c r="R297" s="12"/>
      <c r="S297" s="12"/>
      <c r="T297" s="18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2"/>
      <c r="O298" s="12"/>
      <c r="P298" s="12"/>
      <c r="Q298" s="12"/>
      <c r="R298" s="12"/>
      <c r="S298" s="12"/>
      <c r="T298" s="18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2"/>
      <c r="O299" s="12"/>
      <c r="P299" s="12"/>
      <c r="Q299" s="12"/>
      <c r="R299" s="12"/>
      <c r="S299" s="12"/>
      <c r="T299" s="18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2"/>
      <c r="O300" s="12"/>
      <c r="P300" s="12"/>
      <c r="Q300" s="12"/>
      <c r="R300" s="12"/>
      <c r="S300" s="12"/>
      <c r="T300" s="18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2"/>
      <c r="O301" s="12"/>
      <c r="P301" s="12"/>
      <c r="Q301" s="12"/>
      <c r="R301" s="12"/>
      <c r="S301" s="12"/>
      <c r="T301" s="18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2"/>
      <c r="O302" s="12"/>
      <c r="P302" s="12"/>
      <c r="Q302" s="12"/>
      <c r="R302" s="12"/>
      <c r="S302" s="12"/>
      <c r="T302" s="18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2"/>
      <c r="O303" s="12"/>
      <c r="P303" s="12"/>
      <c r="Q303" s="12"/>
      <c r="R303" s="12"/>
      <c r="S303" s="12"/>
      <c r="T303" s="18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2"/>
      <c r="O304" s="12"/>
      <c r="P304" s="12"/>
      <c r="Q304" s="12"/>
      <c r="R304" s="12"/>
      <c r="S304" s="12"/>
      <c r="T304" s="18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2"/>
      <c r="O305" s="12"/>
      <c r="P305" s="12"/>
      <c r="Q305" s="12"/>
      <c r="R305" s="12"/>
      <c r="S305" s="12"/>
      <c r="T305" s="18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  <c r="Q306" s="12"/>
      <c r="R306" s="12"/>
      <c r="S306" s="12"/>
      <c r="T306" s="18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2"/>
      <c r="O307" s="12"/>
      <c r="P307" s="12"/>
      <c r="Q307" s="12"/>
      <c r="R307" s="12"/>
      <c r="S307" s="12"/>
      <c r="T307" s="18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12"/>
      <c r="R308" s="12"/>
      <c r="S308" s="12"/>
      <c r="T308" s="18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2"/>
      <c r="O309" s="12"/>
      <c r="P309" s="12"/>
      <c r="Q309" s="12"/>
      <c r="R309" s="12"/>
      <c r="S309" s="12"/>
      <c r="T309" s="18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2"/>
      <c r="O310" s="12"/>
      <c r="P310" s="12"/>
      <c r="Q310" s="12"/>
      <c r="R310" s="12"/>
      <c r="S310" s="12"/>
      <c r="T310" s="18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2"/>
      <c r="O311" s="12"/>
      <c r="P311" s="12"/>
      <c r="Q311" s="12"/>
      <c r="R311" s="12"/>
      <c r="S311" s="12"/>
      <c r="T311" s="18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2"/>
      <c r="O312" s="12"/>
      <c r="P312" s="12"/>
      <c r="Q312" s="12"/>
      <c r="R312" s="12"/>
      <c r="S312" s="12"/>
      <c r="T312" s="18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2"/>
      <c r="O313" s="12"/>
      <c r="P313" s="12"/>
      <c r="Q313" s="12"/>
      <c r="R313" s="12"/>
      <c r="S313" s="12"/>
      <c r="T313" s="18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2"/>
      <c r="O314" s="12"/>
      <c r="P314" s="12"/>
      <c r="Q314" s="12"/>
      <c r="R314" s="12"/>
      <c r="S314" s="12"/>
      <c r="T314" s="18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2"/>
      <c r="O315" s="12"/>
      <c r="P315" s="12"/>
      <c r="Q315" s="12"/>
      <c r="R315" s="12"/>
      <c r="S315" s="12"/>
      <c r="T315" s="18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2"/>
      <c r="O316" s="12"/>
      <c r="P316" s="12"/>
      <c r="Q316" s="12"/>
      <c r="R316" s="12"/>
      <c r="S316" s="12"/>
      <c r="T316" s="18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2"/>
      <c r="O317" s="12"/>
      <c r="P317" s="12"/>
      <c r="Q317" s="12"/>
      <c r="R317" s="12"/>
      <c r="S317" s="12"/>
      <c r="T317" s="18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2"/>
      <c r="O318" s="12"/>
      <c r="P318" s="12"/>
      <c r="Q318" s="12"/>
      <c r="R318" s="12"/>
      <c r="S318" s="12"/>
      <c r="T318" s="18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2"/>
      <c r="O319" s="12"/>
      <c r="P319" s="12"/>
      <c r="Q319" s="12"/>
      <c r="R319" s="12"/>
      <c r="S319" s="12"/>
      <c r="T319" s="18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2"/>
      <c r="O320" s="12"/>
      <c r="P320" s="12"/>
      <c r="Q320" s="12"/>
      <c r="R320" s="12"/>
      <c r="S320" s="12"/>
      <c r="T320" s="18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2"/>
      <c r="O321" s="12"/>
      <c r="P321" s="12"/>
      <c r="Q321" s="12"/>
      <c r="R321" s="12"/>
      <c r="S321" s="12"/>
      <c r="T321" s="18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2"/>
      <c r="O322" s="12"/>
      <c r="P322" s="12"/>
      <c r="Q322" s="12"/>
      <c r="R322" s="12"/>
      <c r="S322" s="12"/>
      <c r="T322" s="18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2"/>
      <c r="O323" s="12"/>
      <c r="P323" s="12"/>
      <c r="Q323" s="12"/>
      <c r="R323" s="12"/>
      <c r="S323" s="12"/>
      <c r="T323" s="18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  <c r="Q324" s="12"/>
      <c r="R324" s="12"/>
      <c r="S324" s="12"/>
      <c r="T324" s="18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2"/>
      <c r="O325" s="12"/>
      <c r="P325" s="12"/>
      <c r="Q325" s="12"/>
      <c r="R325" s="12"/>
      <c r="S325" s="12"/>
      <c r="T325" s="18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12"/>
      <c r="R326" s="12"/>
      <c r="S326" s="12"/>
      <c r="T326" s="18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2"/>
      <c r="O327" s="12"/>
      <c r="P327" s="12"/>
      <c r="Q327" s="12"/>
      <c r="R327" s="12"/>
      <c r="S327" s="12"/>
      <c r="T327" s="18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2"/>
      <c r="O328" s="12"/>
      <c r="P328" s="12"/>
      <c r="Q328" s="12"/>
      <c r="R328" s="12"/>
      <c r="S328" s="12"/>
      <c r="T328" s="18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2"/>
      <c r="O329" s="12"/>
      <c r="P329" s="12"/>
      <c r="Q329" s="12"/>
      <c r="R329" s="12"/>
      <c r="S329" s="12"/>
      <c r="T329" s="18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2"/>
      <c r="O330" s="12"/>
      <c r="P330" s="12"/>
      <c r="Q330" s="12"/>
      <c r="R330" s="12"/>
      <c r="S330" s="12"/>
      <c r="T330" s="18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2"/>
      <c r="O331" s="12"/>
      <c r="P331" s="12"/>
      <c r="Q331" s="12"/>
      <c r="R331" s="12"/>
      <c r="S331" s="12"/>
      <c r="T331" s="18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2"/>
      <c r="O332" s="12"/>
      <c r="P332" s="12"/>
      <c r="Q332" s="12"/>
      <c r="R332" s="12"/>
      <c r="S332" s="12"/>
      <c r="T332" s="18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2"/>
      <c r="O333" s="12"/>
      <c r="P333" s="12"/>
      <c r="Q333" s="12"/>
      <c r="R333" s="12"/>
      <c r="S333" s="12"/>
      <c r="T333" s="18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2"/>
      <c r="O334" s="12"/>
      <c r="P334" s="12"/>
      <c r="Q334" s="12"/>
      <c r="R334" s="12"/>
      <c r="S334" s="12"/>
      <c r="T334" s="18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2"/>
      <c r="O335" s="12"/>
      <c r="P335" s="12"/>
      <c r="Q335" s="12"/>
      <c r="R335" s="12"/>
      <c r="S335" s="12"/>
      <c r="T335" s="18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2"/>
      <c r="O336" s="12"/>
      <c r="P336" s="12"/>
      <c r="Q336" s="12"/>
      <c r="R336" s="12"/>
      <c r="S336" s="12"/>
      <c r="T336" s="18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2"/>
      <c r="O337" s="12"/>
      <c r="P337" s="12"/>
      <c r="Q337" s="12"/>
      <c r="R337" s="12"/>
      <c r="S337" s="12"/>
      <c r="T337" s="18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2"/>
      <c r="O338" s="12"/>
      <c r="P338" s="12"/>
      <c r="Q338" s="12"/>
      <c r="R338" s="12"/>
      <c r="S338" s="12"/>
      <c r="T338" s="18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2"/>
      <c r="O339" s="12"/>
      <c r="P339" s="12"/>
      <c r="Q339" s="12"/>
      <c r="R339" s="12"/>
      <c r="S339" s="12"/>
      <c r="T339" s="18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2"/>
      <c r="O340" s="12"/>
      <c r="P340" s="12"/>
      <c r="Q340" s="12"/>
      <c r="R340" s="12"/>
      <c r="S340" s="12"/>
      <c r="T340" s="18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2"/>
      <c r="O341" s="12"/>
      <c r="P341" s="12"/>
      <c r="Q341" s="12"/>
      <c r="R341" s="12"/>
      <c r="S341" s="12"/>
      <c r="T341" s="18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  <c r="Q342" s="12"/>
      <c r="R342" s="12"/>
      <c r="S342" s="12"/>
      <c r="T342" s="18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2"/>
      <c r="O343" s="12"/>
      <c r="P343" s="12"/>
      <c r="Q343" s="12"/>
      <c r="R343" s="12"/>
      <c r="S343" s="12"/>
      <c r="T343" s="18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12"/>
      <c r="R344" s="12"/>
      <c r="S344" s="12"/>
      <c r="T344" s="18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2"/>
      <c r="O345" s="12"/>
      <c r="P345" s="12"/>
      <c r="Q345" s="12"/>
      <c r="R345" s="12"/>
      <c r="S345" s="12"/>
      <c r="T345" s="18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2"/>
      <c r="O346" s="12"/>
      <c r="P346" s="12"/>
      <c r="Q346" s="12"/>
      <c r="R346" s="12"/>
      <c r="S346" s="12"/>
      <c r="T346" s="18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2"/>
      <c r="O347" s="12"/>
      <c r="P347" s="12"/>
      <c r="Q347" s="12"/>
      <c r="R347" s="12"/>
      <c r="S347" s="12"/>
      <c r="T347" s="18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2"/>
      <c r="O348" s="12"/>
      <c r="P348" s="12"/>
      <c r="Q348" s="12"/>
      <c r="R348" s="12"/>
      <c r="S348" s="12"/>
      <c r="T348" s="18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2"/>
      <c r="O349" s="12"/>
      <c r="P349" s="12"/>
      <c r="Q349" s="12"/>
      <c r="R349" s="12"/>
      <c r="S349" s="12"/>
      <c r="T349" s="18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2"/>
      <c r="O350" s="12"/>
      <c r="P350" s="12"/>
      <c r="Q350" s="12"/>
      <c r="R350" s="12"/>
      <c r="S350" s="12"/>
      <c r="T350" s="18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2"/>
      <c r="O351" s="12"/>
      <c r="P351" s="12"/>
      <c r="Q351" s="12"/>
      <c r="R351" s="12"/>
      <c r="S351" s="12"/>
      <c r="T351" s="18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2"/>
      <c r="O352" s="12"/>
      <c r="P352" s="12"/>
      <c r="Q352" s="12"/>
      <c r="R352" s="12"/>
      <c r="S352" s="12"/>
      <c r="T352" s="18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2"/>
      <c r="O353" s="12"/>
      <c r="P353" s="12"/>
      <c r="Q353" s="12"/>
      <c r="R353" s="12"/>
      <c r="S353" s="12"/>
      <c r="T353" s="18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2"/>
      <c r="O354" s="12"/>
      <c r="P354" s="12"/>
      <c r="Q354" s="12"/>
      <c r="R354" s="12"/>
      <c r="S354" s="12"/>
      <c r="T354" s="18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2"/>
      <c r="O355" s="12"/>
      <c r="P355" s="12"/>
      <c r="Q355" s="12"/>
      <c r="R355" s="12"/>
      <c r="S355" s="12"/>
      <c r="T355" s="18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2"/>
      <c r="O356" s="12"/>
      <c r="P356" s="12"/>
      <c r="Q356" s="12"/>
      <c r="R356" s="12"/>
      <c r="S356" s="12"/>
      <c r="T356" s="18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2"/>
      <c r="O357" s="12"/>
      <c r="P357" s="12"/>
      <c r="Q357" s="12"/>
      <c r="R357" s="12"/>
      <c r="S357" s="12"/>
      <c r="T357" s="18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2"/>
      <c r="O358" s="12"/>
      <c r="P358" s="12"/>
      <c r="Q358" s="12"/>
      <c r="R358" s="12"/>
      <c r="S358" s="12"/>
      <c r="T358" s="18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2"/>
      <c r="O359" s="12"/>
      <c r="P359" s="12"/>
      <c r="Q359" s="12"/>
      <c r="R359" s="12"/>
      <c r="S359" s="12"/>
      <c r="T359" s="18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  <c r="Q360" s="12"/>
      <c r="R360" s="12"/>
      <c r="S360" s="12"/>
      <c r="T360" s="18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2"/>
      <c r="O361" s="12"/>
      <c r="P361" s="12"/>
      <c r="Q361" s="12"/>
      <c r="R361" s="12"/>
      <c r="S361" s="12"/>
      <c r="T361" s="18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12"/>
      <c r="R362" s="12"/>
      <c r="S362" s="12"/>
      <c r="T362" s="18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2"/>
      <c r="O363" s="12"/>
      <c r="P363" s="12"/>
      <c r="Q363" s="12"/>
      <c r="R363" s="12"/>
      <c r="S363" s="12"/>
      <c r="T363" s="18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2"/>
      <c r="O364" s="12"/>
      <c r="P364" s="12"/>
      <c r="Q364" s="12"/>
      <c r="R364" s="12"/>
      <c r="S364" s="12"/>
      <c r="T364" s="18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2"/>
      <c r="O365" s="12"/>
      <c r="P365" s="12"/>
      <c r="Q365" s="12"/>
      <c r="R365" s="12"/>
      <c r="S365" s="12"/>
      <c r="T365" s="18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2"/>
      <c r="O366" s="12"/>
      <c r="P366" s="12"/>
      <c r="Q366" s="12"/>
      <c r="R366" s="12"/>
      <c r="S366" s="12"/>
      <c r="T366" s="18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2"/>
      <c r="O367" s="12"/>
      <c r="P367" s="12"/>
      <c r="Q367" s="12"/>
      <c r="R367" s="12"/>
      <c r="S367" s="12"/>
      <c r="T367" s="18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2"/>
      <c r="O368" s="12"/>
      <c r="P368" s="12"/>
      <c r="Q368" s="12"/>
      <c r="R368" s="12"/>
      <c r="S368" s="12"/>
      <c r="T368" s="18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2"/>
      <c r="O369" s="12"/>
      <c r="P369" s="12"/>
      <c r="Q369" s="12"/>
      <c r="R369" s="12"/>
      <c r="S369" s="12"/>
      <c r="T369" s="18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2"/>
      <c r="O370" s="12"/>
      <c r="P370" s="12"/>
      <c r="Q370" s="12"/>
      <c r="R370" s="12"/>
      <c r="S370" s="12"/>
      <c r="T370" s="18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2"/>
      <c r="O371" s="12"/>
      <c r="P371" s="12"/>
      <c r="Q371" s="12"/>
      <c r="R371" s="12"/>
      <c r="S371" s="12"/>
      <c r="T371" s="18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2"/>
      <c r="O372" s="12"/>
      <c r="P372" s="12"/>
      <c r="Q372" s="12"/>
      <c r="R372" s="12"/>
      <c r="S372" s="12"/>
      <c r="T372" s="18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2"/>
      <c r="O373" s="12"/>
      <c r="P373" s="12"/>
      <c r="Q373" s="12"/>
      <c r="R373" s="12"/>
      <c r="S373" s="12"/>
      <c r="T373" s="18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2"/>
      <c r="O374" s="12"/>
      <c r="P374" s="12"/>
      <c r="Q374" s="12"/>
      <c r="R374" s="12"/>
      <c r="S374" s="12"/>
      <c r="T374" s="18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2"/>
      <c r="O375" s="12"/>
      <c r="P375" s="12"/>
      <c r="Q375" s="12"/>
      <c r="R375" s="12"/>
      <c r="S375" s="12"/>
      <c r="T375" s="18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2"/>
      <c r="O376" s="12"/>
      <c r="P376" s="12"/>
      <c r="Q376" s="12"/>
      <c r="R376" s="12"/>
      <c r="S376" s="12"/>
      <c r="T376" s="18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2"/>
      <c r="O377" s="12"/>
      <c r="P377" s="12"/>
      <c r="Q377" s="12"/>
      <c r="R377" s="12"/>
      <c r="S377" s="12"/>
      <c r="T377" s="18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  <c r="Q378" s="12"/>
      <c r="R378" s="12"/>
      <c r="S378" s="12"/>
      <c r="T378" s="18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2"/>
      <c r="O379" s="12"/>
      <c r="P379" s="12"/>
      <c r="Q379" s="12"/>
      <c r="R379" s="12"/>
      <c r="S379" s="12"/>
      <c r="T379" s="18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2"/>
      <c r="O380" s="12"/>
      <c r="P380" s="12"/>
      <c r="Q380" s="12"/>
      <c r="R380" s="12"/>
      <c r="S380" s="12"/>
      <c r="T380" s="18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2"/>
      <c r="O381" s="12"/>
      <c r="P381" s="12"/>
      <c r="Q381" s="12"/>
      <c r="R381" s="12"/>
      <c r="S381" s="12"/>
      <c r="T381" s="18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2"/>
      <c r="O382" s="12"/>
      <c r="P382" s="12"/>
      <c r="Q382" s="12"/>
      <c r="R382" s="12"/>
      <c r="S382" s="12"/>
      <c r="T382" s="18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2"/>
      <c r="O383" s="12"/>
      <c r="P383" s="12"/>
      <c r="Q383" s="12"/>
      <c r="R383" s="12"/>
      <c r="S383" s="12"/>
      <c r="T383" s="18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2"/>
      <c r="O384" s="12"/>
      <c r="P384" s="12"/>
      <c r="Q384" s="12"/>
      <c r="R384" s="12"/>
      <c r="S384" s="12"/>
      <c r="T384" s="18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2"/>
      <c r="O385" s="12"/>
      <c r="P385" s="12"/>
      <c r="Q385" s="12"/>
      <c r="R385" s="12"/>
      <c r="S385" s="12"/>
      <c r="T385" s="18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2"/>
      <c r="O386" s="12"/>
      <c r="P386" s="12"/>
      <c r="Q386" s="12"/>
      <c r="R386" s="12"/>
      <c r="S386" s="12"/>
      <c r="T386" s="18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2"/>
      <c r="O387" s="12"/>
      <c r="P387" s="12"/>
      <c r="Q387" s="12"/>
      <c r="R387" s="12"/>
      <c r="S387" s="12"/>
      <c r="T387" s="18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2"/>
      <c r="O388" s="12"/>
      <c r="P388" s="12"/>
      <c r="Q388" s="12"/>
      <c r="R388" s="12"/>
      <c r="S388" s="12"/>
      <c r="T388" s="18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2"/>
      <c r="O389" s="12"/>
      <c r="P389" s="12"/>
      <c r="Q389" s="12"/>
      <c r="R389" s="12"/>
      <c r="S389" s="12"/>
      <c r="T389" s="18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2"/>
      <c r="O390" s="12"/>
      <c r="P390" s="12"/>
      <c r="Q390" s="12"/>
      <c r="R390" s="12"/>
      <c r="S390" s="12"/>
      <c r="T390" s="18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2"/>
      <c r="O391" s="12"/>
      <c r="P391" s="12"/>
      <c r="Q391" s="12"/>
      <c r="R391" s="12"/>
      <c r="S391" s="12"/>
      <c r="T391" s="18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2"/>
      <c r="O392" s="12"/>
      <c r="P392" s="12"/>
      <c r="Q392" s="12"/>
      <c r="R392" s="12"/>
      <c r="S392" s="12"/>
      <c r="T392" s="18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2"/>
      <c r="O393" s="12"/>
      <c r="P393" s="12"/>
      <c r="Q393" s="12"/>
      <c r="R393" s="12"/>
      <c r="S393" s="12"/>
      <c r="T393" s="18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2"/>
      <c r="O394" s="12"/>
      <c r="P394" s="12"/>
      <c r="Q394" s="12"/>
      <c r="R394" s="12"/>
      <c r="S394" s="12"/>
      <c r="T394" s="18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2"/>
      <c r="O395" s="12"/>
      <c r="P395" s="12"/>
      <c r="Q395" s="12"/>
      <c r="R395" s="12"/>
      <c r="S395" s="12"/>
      <c r="T395" s="18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2"/>
      <c r="O396" s="12"/>
      <c r="P396" s="12"/>
      <c r="Q396" s="12"/>
      <c r="R396" s="12"/>
      <c r="S396" s="12"/>
      <c r="T396" s="18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2"/>
      <c r="O397" s="12"/>
      <c r="P397" s="12"/>
      <c r="Q397" s="12"/>
      <c r="R397" s="12"/>
      <c r="S397" s="12"/>
      <c r="T397" s="18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2"/>
      <c r="O398" s="12"/>
      <c r="P398" s="12"/>
      <c r="Q398" s="12"/>
      <c r="R398" s="12"/>
      <c r="S398" s="12"/>
      <c r="T398" s="18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2"/>
      <c r="O399" s="12"/>
      <c r="P399" s="12"/>
      <c r="Q399" s="12"/>
      <c r="R399" s="12"/>
      <c r="S399" s="12"/>
      <c r="T399" s="18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2"/>
      <c r="O400" s="12"/>
      <c r="P400" s="12"/>
      <c r="Q400" s="12"/>
      <c r="R400" s="12"/>
      <c r="S400" s="12"/>
      <c r="T400" s="18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2"/>
      <c r="O401" s="12"/>
      <c r="P401" s="12"/>
      <c r="Q401" s="12"/>
      <c r="R401" s="12"/>
      <c r="S401" s="12"/>
      <c r="T401" s="18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2"/>
      <c r="O402" s="12"/>
      <c r="P402" s="12"/>
      <c r="Q402" s="12"/>
      <c r="R402" s="12"/>
      <c r="S402" s="12"/>
      <c r="T402" s="18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2"/>
      <c r="O403" s="12"/>
      <c r="P403" s="12"/>
      <c r="Q403" s="12"/>
      <c r="R403" s="12"/>
      <c r="S403" s="12"/>
      <c r="T403" s="18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2"/>
      <c r="O404" s="12"/>
      <c r="P404" s="12"/>
      <c r="Q404" s="12"/>
      <c r="R404" s="12"/>
      <c r="S404" s="12"/>
      <c r="T404" s="18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2"/>
      <c r="O405" s="12"/>
      <c r="P405" s="12"/>
      <c r="Q405" s="12"/>
      <c r="R405" s="12"/>
      <c r="S405" s="12"/>
      <c r="T405" s="18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2"/>
      <c r="O406" s="12"/>
      <c r="P406" s="12"/>
      <c r="Q406" s="12"/>
      <c r="R406" s="12"/>
      <c r="S406" s="12"/>
      <c r="T406" s="18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2"/>
      <c r="O407" s="12"/>
      <c r="P407" s="12"/>
      <c r="Q407" s="12"/>
      <c r="R407" s="12"/>
      <c r="S407" s="12"/>
      <c r="T407" s="18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2"/>
      <c r="O408" s="12"/>
      <c r="P408" s="12"/>
      <c r="Q408" s="12"/>
      <c r="R408" s="12"/>
      <c r="S408" s="12"/>
      <c r="T408" s="18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2"/>
      <c r="O409" s="12"/>
      <c r="P409" s="12"/>
      <c r="Q409" s="12"/>
      <c r="R409" s="12"/>
      <c r="S409" s="12"/>
      <c r="T409" s="18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2"/>
      <c r="O410" s="12"/>
      <c r="P410" s="12"/>
      <c r="Q410" s="12"/>
      <c r="R410" s="12"/>
      <c r="S410" s="12"/>
      <c r="T410" s="18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2"/>
      <c r="O411" s="12"/>
      <c r="P411" s="12"/>
      <c r="Q411" s="12"/>
      <c r="R411" s="12"/>
      <c r="S411" s="12"/>
      <c r="T411" s="18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2"/>
      <c r="O412" s="12"/>
      <c r="P412" s="12"/>
      <c r="Q412" s="12"/>
      <c r="R412" s="12"/>
      <c r="S412" s="12"/>
      <c r="T412" s="18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2"/>
      <c r="O413" s="12"/>
      <c r="P413" s="12"/>
      <c r="Q413" s="12"/>
      <c r="R413" s="12"/>
      <c r="S413" s="12"/>
      <c r="T413" s="18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2"/>
      <c r="O414" s="12"/>
      <c r="P414" s="12"/>
      <c r="Q414" s="12"/>
      <c r="R414" s="12"/>
      <c r="S414" s="12"/>
      <c r="T414" s="18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2"/>
      <c r="O415" s="12"/>
      <c r="P415" s="12"/>
      <c r="Q415" s="12"/>
      <c r="R415" s="12"/>
      <c r="S415" s="12"/>
      <c r="T415" s="18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2"/>
      <c r="O416" s="12"/>
      <c r="P416" s="12"/>
      <c r="Q416" s="12"/>
      <c r="R416" s="12"/>
      <c r="S416" s="12"/>
      <c r="T416" s="18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2"/>
      <c r="O417" s="12"/>
      <c r="P417" s="12"/>
      <c r="Q417" s="12"/>
      <c r="R417" s="12"/>
      <c r="S417" s="12"/>
      <c r="T417" s="18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2"/>
      <c r="O418" s="12"/>
      <c r="P418" s="12"/>
      <c r="Q418" s="12"/>
      <c r="R418" s="12"/>
      <c r="S418" s="12"/>
      <c r="T418" s="18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2"/>
      <c r="O419" s="12"/>
      <c r="P419" s="12"/>
      <c r="Q419" s="12"/>
      <c r="R419" s="12"/>
      <c r="S419" s="12"/>
      <c r="T419" s="18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2"/>
      <c r="O420" s="12"/>
      <c r="P420" s="12"/>
      <c r="Q420" s="12"/>
      <c r="R420" s="12"/>
      <c r="S420" s="12"/>
      <c r="T420" s="18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2"/>
      <c r="O421" s="12"/>
      <c r="P421" s="12"/>
      <c r="Q421" s="12"/>
      <c r="R421" s="12"/>
      <c r="S421" s="12"/>
      <c r="T421" s="18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2"/>
      <c r="O422" s="12"/>
      <c r="P422" s="12"/>
      <c r="Q422" s="12"/>
      <c r="R422" s="12"/>
      <c r="S422" s="12"/>
      <c r="T422" s="18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2"/>
      <c r="O423" s="12"/>
      <c r="P423" s="12"/>
      <c r="Q423" s="12"/>
      <c r="R423" s="12"/>
      <c r="S423" s="12"/>
      <c r="T423" s="18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2"/>
      <c r="O424" s="12"/>
      <c r="P424" s="12"/>
      <c r="Q424" s="12"/>
      <c r="R424" s="12"/>
      <c r="S424" s="12"/>
      <c r="T424" s="18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2"/>
      <c r="O425" s="12"/>
      <c r="P425" s="12"/>
      <c r="Q425" s="12"/>
      <c r="R425" s="12"/>
      <c r="S425" s="12"/>
      <c r="T425" s="18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2"/>
      <c r="O426" s="12"/>
      <c r="P426" s="12"/>
      <c r="Q426" s="12"/>
      <c r="R426" s="12"/>
      <c r="S426" s="12"/>
      <c r="T426" s="18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2"/>
      <c r="O427" s="12"/>
      <c r="P427" s="12"/>
      <c r="Q427" s="12"/>
      <c r="R427" s="12"/>
      <c r="S427" s="12"/>
      <c r="T427" s="18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2"/>
      <c r="O428" s="12"/>
      <c r="P428" s="12"/>
      <c r="Q428" s="12"/>
      <c r="R428" s="12"/>
      <c r="S428" s="12"/>
      <c r="T428" s="18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2"/>
      <c r="O429" s="12"/>
      <c r="P429" s="12"/>
      <c r="Q429" s="12"/>
      <c r="R429" s="12"/>
      <c r="S429" s="12"/>
      <c r="T429" s="18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2"/>
      <c r="O430" s="12"/>
      <c r="P430" s="12"/>
      <c r="Q430" s="12"/>
      <c r="R430" s="12"/>
      <c r="S430" s="12"/>
      <c r="T430" s="18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2"/>
      <c r="O431" s="12"/>
      <c r="P431" s="12"/>
      <c r="Q431" s="12"/>
      <c r="R431" s="12"/>
      <c r="S431" s="12"/>
      <c r="T431" s="18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2"/>
      <c r="O432" s="12"/>
      <c r="P432" s="12"/>
      <c r="Q432" s="12"/>
      <c r="R432" s="12"/>
      <c r="S432" s="12"/>
      <c r="T432" s="18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2"/>
      <c r="O433" s="12"/>
      <c r="P433" s="12"/>
      <c r="Q433" s="12"/>
      <c r="R433" s="12"/>
      <c r="S433" s="12"/>
      <c r="T433" s="18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2"/>
      <c r="O434" s="12"/>
      <c r="P434" s="12"/>
      <c r="Q434" s="12"/>
      <c r="R434" s="12"/>
      <c r="S434" s="12"/>
      <c r="T434" s="18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2"/>
      <c r="O435" s="12"/>
      <c r="P435" s="12"/>
      <c r="Q435" s="12"/>
      <c r="R435" s="12"/>
      <c r="S435" s="12"/>
      <c r="T435" s="18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2"/>
      <c r="O436" s="12"/>
      <c r="P436" s="12"/>
      <c r="Q436" s="12"/>
      <c r="R436" s="12"/>
      <c r="S436" s="12"/>
      <c r="T436" s="18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2"/>
      <c r="O437" s="12"/>
      <c r="P437" s="12"/>
      <c r="Q437" s="12"/>
      <c r="R437" s="12"/>
      <c r="S437" s="12"/>
      <c r="T437" s="18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2"/>
      <c r="O438" s="12"/>
      <c r="P438" s="12"/>
      <c r="Q438" s="12"/>
      <c r="R438" s="12"/>
      <c r="S438" s="12"/>
      <c r="T438" s="18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2"/>
      <c r="O439" s="12"/>
      <c r="P439" s="12"/>
      <c r="Q439" s="12"/>
      <c r="R439" s="12"/>
      <c r="S439" s="12"/>
      <c r="T439" s="18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2"/>
      <c r="O440" s="12"/>
      <c r="P440" s="12"/>
      <c r="Q440" s="12"/>
      <c r="R440" s="12"/>
      <c r="S440" s="12"/>
      <c r="T440" s="18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2"/>
      <c r="O441" s="12"/>
      <c r="P441" s="12"/>
      <c r="Q441" s="12"/>
      <c r="R441" s="12"/>
      <c r="S441" s="12"/>
      <c r="T441" s="18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2"/>
      <c r="O442" s="12"/>
      <c r="P442" s="12"/>
      <c r="Q442" s="12"/>
      <c r="R442" s="12"/>
      <c r="S442" s="12"/>
      <c r="T442" s="18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2"/>
      <c r="O443" s="12"/>
      <c r="P443" s="12"/>
      <c r="Q443" s="12"/>
      <c r="R443" s="12"/>
      <c r="S443" s="12"/>
      <c r="T443" s="18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2"/>
      <c r="O444" s="12"/>
      <c r="P444" s="12"/>
      <c r="Q444" s="12"/>
      <c r="R444" s="12"/>
      <c r="S444" s="12"/>
      <c r="T444" s="18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2"/>
      <c r="O445" s="12"/>
      <c r="P445" s="12"/>
      <c r="Q445" s="12"/>
      <c r="R445" s="12"/>
      <c r="S445" s="12"/>
      <c r="T445" s="18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2"/>
      <c r="O446" s="12"/>
      <c r="P446" s="12"/>
      <c r="Q446" s="12"/>
      <c r="R446" s="12"/>
      <c r="S446" s="12"/>
      <c r="T446" s="18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2"/>
      <c r="O447" s="12"/>
      <c r="P447" s="12"/>
      <c r="Q447" s="12"/>
      <c r="R447" s="12"/>
      <c r="S447" s="12"/>
      <c r="T447" s="18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2"/>
      <c r="O448" s="12"/>
      <c r="P448" s="12"/>
      <c r="Q448" s="12"/>
      <c r="R448" s="12"/>
      <c r="S448" s="12"/>
      <c r="T448" s="18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2"/>
      <c r="O449" s="12"/>
      <c r="P449" s="12"/>
      <c r="Q449" s="12"/>
      <c r="R449" s="12"/>
      <c r="S449" s="12"/>
      <c r="T449" s="18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2"/>
      <c r="O450" s="12"/>
      <c r="P450" s="12"/>
      <c r="Q450" s="12"/>
      <c r="R450" s="12"/>
      <c r="S450" s="12"/>
      <c r="T450" s="18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2"/>
      <c r="O451" s="12"/>
      <c r="P451" s="12"/>
      <c r="Q451" s="12"/>
      <c r="R451" s="12"/>
      <c r="S451" s="12"/>
      <c r="T451" s="18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2"/>
      <c r="O452" s="12"/>
      <c r="P452" s="12"/>
      <c r="Q452" s="12"/>
      <c r="R452" s="12"/>
      <c r="S452" s="12"/>
      <c r="T452" s="18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2"/>
      <c r="O453" s="12"/>
      <c r="P453" s="12"/>
      <c r="Q453" s="12"/>
      <c r="R453" s="12"/>
      <c r="S453" s="12"/>
      <c r="T453" s="18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2"/>
      <c r="O454" s="12"/>
      <c r="P454" s="12"/>
      <c r="Q454" s="12"/>
      <c r="R454" s="12"/>
      <c r="S454" s="12"/>
      <c r="T454" s="18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2"/>
      <c r="O455" s="12"/>
      <c r="P455" s="12"/>
      <c r="Q455" s="12"/>
      <c r="R455" s="12"/>
      <c r="S455" s="12"/>
      <c r="T455" s="18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2"/>
      <c r="O456" s="12"/>
      <c r="P456" s="12"/>
      <c r="Q456" s="12"/>
      <c r="R456" s="12"/>
      <c r="S456" s="12"/>
      <c r="T456" s="18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2"/>
      <c r="O457" s="12"/>
      <c r="P457" s="12"/>
      <c r="Q457" s="12"/>
      <c r="R457" s="12"/>
      <c r="S457" s="12"/>
      <c r="T457" s="18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2"/>
      <c r="O458" s="12"/>
      <c r="P458" s="12"/>
      <c r="Q458" s="12"/>
      <c r="R458" s="12"/>
      <c r="S458" s="12"/>
      <c r="T458" s="18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2"/>
      <c r="O459" s="12"/>
      <c r="P459" s="12"/>
      <c r="Q459" s="12"/>
      <c r="R459" s="12"/>
      <c r="S459" s="12"/>
      <c r="T459" s="18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2"/>
      <c r="O460" s="12"/>
      <c r="P460" s="12"/>
      <c r="Q460" s="12"/>
      <c r="R460" s="12"/>
      <c r="S460" s="12"/>
      <c r="T460" s="18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2"/>
      <c r="O461" s="12"/>
      <c r="P461" s="12"/>
      <c r="Q461" s="12"/>
      <c r="R461" s="12"/>
      <c r="S461" s="12"/>
      <c r="T461" s="18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2"/>
      <c r="O462" s="12"/>
      <c r="P462" s="12"/>
      <c r="Q462" s="12"/>
      <c r="R462" s="12"/>
      <c r="S462" s="12"/>
      <c r="T462" s="18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2"/>
      <c r="O463" s="12"/>
      <c r="P463" s="12"/>
      <c r="Q463" s="12"/>
      <c r="R463" s="12"/>
      <c r="S463" s="12"/>
      <c r="T463" s="18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2"/>
      <c r="O464" s="12"/>
      <c r="P464" s="12"/>
      <c r="Q464" s="12"/>
      <c r="R464" s="12"/>
      <c r="S464" s="12"/>
      <c r="T464" s="18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2"/>
      <c r="O465" s="12"/>
      <c r="P465" s="12"/>
      <c r="Q465" s="12"/>
      <c r="R465" s="12"/>
      <c r="S465" s="12"/>
      <c r="T465" s="18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2"/>
      <c r="O466" s="12"/>
      <c r="P466" s="12"/>
      <c r="Q466" s="12"/>
      <c r="R466" s="12"/>
      <c r="S466" s="12"/>
      <c r="T466" s="18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2"/>
      <c r="O467" s="12"/>
      <c r="P467" s="12"/>
      <c r="Q467" s="12"/>
      <c r="R467" s="12"/>
      <c r="S467" s="12"/>
      <c r="T467" s="18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2"/>
      <c r="O468" s="12"/>
      <c r="P468" s="12"/>
      <c r="Q468" s="12"/>
      <c r="R468" s="12"/>
      <c r="S468" s="12"/>
      <c r="T468" s="18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2"/>
      <c r="O469" s="12"/>
      <c r="P469" s="12"/>
      <c r="Q469" s="12"/>
      <c r="R469" s="12"/>
      <c r="S469" s="12"/>
      <c r="T469" s="18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2"/>
      <c r="O470" s="12"/>
      <c r="P470" s="12"/>
      <c r="Q470" s="12"/>
      <c r="R470" s="12"/>
      <c r="S470" s="12"/>
      <c r="T470" s="18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2"/>
      <c r="O471" s="12"/>
      <c r="P471" s="12"/>
      <c r="Q471" s="12"/>
      <c r="R471" s="12"/>
      <c r="S471" s="12"/>
      <c r="T471" s="18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2"/>
      <c r="O472" s="12"/>
      <c r="P472" s="12"/>
      <c r="Q472" s="12"/>
      <c r="R472" s="12"/>
      <c r="S472" s="12"/>
      <c r="T472" s="18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2"/>
      <c r="O473" s="12"/>
      <c r="P473" s="12"/>
      <c r="Q473" s="12"/>
      <c r="R473" s="12"/>
      <c r="S473" s="12"/>
      <c r="T473" s="18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2"/>
      <c r="O474" s="12"/>
      <c r="P474" s="12"/>
      <c r="Q474" s="12"/>
      <c r="R474" s="12"/>
      <c r="S474" s="12"/>
      <c r="T474" s="18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2"/>
      <c r="O475" s="12"/>
      <c r="P475" s="12"/>
      <c r="Q475" s="12"/>
      <c r="R475" s="12"/>
      <c r="S475" s="12"/>
      <c r="T475" s="18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2"/>
      <c r="O476" s="12"/>
      <c r="P476" s="12"/>
      <c r="Q476" s="12"/>
      <c r="R476" s="12"/>
      <c r="S476" s="12"/>
      <c r="T476" s="18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2"/>
      <c r="O477" s="12"/>
      <c r="P477" s="12"/>
      <c r="Q477" s="12"/>
      <c r="R477" s="12"/>
      <c r="S477" s="12"/>
      <c r="T477" s="18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2"/>
      <c r="O478" s="12"/>
      <c r="P478" s="12"/>
      <c r="Q478" s="12"/>
      <c r="R478" s="12"/>
      <c r="S478" s="12"/>
      <c r="T478" s="18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2"/>
      <c r="O479" s="12"/>
      <c r="P479" s="12"/>
      <c r="Q479" s="12"/>
      <c r="R479" s="12"/>
      <c r="S479" s="12"/>
      <c r="T479" s="18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2"/>
      <c r="O480" s="12"/>
      <c r="P480" s="12"/>
      <c r="Q480" s="12"/>
      <c r="R480" s="12"/>
      <c r="S480" s="12"/>
      <c r="T480" s="18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2"/>
      <c r="O481" s="12"/>
      <c r="P481" s="12"/>
      <c r="Q481" s="12"/>
      <c r="R481" s="12"/>
      <c r="S481" s="12"/>
      <c r="T481" s="18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2"/>
      <c r="O482" s="12"/>
      <c r="P482" s="12"/>
      <c r="Q482" s="12"/>
      <c r="R482" s="12"/>
      <c r="S482" s="12"/>
      <c r="T482" s="18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2"/>
      <c r="O483" s="12"/>
      <c r="P483" s="12"/>
      <c r="Q483" s="12"/>
      <c r="R483" s="12"/>
      <c r="S483" s="12"/>
      <c r="T483" s="18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2"/>
      <c r="O484" s="12"/>
      <c r="P484" s="12"/>
      <c r="Q484" s="12"/>
      <c r="R484" s="12"/>
      <c r="S484" s="12"/>
      <c r="T484" s="18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2"/>
      <c r="O485" s="12"/>
      <c r="P485" s="12"/>
      <c r="Q485" s="12"/>
      <c r="R485" s="12"/>
      <c r="S485" s="12"/>
      <c r="T485" s="18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2"/>
      <c r="O486" s="12"/>
      <c r="P486" s="12"/>
      <c r="Q486" s="12"/>
      <c r="R486" s="12"/>
      <c r="S486" s="12"/>
      <c r="T486" s="18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2"/>
      <c r="O487" s="12"/>
      <c r="P487" s="12"/>
      <c r="Q487" s="12"/>
      <c r="R487" s="12"/>
      <c r="S487" s="12"/>
      <c r="T487" s="18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2"/>
      <c r="O488" s="12"/>
      <c r="P488" s="12"/>
      <c r="Q488" s="12"/>
      <c r="R488" s="12"/>
      <c r="S488" s="12"/>
      <c r="T488" s="18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2"/>
      <c r="O489" s="12"/>
      <c r="P489" s="12"/>
      <c r="Q489" s="12"/>
      <c r="R489" s="12"/>
      <c r="S489" s="12"/>
      <c r="T489" s="18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2"/>
      <c r="O490" s="12"/>
      <c r="P490" s="12"/>
      <c r="Q490" s="12"/>
      <c r="R490" s="12"/>
      <c r="S490" s="12"/>
      <c r="T490" s="18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2"/>
      <c r="O491" s="12"/>
      <c r="P491" s="12"/>
      <c r="Q491" s="12"/>
      <c r="R491" s="12"/>
      <c r="S491" s="12"/>
      <c r="T491" s="18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2"/>
      <c r="O492" s="12"/>
      <c r="P492" s="12"/>
      <c r="Q492" s="12"/>
      <c r="R492" s="12"/>
      <c r="S492" s="12"/>
      <c r="T492" s="18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2"/>
      <c r="O493" s="12"/>
      <c r="P493" s="12"/>
      <c r="Q493" s="12"/>
      <c r="R493" s="12"/>
      <c r="S493" s="12"/>
      <c r="T493" s="18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2"/>
      <c r="O494" s="12"/>
      <c r="P494" s="12"/>
      <c r="Q494" s="12"/>
      <c r="R494" s="12"/>
      <c r="S494" s="12"/>
      <c r="T494" s="18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2"/>
      <c r="O495" s="12"/>
      <c r="P495" s="12"/>
      <c r="Q495" s="12"/>
      <c r="R495" s="12"/>
      <c r="S495" s="12"/>
      <c r="T495" s="18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2"/>
      <c r="O496" s="12"/>
      <c r="P496" s="12"/>
      <c r="Q496" s="12"/>
      <c r="R496" s="12"/>
      <c r="S496" s="12"/>
      <c r="T496" s="18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2"/>
      <c r="O497" s="12"/>
      <c r="P497" s="12"/>
      <c r="Q497" s="12"/>
      <c r="R497" s="12"/>
      <c r="S497" s="12"/>
      <c r="T497" s="18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2"/>
      <c r="O498" s="12"/>
      <c r="P498" s="12"/>
      <c r="Q498" s="12"/>
      <c r="R498" s="12"/>
      <c r="S498" s="12"/>
      <c r="T498" s="18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2"/>
      <c r="O499" s="12"/>
      <c r="P499" s="12"/>
      <c r="Q499" s="12"/>
      <c r="R499" s="12"/>
      <c r="S499" s="12"/>
      <c r="T499" s="18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2"/>
      <c r="O500" s="12"/>
      <c r="P500" s="12"/>
      <c r="Q500" s="12"/>
      <c r="R500" s="12"/>
      <c r="S500" s="12"/>
      <c r="T500" s="18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2"/>
      <c r="O501" s="12"/>
      <c r="P501" s="12"/>
      <c r="Q501" s="12"/>
      <c r="R501" s="12"/>
      <c r="S501" s="12"/>
      <c r="T501" s="16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2"/>
      <c r="O502" s="12"/>
      <c r="P502" s="12"/>
      <c r="Q502" s="12"/>
      <c r="R502" s="12"/>
      <c r="S502" s="12"/>
      <c r="T502" s="16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2"/>
      <c r="O503" s="12"/>
      <c r="P503" s="12"/>
      <c r="Q503" s="12"/>
      <c r="R503" s="12"/>
      <c r="S503" s="12"/>
      <c r="T503" s="16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2"/>
      <c r="O504" s="12"/>
      <c r="P504" s="12"/>
      <c r="Q504" s="12"/>
      <c r="R504" s="12"/>
      <c r="S504" s="12"/>
      <c r="T504" s="16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2"/>
      <c r="O505" s="12"/>
      <c r="P505" s="12"/>
      <c r="Q505" s="12"/>
      <c r="R505" s="12"/>
      <c r="S505" s="12"/>
      <c r="T505" s="16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2"/>
      <c r="O506" s="12"/>
      <c r="P506" s="12"/>
      <c r="Q506" s="12"/>
      <c r="R506" s="12"/>
      <c r="S506" s="12"/>
      <c r="T506" s="16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2"/>
      <c r="O507" s="12"/>
      <c r="P507" s="12"/>
      <c r="Q507" s="12"/>
      <c r="R507" s="12"/>
      <c r="S507" s="12"/>
      <c r="T507" s="16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2"/>
      <c r="O508" s="12"/>
      <c r="P508" s="12"/>
      <c r="Q508" s="12"/>
      <c r="R508" s="12"/>
      <c r="S508" s="12"/>
      <c r="T508" s="16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2"/>
      <c r="O509" s="12"/>
      <c r="P509" s="12"/>
      <c r="Q509" s="12"/>
      <c r="R509" s="12"/>
      <c r="S509" s="12"/>
      <c r="T509" s="16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2"/>
      <c r="O510" s="12"/>
      <c r="P510" s="12"/>
      <c r="Q510" s="12"/>
      <c r="R510" s="12"/>
      <c r="S510" s="12"/>
      <c r="T510" s="16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2"/>
      <c r="O511" s="12"/>
      <c r="P511" s="12"/>
      <c r="Q511" s="12"/>
      <c r="R511" s="12"/>
      <c r="S511" s="12"/>
      <c r="T511" s="16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2"/>
      <c r="O512" s="12"/>
      <c r="P512" s="12"/>
      <c r="Q512" s="12"/>
      <c r="R512" s="12"/>
      <c r="S512" s="12"/>
      <c r="T512" s="16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2"/>
      <c r="O513" s="12"/>
      <c r="P513" s="12"/>
      <c r="Q513" s="12"/>
      <c r="R513" s="12"/>
      <c r="S513" s="12"/>
      <c r="T513" s="16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2"/>
      <c r="O514" s="12"/>
      <c r="P514" s="12"/>
      <c r="Q514" s="12"/>
      <c r="R514" s="12"/>
      <c r="S514" s="12"/>
      <c r="T514" s="16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2"/>
      <c r="O515" s="12"/>
      <c r="P515" s="12"/>
      <c r="Q515" s="12"/>
      <c r="R515" s="12"/>
      <c r="S515" s="12"/>
      <c r="T515" s="16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2"/>
      <c r="O516" s="12"/>
      <c r="P516" s="12"/>
      <c r="Q516" s="12"/>
      <c r="R516" s="12"/>
      <c r="S516" s="12"/>
      <c r="T516" s="16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2"/>
      <c r="O517" s="12"/>
      <c r="P517" s="12"/>
      <c r="Q517" s="12"/>
      <c r="R517" s="12"/>
      <c r="S517" s="12"/>
      <c r="T517" s="16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2"/>
      <c r="O518" s="12"/>
      <c r="P518" s="12"/>
      <c r="Q518" s="12"/>
      <c r="R518" s="12"/>
      <c r="S518" s="12"/>
      <c r="T518" s="16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2"/>
      <c r="O519" s="12"/>
      <c r="P519" s="12"/>
      <c r="Q519" s="12"/>
      <c r="R519" s="12"/>
      <c r="S519" s="12"/>
      <c r="T519" s="16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2"/>
      <c r="O520" s="12"/>
      <c r="P520" s="12"/>
      <c r="Q520" s="12"/>
      <c r="R520" s="12"/>
      <c r="S520" s="12"/>
      <c r="T520" s="16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2"/>
      <c r="O521" s="12"/>
      <c r="P521" s="12"/>
      <c r="Q521" s="12"/>
      <c r="R521" s="12"/>
      <c r="S521" s="12"/>
      <c r="T521" s="16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2"/>
      <c r="O522" s="12"/>
      <c r="P522" s="12"/>
      <c r="Q522" s="12"/>
      <c r="R522" s="12"/>
      <c r="S522" s="12"/>
      <c r="T522" s="16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2"/>
      <c r="O523" s="12"/>
      <c r="P523" s="12"/>
      <c r="Q523" s="12"/>
      <c r="R523" s="12"/>
      <c r="S523" s="12"/>
      <c r="T523" s="16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2"/>
      <c r="O524" s="12"/>
      <c r="P524" s="12"/>
      <c r="Q524" s="12"/>
      <c r="R524" s="12"/>
      <c r="S524" s="12"/>
      <c r="T524" s="16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2"/>
      <c r="O525" s="12"/>
      <c r="P525" s="12"/>
      <c r="Q525" s="12"/>
      <c r="R525" s="12"/>
      <c r="S525" s="12"/>
      <c r="T525" s="16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2"/>
      <c r="O526" s="12"/>
      <c r="P526" s="12"/>
      <c r="Q526" s="12"/>
      <c r="R526" s="12"/>
      <c r="S526" s="12"/>
      <c r="T526" s="16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2"/>
      <c r="O527" s="12"/>
      <c r="P527" s="12"/>
      <c r="Q527" s="12"/>
      <c r="R527" s="12"/>
      <c r="S527" s="12"/>
      <c r="T527" s="16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2"/>
      <c r="O528" s="12"/>
      <c r="P528" s="12"/>
      <c r="Q528" s="12"/>
      <c r="R528" s="12"/>
      <c r="S528" s="12"/>
      <c r="T528" s="16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2"/>
      <c r="O529" s="12"/>
      <c r="P529" s="12"/>
      <c r="Q529" s="12"/>
      <c r="R529" s="12"/>
      <c r="S529" s="12"/>
      <c r="T529" s="16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2"/>
      <c r="O530" s="12"/>
      <c r="P530" s="12"/>
      <c r="Q530" s="12"/>
      <c r="R530" s="12"/>
      <c r="S530" s="12"/>
      <c r="T530" s="16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2"/>
      <c r="O531" s="12"/>
      <c r="P531" s="12"/>
      <c r="Q531" s="12"/>
      <c r="R531" s="12"/>
      <c r="S531" s="12"/>
      <c r="T531" s="16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2"/>
      <c r="O532" s="12"/>
      <c r="P532" s="12"/>
      <c r="Q532" s="12"/>
      <c r="R532" s="12"/>
      <c r="S532" s="12"/>
      <c r="T532" s="16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2"/>
      <c r="O533" s="12"/>
      <c r="P533" s="12"/>
      <c r="Q533" s="12"/>
      <c r="R533" s="12"/>
      <c r="S533" s="12"/>
      <c r="T533" s="16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2"/>
      <c r="O534" s="12"/>
      <c r="P534" s="12"/>
      <c r="Q534" s="12"/>
      <c r="R534" s="12"/>
      <c r="S534" s="12"/>
      <c r="T534" s="16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2"/>
      <c r="O535" s="12"/>
      <c r="P535" s="12"/>
      <c r="Q535" s="12"/>
      <c r="R535" s="12"/>
      <c r="S535" s="12"/>
      <c r="T535" s="16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2"/>
      <c r="O536" s="12"/>
      <c r="P536" s="12"/>
      <c r="Q536" s="12"/>
      <c r="R536" s="12"/>
      <c r="S536" s="12"/>
      <c r="T536" s="16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2"/>
      <c r="O537" s="12"/>
      <c r="P537" s="12"/>
      <c r="Q537" s="12"/>
      <c r="R537" s="12"/>
      <c r="S537" s="12"/>
      <c r="T537" s="16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2"/>
      <c r="O538" s="12"/>
      <c r="P538" s="12"/>
      <c r="Q538" s="12"/>
      <c r="R538" s="12"/>
      <c r="S538" s="12"/>
      <c r="T538" s="16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2"/>
      <c r="O539" s="12"/>
      <c r="P539" s="12"/>
      <c r="Q539" s="12"/>
      <c r="R539" s="12"/>
      <c r="S539" s="12"/>
      <c r="T539" s="16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2"/>
      <c r="O540" s="12"/>
      <c r="P540" s="12"/>
      <c r="Q540" s="12"/>
      <c r="R540" s="12"/>
      <c r="S540" s="12"/>
      <c r="T540" s="16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2"/>
      <c r="O541" s="12"/>
      <c r="P541" s="12"/>
      <c r="Q541" s="12"/>
      <c r="R541" s="12"/>
      <c r="S541" s="12"/>
      <c r="T541" s="16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2"/>
      <c r="O542" s="12"/>
      <c r="P542" s="12"/>
      <c r="Q542" s="12"/>
      <c r="R542" s="12"/>
      <c r="S542" s="12"/>
      <c r="T542" s="16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2"/>
      <c r="O543" s="12"/>
      <c r="P543" s="12"/>
      <c r="Q543" s="12"/>
      <c r="R543" s="12"/>
      <c r="S543" s="12"/>
      <c r="T543" s="16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2"/>
      <c r="O544" s="12"/>
      <c r="P544" s="12"/>
      <c r="Q544" s="12"/>
      <c r="R544" s="12"/>
      <c r="S544" s="12"/>
      <c r="T544" s="16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2"/>
      <c r="O545" s="12"/>
      <c r="P545" s="12"/>
      <c r="Q545" s="12"/>
      <c r="R545" s="12"/>
      <c r="S545" s="12"/>
      <c r="T545" s="16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2"/>
      <c r="O546" s="12"/>
      <c r="P546" s="12"/>
      <c r="Q546" s="12"/>
      <c r="R546" s="12"/>
      <c r="S546" s="12"/>
      <c r="T546" s="16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2"/>
      <c r="O547" s="12"/>
      <c r="P547" s="12"/>
      <c r="Q547" s="12"/>
      <c r="R547" s="12"/>
      <c r="S547" s="12"/>
      <c r="T547" s="16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2"/>
      <c r="O548" s="12"/>
      <c r="P548" s="12"/>
      <c r="Q548" s="12"/>
      <c r="R548" s="12"/>
      <c r="S548" s="12"/>
      <c r="T548" s="16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2"/>
      <c r="O549" s="12"/>
      <c r="P549" s="12"/>
      <c r="Q549" s="12"/>
      <c r="R549" s="12"/>
      <c r="S549" s="12"/>
      <c r="T549" s="16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2"/>
      <c r="O550" s="12"/>
      <c r="P550" s="12"/>
      <c r="Q550" s="12"/>
      <c r="R550" s="12"/>
      <c r="S550" s="12"/>
      <c r="T550" s="16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2"/>
      <c r="O551" s="12"/>
      <c r="P551" s="12"/>
      <c r="Q551" s="12"/>
      <c r="R551" s="12"/>
      <c r="S551" s="12"/>
      <c r="T551" s="16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2"/>
      <c r="O552" s="12"/>
      <c r="P552" s="12"/>
      <c r="Q552" s="12"/>
      <c r="R552" s="12"/>
      <c r="S552" s="12"/>
      <c r="T552" s="16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2"/>
      <c r="O553" s="12"/>
      <c r="P553" s="12"/>
      <c r="Q553" s="12"/>
      <c r="R553" s="12"/>
      <c r="S553" s="12"/>
      <c r="T553" s="16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2"/>
      <c r="O554" s="12"/>
      <c r="P554" s="12"/>
      <c r="Q554" s="12"/>
      <c r="R554" s="12"/>
      <c r="S554" s="12"/>
      <c r="T554" s="16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2"/>
      <c r="O555" s="12"/>
      <c r="P555" s="12"/>
      <c r="Q555" s="12"/>
      <c r="R555" s="12"/>
      <c r="S555" s="12"/>
      <c r="T555" s="16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2"/>
      <c r="O556" s="12"/>
      <c r="P556" s="12"/>
      <c r="Q556" s="12"/>
      <c r="R556" s="12"/>
      <c r="S556" s="12"/>
      <c r="T556" s="16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2"/>
      <c r="O557" s="12"/>
      <c r="P557" s="12"/>
      <c r="Q557" s="12"/>
      <c r="R557" s="12"/>
      <c r="S557" s="12"/>
      <c r="T557" s="16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2"/>
      <c r="O558" s="12"/>
      <c r="P558" s="12"/>
      <c r="Q558" s="12"/>
      <c r="R558" s="12"/>
      <c r="S558" s="12"/>
      <c r="T558" s="16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2"/>
      <c r="O559" s="12"/>
      <c r="P559" s="12"/>
      <c r="Q559" s="12"/>
      <c r="R559" s="12"/>
      <c r="S559" s="12"/>
      <c r="T559" s="16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2"/>
      <c r="O560" s="12"/>
      <c r="P560" s="12"/>
      <c r="Q560" s="12"/>
      <c r="R560" s="12"/>
      <c r="S560" s="12"/>
      <c r="T560" s="16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2"/>
      <c r="O561" s="12"/>
      <c r="P561" s="12"/>
      <c r="Q561" s="12"/>
      <c r="R561" s="12"/>
      <c r="S561" s="12"/>
      <c r="T561" s="16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2"/>
      <c r="O562" s="12"/>
      <c r="P562" s="12"/>
      <c r="Q562" s="12"/>
      <c r="R562" s="12"/>
      <c r="S562" s="12"/>
      <c r="T562" s="16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2"/>
      <c r="O563" s="12"/>
      <c r="P563" s="12"/>
      <c r="Q563" s="12"/>
      <c r="R563" s="12"/>
      <c r="S563" s="12"/>
      <c r="T563" s="16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2"/>
      <c r="O564" s="12"/>
      <c r="P564" s="12"/>
      <c r="Q564" s="12"/>
      <c r="R564" s="12"/>
      <c r="S564" s="12"/>
      <c r="T564" s="16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2"/>
      <c r="O565" s="12"/>
      <c r="P565" s="12"/>
      <c r="Q565" s="12"/>
      <c r="R565" s="12"/>
      <c r="S565" s="12"/>
      <c r="T565" s="16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2"/>
      <c r="O566" s="12"/>
      <c r="P566" s="12"/>
      <c r="Q566" s="12"/>
      <c r="R566" s="12"/>
      <c r="S566" s="12"/>
      <c r="T566" s="16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2"/>
      <c r="O567" s="12"/>
      <c r="P567" s="12"/>
      <c r="Q567" s="12"/>
      <c r="R567" s="12"/>
      <c r="S567" s="12"/>
      <c r="T567" s="16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2"/>
      <c r="O568" s="12"/>
      <c r="P568" s="12"/>
      <c r="Q568" s="12"/>
      <c r="R568" s="12"/>
      <c r="S568" s="12"/>
      <c r="T568" s="16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2"/>
      <c r="O569" s="12"/>
      <c r="P569" s="12"/>
      <c r="Q569" s="12"/>
      <c r="R569" s="12"/>
      <c r="S569" s="12"/>
      <c r="T569" s="16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2"/>
      <c r="O570" s="12"/>
      <c r="P570" s="12"/>
      <c r="Q570" s="12"/>
      <c r="R570" s="12"/>
      <c r="S570" s="12"/>
      <c r="T570" s="16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2"/>
      <c r="O571" s="12"/>
      <c r="P571" s="12"/>
      <c r="Q571" s="12"/>
      <c r="R571" s="12"/>
      <c r="S571" s="12"/>
      <c r="T571" s="16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2"/>
      <c r="O572" s="12"/>
      <c r="P572" s="12"/>
      <c r="Q572" s="12"/>
      <c r="R572" s="12"/>
      <c r="S572" s="12"/>
      <c r="T572" s="16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2"/>
      <c r="O573" s="12"/>
      <c r="P573" s="12"/>
      <c r="Q573" s="12"/>
      <c r="R573" s="12"/>
      <c r="S573" s="12"/>
      <c r="T573" s="16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2"/>
      <c r="O574" s="12"/>
      <c r="P574" s="12"/>
      <c r="Q574" s="12"/>
      <c r="R574" s="12"/>
      <c r="S574" s="12"/>
      <c r="T574" s="16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2"/>
      <c r="O575" s="12"/>
      <c r="P575" s="12"/>
      <c r="Q575" s="12"/>
      <c r="R575" s="12"/>
      <c r="S575" s="12"/>
      <c r="T575" s="16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2"/>
      <c r="O576" s="12"/>
      <c r="P576" s="12"/>
      <c r="Q576" s="12"/>
      <c r="R576" s="12"/>
      <c r="S576" s="12"/>
      <c r="T576" s="16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2"/>
      <c r="O577" s="12"/>
      <c r="P577" s="12"/>
      <c r="Q577" s="12"/>
      <c r="R577" s="12"/>
      <c r="S577" s="12"/>
      <c r="T577" s="16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2"/>
      <c r="O578" s="12"/>
      <c r="P578" s="12"/>
      <c r="Q578" s="12"/>
      <c r="R578" s="12"/>
      <c r="S578" s="12"/>
      <c r="T578" s="16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2"/>
      <c r="O579" s="12"/>
      <c r="P579" s="12"/>
      <c r="Q579" s="12"/>
      <c r="R579" s="12"/>
      <c r="S579" s="12"/>
      <c r="T579" s="16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2"/>
      <c r="O580" s="12"/>
      <c r="P580" s="12"/>
      <c r="Q580" s="12"/>
      <c r="R580" s="12"/>
      <c r="S580" s="12"/>
      <c r="T580" s="16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2"/>
      <c r="O581" s="12"/>
      <c r="P581" s="12"/>
      <c r="Q581" s="12"/>
      <c r="R581" s="12"/>
      <c r="S581" s="12"/>
      <c r="T581" s="16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2"/>
      <c r="O582" s="12"/>
      <c r="P582" s="12"/>
      <c r="Q582" s="12"/>
      <c r="R582" s="12"/>
      <c r="S582" s="12"/>
      <c r="T582" s="16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2"/>
      <c r="O583" s="12"/>
      <c r="P583" s="12"/>
      <c r="Q583" s="12"/>
      <c r="R583" s="12"/>
      <c r="S583" s="12"/>
      <c r="T583" s="16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2"/>
      <c r="O584" s="12"/>
      <c r="P584" s="12"/>
      <c r="Q584" s="12"/>
      <c r="R584" s="12"/>
      <c r="S584" s="12"/>
      <c r="T584" s="16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2"/>
      <c r="O585" s="12"/>
      <c r="P585" s="12"/>
      <c r="Q585" s="12"/>
      <c r="R585" s="12"/>
      <c r="S585" s="12"/>
      <c r="T585" s="16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2"/>
      <c r="O586" s="12"/>
      <c r="P586" s="12"/>
      <c r="Q586" s="12"/>
      <c r="R586" s="12"/>
      <c r="S586" s="12"/>
      <c r="T586" s="16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2"/>
      <c r="O587" s="12"/>
      <c r="P587" s="12"/>
      <c r="Q587" s="12"/>
      <c r="R587" s="12"/>
      <c r="S587" s="12"/>
      <c r="T587" s="16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2"/>
      <c r="O588" s="12"/>
      <c r="P588" s="12"/>
      <c r="Q588" s="12"/>
      <c r="R588" s="12"/>
      <c r="S588" s="12"/>
      <c r="T588" s="16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2"/>
      <c r="O589" s="12"/>
      <c r="P589" s="12"/>
      <c r="Q589" s="12"/>
      <c r="R589" s="12"/>
      <c r="S589" s="12"/>
      <c r="T589" s="16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2"/>
      <c r="O590" s="12"/>
      <c r="P590" s="12"/>
      <c r="Q590" s="12"/>
      <c r="R590" s="12"/>
      <c r="S590" s="12"/>
      <c r="T590" s="16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2"/>
      <c r="O591" s="12"/>
      <c r="P591" s="12"/>
      <c r="Q591" s="12"/>
      <c r="R591" s="12"/>
      <c r="S591" s="12"/>
      <c r="T591" s="16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2"/>
      <c r="O592" s="12"/>
      <c r="P592" s="12"/>
      <c r="Q592" s="12"/>
      <c r="R592" s="12"/>
      <c r="S592" s="12"/>
      <c r="T592" s="16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2"/>
      <c r="O593" s="12"/>
      <c r="P593" s="12"/>
      <c r="Q593" s="12"/>
      <c r="R593" s="12"/>
      <c r="S593" s="12"/>
      <c r="T593" s="16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2"/>
      <c r="O594" s="12"/>
      <c r="P594" s="12"/>
      <c r="Q594" s="12"/>
      <c r="R594" s="12"/>
      <c r="S594" s="12"/>
      <c r="T594" s="16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2"/>
      <c r="O595" s="12"/>
      <c r="P595" s="12"/>
      <c r="Q595" s="12"/>
      <c r="R595" s="12"/>
      <c r="S595" s="12"/>
      <c r="T595" s="16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2"/>
      <c r="O596" s="12"/>
      <c r="P596" s="12"/>
      <c r="Q596" s="12"/>
      <c r="R596" s="12"/>
      <c r="S596" s="12"/>
      <c r="T596" s="16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2"/>
      <c r="O597" s="12"/>
      <c r="P597" s="12"/>
      <c r="Q597" s="12"/>
      <c r="R597" s="12"/>
      <c r="S597" s="12"/>
      <c r="T597" s="16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2"/>
      <c r="O598" s="12"/>
      <c r="P598" s="12"/>
      <c r="Q598" s="12"/>
      <c r="R598" s="12"/>
      <c r="S598" s="12"/>
      <c r="T598" s="16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2"/>
      <c r="O599" s="12"/>
      <c r="P599" s="12"/>
      <c r="Q599" s="12"/>
      <c r="R599" s="12"/>
      <c r="S599" s="12"/>
      <c r="T599" s="16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2"/>
      <c r="O600" s="12"/>
      <c r="P600" s="12"/>
      <c r="Q600" s="12"/>
      <c r="R600" s="12"/>
      <c r="S600" s="12"/>
      <c r="T600" s="16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2"/>
      <c r="O601" s="12"/>
      <c r="P601" s="12"/>
      <c r="Q601" s="12"/>
      <c r="R601" s="12"/>
      <c r="S601" s="12"/>
      <c r="T601" s="16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2"/>
      <c r="O602" s="12"/>
      <c r="P602" s="12"/>
      <c r="Q602" s="12"/>
      <c r="R602" s="12"/>
      <c r="S602" s="12"/>
      <c r="T602" s="16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2"/>
      <c r="O603" s="12"/>
      <c r="P603" s="12"/>
      <c r="Q603" s="12"/>
      <c r="R603" s="12"/>
      <c r="S603" s="12"/>
      <c r="T603" s="16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2"/>
      <c r="O604" s="12"/>
      <c r="P604" s="12"/>
      <c r="Q604" s="12"/>
      <c r="R604" s="12"/>
      <c r="S604" s="12"/>
      <c r="T604" s="16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2"/>
      <c r="O605" s="12"/>
      <c r="P605" s="12"/>
      <c r="Q605" s="12"/>
      <c r="R605" s="12"/>
      <c r="S605" s="12"/>
      <c r="T605" s="16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2"/>
      <c r="O606" s="12"/>
      <c r="P606" s="12"/>
      <c r="Q606" s="12"/>
      <c r="R606" s="12"/>
      <c r="S606" s="12"/>
      <c r="T606" s="16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2"/>
      <c r="O607" s="12"/>
      <c r="P607" s="12"/>
      <c r="Q607" s="12"/>
      <c r="R607" s="12"/>
      <c r="S607" s="12"/>
      <c r="T607" s="16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2"/>
      <c r="O608" s="12"/>
      <c r="P608" s="12"/>
      <c r="Q608" s="12"/>
      <c r="R608" s="12"/>
      <c r="S608" s="12"/>
      <c r="T608" s="16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2"/>
      <c r="O609" s="12"/>
      <c r="P609" s="12"/>
      <c r="Q609" s="12"/>
      <c r="R609" s="12"/>
      <c r="S609" s="12"/>
      <c r="T609" s="16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2"/>
      <c r="O610" s="12"/>
      <c r="P610" s="12"/>
      <c r="Q610" s="12"/>
      <c r="R610" s="12"/>
      <c r="S610" s="12"/>
      <c r="T610" s="16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2"/>
      <c r="O611" s="12"/>
      <c r="P611" s="12"/>
      <c r="Q611" s="12"/>
      <c r="R611" s="12"/>
      <c r="S611" s="12"/>
      <c r="T611" s="16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2"/>
      <c r="O612" s="12"/>
      <c r="P612" s="12"/>
      <c r="Q612" s="12"/>
      <c r="R612" s="12"/>
      <c r="S612" s="12"/>
      <c r="T612" s="16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2"/>
      <c r="O613" s="12"/>
      <c r="P613" s="12"/>
      <c r="Q613" s="12"/>
      <c r="R613" s="12"/>
      <c r="S613" s="12"/>
      <c r="T613" s="16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2"/>
      <c r="O614" s="12"/>
      <c r="P614" s="12"/>
      <c r="Q614" s="12"/>
      <c r="R614" s="12"/>
      <c r="S614" s="12"/>
      <c r="T614" s="16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2"/>
      <c r="O615" s="12"/>
      <c r="P615" s="12"/>
      <c r="Q615" s="12"/>
      <c r="R615" s="12"/>
      <c r="S615" s="12"/>
      <c r="T615" s="16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2"/>
      <c r="O616" s="12"/>
      <c r="P616" s="12"/>
      <c r="Q616" s="12"/>
      <c r="R616" s="12"/>
      <c r="S616" s="12"/>
      <c r="T616" s="16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2"/>
      <c r="O617" s="12"/>
      <c r="P617" s="12"/>
      <c r="Q617" s="12"/>
      <c r="R617" s="12"/>
      <c r="S617" s="12"/>
      <c r="T617" s="16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2"/>
      <c r="O618" s="12"/>
      <c r="P618" s="12"/>
      <c r="Q618" s="12"/>
      <c r="R618" s="12"/>
      <c r="S618" s="12"/>
      <c r="T618" s="16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2"/>
      <c r="O619" s="12"/>
      <c r="P619" s="12"/>
      <c r="Q619" s="12"/>
      <c r="R619" s="12"/>
      <c r="S619" s="12"/>
      <c r="T619" s="16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2"/>
      <c r="O620" s="12"/>
      <c r="P620" s="12"/>
      <c r="Q620" s="12"/>
      <c r="R620" s="12"/>
      <c r="S620" s="12"/>
      <c r="T620" s="16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2"/>
      <c r="O621" s="12"/>
      <c r="P621" s="12"/>
      <c r="Q621" s="12"/>
      <c r="R621" s="12"/>
      <c r="S621" s="12"/>
      <c r="T621" s="16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2"/>
      <c r="O622" s="12"/>
      <c r="P622" s="12"/>
      <c r="Q622" s="12"/>
      <c r="R622" s="12"/>
      <c r="S622" s="12"/>
      <c r="T622" s="16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2"/>
      <c r="O623" s="12"/>
      <c r="P623" s="12"/>
      <c r="Q623" s="12"/>
      <c r="R623" s="12"/>
      <c r="S623" s="12"/>
      <c r="T623" s="16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2"/>
      <c r="O624" s="12"/>
      <c r="P624" s="12"/>
      <c r="Q624" s="12"/>
      <c r="R624" s="12"/>
      <c r="S624" s="12"/>
      <c r="T624" s="16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2"/>
      <c r="O625" s="12"/>
      <c r="P625" s="12"/>
      <c r="Q625" s="12"/>
      <c r="R625" s="12"/>
      <c r="S625" s="12"/>
      <c r="T625" s="16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2"/>
      <c r="O626" s="12"/>
      <c r="P626" s="12"/>
      <c r="Q626" s="12"/>
      <c r="R626" s="12"/>
      <c r="S626" s="12"/>
      <c r="T626" s="16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2"/>
      <c r="O627" s="12"/>
      <c r="P627" s="12"/>
      <c r="Q627" s="12"/>
      <c r="R627" s="12"/>
      <c r="S627" s="12"/>
      <c r="T627" s="16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2"/>
      <c r="O628" s="12"/>
      <c r="P628" s="12"/>
      <c r="Q628" s="12"/>
      <c r="R628" s="12"/>
      <c r="S628" s="12"/>
      <c r="T628" s="16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2"/>
      <c r="O629" s="12"/>
      <c r="P629" s="12"/>
      <c r="Q629" s="12"/>
      <c r="R629" s="12"/>
      <c r="S629" s="12"/>
      <c r="T629" s="16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2"/>
      <c r="O630" s="12"/>
      <c r="P630" s="12"/>
      <c r="Q630" s="12"/>
      <c r="R630" s="12"/>
      <c r="S630" s="12"/>
      <c r="T630" s="16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2"/>
      <c r="O631" s="12"/>
      <c r="P631" s="12"/>
      <c r="Q631" s="12"/>
      <c r="R631" s="12"/>
      <c r="S631" s="12"/>
      <c r="T631" s="16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2"/>
      <c r="O632" s="12"/>
      <c r="P632" s="12"/>
      <c r="Q632" s="12"/>
      <c r="R632" s="12"/>
      <c r="S632" s="12"/>
      <c r="T632" s="16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2"/>
      <c r="O633" s="12"/>
      <c r="P633" s="12"/>
      <c r="Q633" s="12"/>
      <c r="R633" s="12"/>
      <c r="S633" s="12"/>
      <c r="T633" s="16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2"/>
      <c r="O634" s="12"/>
      <c r="P634" s="12"/>
      <c r="Q634" s="12"/>
      <c r="R634" s="12"/>
      <c r="S634" s="12"/>
      <c r="T634" s="16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2"/>
      <c r="O635" s="12"/>
      <c r="P635" s="12"/>
      <c r="Q635" s="12"/>
      <c r="R635" s="12"/>
      <c r="S635" s="12"/>
      <c r="T635" s="16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2"/>
      <c r="O636" s="12"/>
      <c r="P636" s="12"/>
      <c r="Q636" s="12"/>
      <c r="R636" s="12"/>
      <c r="S636" s="12"/>
      <c r="T636" s="16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2"/>
      <c r="O637" s="12"/>
      <c r="P637" s="12"/>
      <c r="Q637" s="12"/>
      <c r="R637" s="12"/>
      <c r="S637" s="12"/>
      <c r="T637" s="16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2"/>
      <c r="O638" s="12"/>
      <c r="P638" s="12"/>
      <c r="Q638" s="12"/>
      <c r="R638" s="12"/>
      <c r="S638" s="12"/>
      <c r="T638" s="16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2"/>
      <c r="O639" s="12"/>
      <c r="P639" s="12"/>
      <c r="Q639" s="12"/>
      <c r="R639" s="12"/>
      <c r="S639" s="12"/>
      <c r="T639" s="16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2"/>
      <c r="O640" s="12"/>
      <c r="P640" s="12"/>
      <c r="Q640" s="12"/>
      <c r="R640" s="12"/>
      <c r="S640" s="12"/>
      <c r="T640" s="16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2"/>
      <c r="O641" s="12"/>
      <c r="P641" s="12"/>
      <c r="Q641" s="12"/>
      <c r="R641" s="12"/>
      <c r="S641" s="12"/>
      <c r="T641" s="16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2"/>
      <c r="O642" s="12"/>
      <c r="P642" s="12"/>
      <c r="Q642" s="12"/>
      <c r="R642" s="12"/>
      <c r="S642" s="12"/>
      <c r="T642" s="16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2"/>
      <c r="O643" s="12"/>
      <c r="P643" s="12"/>
      <c r="Q643" s="12"/>
      <c r="R643" s="12"/>
      <c r="S643" s="12"/>
      <c r="T643" s="16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2"/>
      <c r="O644" s="12"/>
      <c r="P644" s="12"/>
      <c r="Q644" s="12"/>
      <c r="R644" s="12"/>
      <c r="S644" s="12"/>
      <c r="T644" s="16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2"/>
      <c r="O645" s="12"/>
      <c r="P645" s="12"/>
      <c r="Q645" s="12"/>
      <c r="R645" s="12"/>
      <c r="S645" s="12"/>
      <c r="T645" s="16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2"/>
      <c r="O646" s="12"/>
      <c r="P646" s="12"/>
      <c r="Q646" s="12"/>
      <c r="R646" s="12"/>
      <c r="S646" s="12"/>
      <c r="T646" s="16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2"/>
      <c r="O647" s="12"/>
      <c r="P647" s="12"/>
      <c r="Q647" s="12"/>
      <c r="R647" s="12"/>
      <c r="S647" s="12"/>
      <c r="T647" s="16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2"/>
      <c r="O648" s="12"/>
      <c r="P648" s="12"/>
      <c r="Q648" s="12"/>
      <c r="R648" s="12"/>
      <c r="S648" s="12"/>
      <c r="T648" s="16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2"/>
      <c r="O649" s="12"/>
      <c r="P649" s="12"/>
      <c r="Q649" s="12"/>
      <c r="R649" s="12"/>
      <c r="S649" s="12"/>
      <c r="T649" s="16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2"/>
      <c r="O650" s="12"/>
      <c r="P650" s="12"/>
      <c r="Q650" s="12"/>
      <c r="R650" s="12"/>
      <c r="S650" s="12"/>
      <c r="T650" s="16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2"/>
      <c r="O651" s="12"/>
      <c r="P651" s="12"/>
      <c r="Q651" s="12"/>
      <c r="R651" s="12"/>
      <c r="S651" s="12"/>
      <c r="T651" s="16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2"/>
      <c r="O652" s="12"/>
      <c r="P652" s="12"/>
      <c r="Q652" s="12"/>
      <c r="R652" s="12"/>
      <c r="S652" s="12"/>
      <c r="T652" s="16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2"/>
      <c r="O653" s="12"/>
      <c r="P653" s="12"/>
      <c r="Q653" s="12"/>
      <c r="R653" s="12"/>
      <c r="S653" s="12"/>
      <c r="T653" s="16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2"/>
      <c r="O654" s="12"/>
      <c r="P654" s="12"/>
      <c r="Q654" s="12"/>
      <c r="R654" s="12"/>
      <c r="S654" s="12"/>
      <c r="T654" s="16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2"/>
      <c r="O655" s="12"/>
      <c r="P655" s="12"/>
      <c r="Q655" s="12"/>
      <c r="R655" s="12"/>
      <c r="S655" s="12"/>
      <c r="T655" s="16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2"/>
      <c r="O656" s="12"/>
      <c r="P656" s="12"/>
      <c r="Q656" s="12"/>
      <c r="R656" s="12"/>
      <c r="S656" s="12"/>
      <c r="T656" s="16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2"/>
      <c r="O657" s="12"/>
      <c r="P657" s="12"/>
      <c r="Q657" s="12"/>
      <c r="R657" s="12"/>
      <c r="S657" s="12"/>
      <c r="T657" s="16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2"/>
      <c r="O658" s="12"/>
      <c r="P658" s="12"/>
      <c r="Q658" s="12"/>
      <c r="R658" s="12"/>
      <c r="S658" s="12"/>
      <c r="T658" s="16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2"/>
      <c r="O659" s="12"/>
      <c r="P659" s="12"/>
      <c r="Q659" s="12"/>
      <c r="R659" s="12"/>
      <c r="S659" s="12"/>
      <c r="T659" s="16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2"/>
      <c r="O660" s="12"/>
      <c r="P660" s="12"/>
      <c r="Q660" s="12"/>
      <c r="R660" s="12"/>
      <c r="S660" s="12"/>
      <c r="T660" s="16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2"/>
      <c r="O661" s="12"/>
      <c r="P661" s="12"/>
      <c r="Q661" s="12"/>
      <c r="R661" s="12"/>
      <c r="S661" s="12"/>
      <c r="T661" s="16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2"/>
      <c r="O662" s="12"/>
      <c r="P662" s="12"/>
      <c r="Q662" s="12"/>
      <c r="R662" s="12"/>
      <c r="S662" s="12"/>
      <c r="T662" s="16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2"/>
      <c r="O663" s="12"/>
      <c r="P663" s="12"/>
      <c r="Q663" s="12"/>
      <c r="R663" s="12"/>
      <c r="S663" s="12"/>
      <c r="T663" s="16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2"/>
      <c r="O664" s="12"/>
      <c r="P664" s="12"/>
      <c r="Q664" s="12"/>
      <c r="R664" s="12"/>
      <c r="S664" s="12"/>
      <c r="T664" s="16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2"/>
      <c r="O665" s="12"/>
      <c r="P665" s="12"/>
      <c r="Q665" s="12"/>
      <c r="R665" s="12"/>
      <c r="S665" s="12"/>
      <c r="T665" s="16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2"/>
      <c r="O666" s="12"/>
      <c r="P666" s="12"/>
      <c r="Q666" s="12"/>
      <c r="R666" s="12"/>
      <c r="S666" s="12"/>
      <c r="T666" s="16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2"/>
      <c r="O667" s="12"/>
      <c r="P667" s="12"/>
      <c r="Q667" s="12"/>
      <c r="R667" s="12"/>
      <c r="S667" s="12"/>
      <c r="T667" s="16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2"/>
      <c r="O668" s="12"/>
      <c r="P668" s="12"/>
      <c r="Q668" s="12"/>
      <c r="R668" s="12"/>
      <c r="S668" s="12"/>
      <c r="T668" s="16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2"/>
      <c r="O669" s="12"/>
      <c r="P669" s="12"/>
      <c r="Q669" s="12"/>
      <c r="R669" s="12"/>
      <c r="S669" s="12"/>
      <c r="T669" s="16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2"/>
      <c r="O670" s="12"/>
      <c r="P670" s="12"/>
      <c r="Q670" s="12"/>
      <c r="R670" s="12"/>
      <c r="S670" s="12"/>
      <c r="T670" s="16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2"/>
      <c r="O671" s="12"/>
      <c r="P671" s="12"/>
      <c r="Q671" s="12"/>
      <c r="R671" s="12"/>
      <c r="S671" s="12"/>
      <c r="T671" s="16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2"/>
      <c r="O672" s="12"/>
      <c r="P672" s="12"/>
      <c r="Q672" s="12"/>
      <c r="R672" s="12"/>
      <c r="S672" s="12"/>
      <c r="T672" s="16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2"/>
      <c r="O673" s="12"/>
      <c r="P673" s="12"/>
      <c r="Q673" s="12"/>
      <c r="R673" s="12"/>
      <c r="S673" s="12"/>
      <c r="T673" s="16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2"/>
      <c r="O674" s="12"/>
      <c r="P674" s="12"/>
      <c r="Q674" s="12"/>
      <c r="R674" s="12"/>
      <c r="S674" s="12"/>
      <c r="T674" s="16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2"/>
      <c r="O675" s="12"/>
      <c r="P675" s="12"/>
      <c r="Q675" s="12"/>
      <c r="R675" s="12"/>
      <c r="S675" s="12"/>
      <c r="T675" s="16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2"/>
      <c r="O676" s="12"/>
      <c r="P676" s="12"/>
      <c r="Q676" s="12"/>
      <c r="R676" s="12"/>
      <c r="S676" s="12"/>
      <c r="T676" s="16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2"/>
      <c r="O677" s="12"/>
      <c r="P677" s="12"/>
      <c r="Q677" s="12"/>
      <c r="R677" s="12"/>
      <c r="S677" s="12"/>
      <c r="T677" s="16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2"/>
      <c r="O678" s="12"/>
      <c r="P678" s="12"/>
      <c r="Q678" s="12"/>
      <c r="R678" s="12"/>
      <c r="S678" s="12"/>
      <c r="T678" s="16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2"/>
      <c r="O679" s="12"/>
      <c r="P679" s="12"/>
      <c r="Q679" s="12"/>
      <c r="R679" s="12"/>
      <c r="S679" s="12"/>
      <c r="T679" s="16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2"/>
      <c r="O680" s="12"/>
      <c r="P680" s="12"/>
      <c r="Q680" s="12"/>
      <c r="R680" s="12"/>
      <c r="S680" s="12"/>
      <c r="T680" s="16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2"/>
      <c r="O681" s="12"/>
      <c r="P681" s="12"/>
      <c r="Q681" s="12"/>
      <c r="R681" s="12"/>
      <c r="S681" s="12"/>
      <c r="T681" s="16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2"/>
      <c r="O682" s="12"/>
      <c r="P682" s="12"/>
      <c r="Q682" s="12"/>
      <c r="R682" s="12"/>
      <c r="S682" s="12"/>
      <c r="T682" s="16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2"/>
      <c r="O683" s="12"/>
      <c r="P683" s="12"/>
      <c r="Q683" s="12"/>
      <c r="R683" s="12"/>
      <c r="S683" s="12"/>
      <c r="T683" s="16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2"/>
      <c r="O684" s="12"/>
      <c r="P684" s="12"/>
      <c r="Q684" s="12"/>
      <c r="R684" s="12"/>
      <c r="S684" s="12"/>
      <c r="T684" s="16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2"/>
      <c r="O685" s="12"/>
      <c r="P685" s="12"/>
      <c r="Q685" s="12"/>
      <c r="R685" s="12"/>
      <c r="S685" s="12"/>
      <c r="T685" s="16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2"/>
      <c r="O686" s="12"/>
      <c r="P686" s="12"/>
      <c r="Q686" s="12"/>
      <c r="R686" s="12"/>
      <c r="S686" s="12"/>
      <c r="T686" s="16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2"/>
      <c r="O687" s="12"/>
      <c r="P687" s="12"/>
      <c r="Q687" s="12"/>
      <c r="R687" s="12"/>
      <c r="S687" s="12"/>
      <c r="T687" s="16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2"/>
      <c r="O688" s="12"/>
      <c r="P688" s="12"/>
      <c r="Q688" s="12"/>
      <c r="R688" s="12"/>
      <c r="S688" s="12"/>
      <c r="T688" s="16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2"/>
      <c r="O689" s="12"/>
      <c r="P689" s="12"/>
      <c r="Q689" s="12"/>
      <c r="R689" s="12"/>
      <c r="S689" s="12"/>
      <c r="T689" s="16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2"/>
      <c r="O690" s="12"/>
      <c r="P690" s="12"/>
      <c r="Q690" s="12"/>
      <c r="R690" s="12"/>
      <c r="S690" s="12"/>
      <c r="T690" s="16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2"/>
      <c r="O691" s="12"/>
      <c r="P691" s="12"/>
      <c r="Q691" s="12"/>
      <c r="R691" s="12"/>
      <c r="S691" s="12"/>
      <c r="T691" s="16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2"/>
      <c r="O692" s="12"/>
      <c r="P692" s="12"/>
      <c r="Q692" s="12"/>
      <c r="R692" s="12"/>
      <c r="S692" s="12"/>
      <c r="T692" s="16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2"/>
      <c r="O693" s="12"/>
      <c r="P693" s="12"/>
      <c r="Q693" s="12"/>
      <c r="R693" s="12"/>
      <c r="S693" s="12"/>
      <c r="T693" s="16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2"/>
      <c r="O694" s="12"/>
      <c r="P694" s="12"/>
      <c r="Q694" s="12"/>
      <c r="R694" s="12"/>
      <c r="S694" s="12"/>
      <c r="T694" s="16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2"/>
      <c r="O695" s="12"/>
      <c r="P695" s="12"/>
      <c r="Q695" s="12"/>
      <c r="R695" s="12"/>
      <c r="S695" s="12"/>
      <c r="T695" s="16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2"/>
      <c r="O696" s="12"/>
      <c r="P696" s="12"/>
      <c r="Q696" s="12"/>
      <c r="R696" s="12"/>
      <c r="S696" s="12"/>
      <c r="T696" s="16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2"/>
      <c r="O697" s="12"/>
      <c r="P697" s="12"/>
      <c r="Q697" s="12"/>
      <c r="R697" s="12"/>
      <c r="S697" s="12"/>
      <c r="T697" s="16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2"/>
      <c r="O698" s="12"/>
      <c r="P698" s="12"/>
      <c r="Q698" s="12"/>
      <c r="R698" s="12"/>
      <c r="S698" s="12"/>
      <c r="T698" s="16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2"/>
      <c r="O699" s="12"/>
      <c r="P699" s="12"/>
      <c r="Q699" s="12"/>
      <c r="R699" s="12"/>
      <c r="S699" s="12"/>
      <c r="T699" s="16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2"/>
      <c r="O700" s="12"/>
      <c r="P700" s="12"/>
      <c r="Q700" s="12"/>
      <c r="R700" s="12"/>
      <c r="S700" s="12"/>
      <c r="T700" s="16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2"/>
      <c r="O701" s="12"/>
      <c r="P701" s="12"/>
      <c r="Q701" s="12"/>
      <c r="R701" s="12"/>
      <c r="S701" s="12"/>
      <c r="T701" s="16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2"/>
      <c r="O702" s="12"/>
      <c r="P702" s="12"/>
      <c r="Q702" s="12"/>
      <c r="R702" s="12"/>
      <c r="S702" s="12"/>
      <c r="T702" s="16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2"/>
      <c r="O703" s="12"/>
      <c r="P703" s="12"/>
      <c r="Q703" s="12"/>
      <c r="R703" s="12"/>
      <c r="S703" s="12"/>
      <c r="T703" s="16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2"/>
      <c r="O704" s="12"/>
      <c r="P704" s="12"/>
      <c r="Q704" s="12"/>
      <c r="R704" s="12"/>
      <c r="S704" s="12"/>
      <c r="T704" s="16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2"/>
      <c r="O705" s="12"/>
      <c r="P705" s="12"/>
      <c r="Q705" s="12"/>
      <c r="R705" s="12"/>
      <c r="S705" s="12"/>
      <c r="T705" s="16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2"/>
      <c r="O706" s="12"/>
      <c r="P706" s="12"/>
      <c r="Q706" s="12"/>
      <c r="R706" s="12"/>
      <c r="S706" s="12"/>
      <c r="T706" s="16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2"/>
      <c r="O707" s="12"/>
      <c r="P707" s="12"/>
      <c r="Q707" s="12"/>
      <c r="R707" s="12"/>
      <c r="S707" s="12"/>
      <c r="T707" s="16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2"/>
      <c r="O708" s="12"/>
      <c r="P708" s="12"/>
      <c r="Q708" s="12"/>
      <c r="R708" s="12"/>
      <c r="S708" s="12"/>
      <c r="T708" s="16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2"/>
      <c r="O709" s="12"/>
      <c r="P709" s="12"/>
      <c r="Q709" s="12"/>
      <c r="R709" s="12"/>
      <c r="S709" s="12"/>
      <c r="T709" s="16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2"/>
      <c r="O710" s="12"/>
      <c r="P710" s="12"/>
      <c r="Q710" s="12"/>
      <c r="R710" s="12"/>
      <c r="S710" s="12"/>
      <c r="T710" s="16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2"/>
      <c r="O711" s="12"/>
      <c r="P711" s="12"/>
      <c r="Q711" s="12"/>
      <c r="R711" s="12"/>
      <c r="S711" s="12"/>
      <c r="T711" s="16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2"/>
      <c r="O712" s="12"/>
      <c r="P712" s="12"/>
      <c r="Q712" s="12"/>
      <c r="R712" s="12"/>
      <c r="S712" s="12"/>
      <c r="T712" s="16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2"/>
      <c r="O713" s="12"/>
      <c r="P713" s="12"/>
      <c r="Q713" s="12"/>
      <c r="R713" s="12"/>
      <c r="S713" s="12"/>
      <c r="T713" s="16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2"/>
      <c r="O714" s="12"/>
      <c r="P714" s="12"/>
      <c r="Q714" s="12"/>
      <c r="R714" s="12"/>
      <c r="S714" s="12"/>
      <c r="T714" s="16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2"/>
      <c r="O715" s="12"/>
      <c r="P715" s="12"/>
      <c r="Q715" s="12"/>
      <c r="R715" s="12"/>
      <c r="S715" s="12"/>
      <c r="T715" s="16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2"/>
      <c r="O716" s="12"/>
      <c r="P716" s="12"/>
      <c r="Q716" s="12"/>
      <c r="R716" s="12"/>
      <c r="S716" s="12"/>
      <c r="T716" s="16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2"/>
      <c r="O717" s="12"/>
      <c r="P717" s="12"/>
      <c r="Q717" s="12"/>
      <c r="R717" s="12"/>
      <c r="S717" s="12"/>
      <c r="T717" s="16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2"/>
      <c r="O718" s="12"/>
      <c r="P718" s="12"/>
      <c r="Q718" s="12"/>
      <c r="R718" s="12"/>
      <c r="S718" s="12"/>
      <c r="T718" s="16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2"/>
      <c r="O719" s="12"/>
      <c r="P719" s="12"/>
      <c r="Q719" s="12"/>
      <c r="R719" s="12"/>
      <c r="S719" s="12"/>
      <c r="T719" s="16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2"/>
      <c r="O720" s="12"/>
      <c r="P720" s="12"/>
      <c r="Q720" s="12"/>
      <c r="R720" s="12"/>
      <c r="S720" s="12"/>
      <c r="T720" s="16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2"/>
      <c r="O721" s="12"/>
      <c r="P721" s="12"/>
      <c r="Q721" s="12"/>
      <c r="R721" s="12"/>
      <c r="S721" s="12"/>
      <c r="T721" s="16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2"/>
      <c r="O722" s="12"/>
      <c r="P722" s="12"/>
      <c r="Q722" s="12"/>
      <c r="R722" s="12"/>
      <c r="S722" s="12"/>
      <c r="T722" s="16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2"/>
      <c r="O723" s="12"/>
      <c r="P723" s="12"/>
      <c r="Q723" s="12"/>
      <c r="R723" s="12"/>
      <c r="S723" s="12"/>
      <c r="T723" s="16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2"/>
      <c r="O724" s="12"/>
      <c r="P724" s="12"/>
      <c r="Q724" s="12"/>
      <c r="R724" s="12"/>
      <c r="S724" s="12"/>
      <c r="T724" s="16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2"/>
      <c r="O725" s="12"/>
      <c r="P725" s="12"/>
      <c r="Q725" s="12"/>
      <c r="R725" s="12"/>
      <c r="S725" s="12"/>
      <c r="T725" s="16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2"/>
      <c r="O726" s="12"/>
      <c r="P726" s="12"/>
      <c r="Q726" s="12"/>
      <c r="R726" s="12"/>
      <c r="S726" s="12"/>
      <c r="T726" s="16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2"/>
      <c r="O727" s="12"/>
      <c r="P727" s="12"/>
      <c r="Q727" s="12"/>
      <c r="R727" s="12"/>
      <c r="S727" s="12"/>
      <c r="T727" s="16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2"/>
      <c r="O728" s="12"/>
      <c r="P728" s="12"/>
      <c r="Q728" s="12"/>
      <c r="R728" s="12"/>
      <c r="S728" s="12"/>
      <c r="T728" s="16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2"/>
      <c r="O729" s="12"/>
      <c r="P729" s="12"/>
      <c r="Q729" s="12"/>
      <c r="R729" s="12"/>
      <c r="S729" s="12"/>
      <c r="T729" s="16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2"/>
      <c r="O730" s="12"/>
      <c r="P730" s="12"/>
      <c r="Q730" s="12"/>
      <c r="R730" s="12"/>
      <c r="S730" s="12"/>
      <c r="T730" s="16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2"/>
      <c r="O731" s="12"/>
      <c r="P731" s="12"/>
      <c r="Q731" s="12"/>
      <c r="R731" s="12"/>
      <c r="S731" s="12"/>
      <c r="T731" s="16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2"/>
      <c r="O732" s="12"/>
      <c r="P732" s="12"/>
      <c r="Q732" s="12"/>
      <c r="R732" s="12"/>
      <c r="S732" s="12"/>
      <c r="T732" s="16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2"/>
      <c r="O733" s="12"/>
      <c r="P733" s="12"/>
      <c r="Q733" s="12"/>
      <c r="R733" s="12"/>
      <c r="S733" s="12"/>
      <c r="T733" s="16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2"/>
      <c r="O734" s="12"/>
      <c r="P734" s="12"/>
      <c r="Q734" s="12"/>
      <c r="R734" s="12"/>
      <c r="S734" s="12"/>
      <c r="T734" s="16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2"/>
      <c r="O735" s="12"/>
      <c r="P735" s="12"/>
      <c r="Q735" s="12"/>
      <c r="R735" s="12"/>
      <c r="S735" s="12"/>
      <c r="T735" s="16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2"/>
      <c r="O736" s="12"/>
      <c r="P736" s="12"/>
      <c r="Q736" s="12"/>
      <c r="R736" s="12"/>
      <c r="S736" s="12"/>
      <c r="T736" s="16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2"/>
      <c r="O737" s="12"/>
      <c r="P737" s="12"/>
      <c r="Q737" s="12"/>
      <c r="R737" s="12"/>
      <c r="S737" s="12"/>
      <c r="T737" s="16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2"/>
      <c r="O738" s="12"/>
      <c r="P738" s="12"/>
      <c r="Q738" s="12"/>
      <c r="R738" s="12"/>
      <c r="S738" s="12"/>
      <c r="T738" s="16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2"/>
      <c r="O739" s="12"/>
      <c r="P739" s="12"/>
      <c r="Q739" s="12"/>
      <c r="R739" s="12"/>
      <c r="S739" s="12"/>
      <c r="T739" s="16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2"/>
      <c r="O740" s="12"/>
      <c r="P740" s="12"/>
      <c r="Q740" s="12"/>
      <c r="R740" s="12"/>
      <c r="S740" s="12"/>
      <c r="T740" s="16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2"/>
      <c r="O741" s="12"/>
      <c r="P741" s="12"/>
      <c r="Q741" s="12"/>
      <c r="R741" s="12"/>
      <c r="S741" s="12"/>
      <c r="T741" s="16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2"/>
      <c r="O742" s="12"/>
      <c r="P742" s="12"/>
      <c r="Q742" s="12"/>
      <c r="R742" s="12"/>
      <c r="S742" s="12"/>
      <c r="T742" s="16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2"/>
      <c r="O743" s="12"/>
      <c r="P743" s="12"/>
      <c r="Q743" s="12"/>
      <c r="R743" s="12"/>
      <c r="S743" s="12"/>
      <c r="T743" s="16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2"/>
      <c r="O744" s="12"/>
      <c r="P744" s="12"/>
      <c r="Q744" s="12"/>
      <c r="R744" s="12"/>
      <c r="S744" s="12"/>
      <c r="T744" s="16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2"/>
      <c r="O745" s="12"/>
      <c r="P745" s="12"/>
      <c r="Q745" s="12"/>
      <c r="R745" s="12"/>
      <c r="S745" s="12"/>
      <c r="T745" s="16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2"/>
      <c r="O746" s="12"/>
      <c r="P746" s="12"/>
      <c r="Q746" s="12"/>
      <c r="R746" s="12"/>
      <c r="S746" s="12"/>
      <c r="T746" s="16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2"/>
      <c r="O747" s="12"/>
      <c r="P747" s="12"/>
      <c r="Q747" s="12"/>
      <c r="R747" s="12"/>
      <c r="S747" s="12"/>
      <c r="T747" s="16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2"/>
      <c r="O748" s="12"/>
      <c r="P748" s="12"/>
      <c r="Q748" s="12"/>
      <c r="R748" s="12"/>
      <c r="S748" s="12"/>
      <c r="T748" s="16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2"/>
      <c r="O749" s="12"/>
      <c r="P749" s="12"/>
      <c r="Q749" s="12"/>
      <c r="R749" s="12"/>
      <c r="S749" s="12"/>
      <c r="T749" s="16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2"/>
      <c r="O750" s="12"/>
      <c r="P750" s="12"/>
      <c r="Q750" s="12"/>
      <c r="R750" s="12"/>
      <c r="S750" s="12"/>
      <c r="T750" s="16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2"/>
      <c r="O751" s="12"/>
      <c r="P751" s="12"/>
      <c r="Q751" s="12"/>
      <c r="R751" s="12"/>
      <c r="S751" s="12"/>
      <c r="T751" s="16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2"/>
      <c r="O752" s="12"/>
      <c r="P752" s="12"/>
      <c r="Q752" s="12"/>
      <c r="R752" s="12"/>
      <c r="S752" s="12"/>
      <c r="T752" s="16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2"/>
      <c r="O753" s="12"/>
      <c r="P753" s="12"/>
      <c r="Q753" s="12"/>
      <c r="R753" s="12"/>
      <c r="S753" s="12"/>
      <c r="T753" s="16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2"/>
      <c r="O754" s="12"/>
      <c r="P754" s="12"/>
      <c r="Q754" s="12"/>
      <c r="R754" s="12"/>
      <c r="S754" s="12"/>
      <c r="T754" s="16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2"/>
      <c r="O755" s="12"/>
      <c r="P755" s="12"/>
      <c r="Q755" s="12"/>
      <c r="R755" s="12"/>
      <c r="S755" s="12"/>
      <c r="T755" s="16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2"/>
      <c r="O756" s="12"/>
      <c r="P756" s="12"/>
      <c r="Q756" s="12"/>
      <c r="R756" s="12"/>
      <c r="S756" s="12"/>
      <c r="T756" s="16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2"/>
      <c r="O757" s="12"/>
      <c r="P757" s="12"/>
      <c r="Q757" s="12"/>
      <c r="R757" s="12"/>
      <c r="S757" s="12"/>
      <c r="T757" s="16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2"/>
      <c r="O758" s="12"/>
      <c r="P758" s="12"/>
      <c r="Q758" s="12"/>
      <c r="R758" s="12"/>
      <c r="S758" s="12"/>
      <c r="T758" s="16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2"/>
      <c r="O759" s="12"/>
      <c r="P759" s="12"/>
      <c r="Q759" s="12"/>
      <c r="R759" s="12"/>
      <c r="S759" s="12"/>
      <c r="T759" s="16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2"/>
      <c r="O760" s="12"/>
      <c r="P760" s="12"/>
      <c r="Q760" s="12"/>
      <c r="R760" s="12"/>
      <c r="S760" s="12"/>
      <c r="T760" s="16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2"/>
      <c r="O761" s="12"/>
      <c r="P761" s="12"/>
      <c r="Q761" s="12"/>
      <c r="R761" s="12"/>
      <c r="S761" s="12"/>
      <c r="T761" s="16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2"/>
      <c r="O762" s="12"/>
      <c r="P762" s="12"/>
      <c r="Q762" s="12"/>
      <c r="R762" s="12"/>
      <c r="S762" s="12"/>
      <c r="T762" s="16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2"/>
      <c r="O763" s="12"/>
      <c r="P763" s="12"/>
      <c r="Q763" s="12"/>
      <c r="R763" s="12"/>
      <c r="S763" s="12"/>
      <c r="T763" s="16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2"/>
      <c r="O764" s="12"/>
      <c r="P764" s="12"/>
      <c r="Q764" s="12"/>
      <c r="R764" s="12"/>
      <c r="S764" s="12"/>
      <c r="T764" s="16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2"/>
      <c r="O765" s="12"/>
      <c r="P765" s="12"/>
      <c r="Q765" s="12"/>
      <c r="R765" s="12"/>
      <c r="S765" s="12"/>
      <c r="T765" s="16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2"/>
      <c r="O766" s="12"/>
      <c r="P766" s="12"/>
      <c r="Q766" s="12"/>
      <c r="R766" s="12"/>
      <c r="S766" s="12"/>
      <c r="T766" s="16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2"/>
      <c r="O767" s="12"/>
      <c r="P767" s="12"/>
      <c r="Q767" s="12"/>
      <c r="R767" s="12"/>
      <c r="S767" s="12"/>
      <c r="T767" s="16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2"/>
      <c r="O768" s="12"/>
      <c r="P768" s="12"/>
      <c r="Q768" s="12"/>
      <c r="R768" s="12"/>
      <c r="S768" s="12"/>
      <c r="T768" s="16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2"/>
      <c r="O769" s="12"/>
      <c r="P769" s="12"/>
      <c r="Q769" s="12"/>
      <c r="R769" s="12"/>
      <c r="S769" s="12"/>
      <c r="T769" s="16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2"/>
      <c r="O770" s="12"/>
      <c r="P770" s="12"/>
      <c r="Q770" s="12"/>
      <c r="R770" s="12"/>
      <c r="S770" s="12"/>
      <c r="T770" s="16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2"/>
      <c r="O771" s="12"/>
      <c r="P771" s="12"/>
      <c r="Q771" s="12"/>
      <c r="R771" s="12"/>
      <c r="S771" s="12"/>
      <c r="T771" s="16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2"/>
      <c r="O772" s="12"/>
      <c r="P772" s="12"/>
      <c r="Q772" s="12"/>
      <c r="R772" s="12"/>
      <c r="S772" s="12"/>
      <c r="T772" s="16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2"/>
      <c r="O773" s="12"/>
      <c r="P773" s="12"/>
      <c r="Q773" s="12"/>
      <c r="R773" s="12"/>
      <c r="S773" s="12"/>
      <c r="T773" s="16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2"/>
      <c r="O774" s="12"/>
      <c r="P774" s="12"/>
      <c r="Q774" s="12"/>
      <c r="R774" s="12"/>
      <c r="S774" s="12"/>
      <c r="T774" s="16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2"/>
      <c r="O775" s="12"/>
      <c r="P775" s="12"/>
      <c r="Q775" s="12"/>
      <c r="R775" s="12"/>
      <c r="S775" s="12"/>
      <c r="T775" s="16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2"/>
      <c r="O776" s="12"/>
      <c r="P776" s="12"/>
      <c r="Q776" s="12"/>
      <c r="R776" s="12"/>
      <c r="S776" s="12"/>
      <c r="T776" s="16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2"/>
      <c r="O777" s="12"/>
      <c r="P777" s="12"/>
      <c r="Q777" s="12"/>
      <c r="R777" s="12"/>
      <c r="S777" s="12"/>
      <c r="T777" s="16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2"/>
      <c r="O778" s="12"/>
      <c r="P778" s="12"/>
      <c r="Q778" s="12"/>
      <c r="R778" s="12"/>
      <c r="S778" s="12"/>
      <c r="T778" s="16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2"/>
      <c r="O779" s="12"/>
      <c r="P779" s="12"/>
      <c r="Q779" s="12"/>
      <c r="R779" s="12"/>
      <c r="S779" s="12"/>
      <c r="T779" s="16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2"/>
      <c r="O780" s="12"/>
      <c r="P780" s="12"/>
      <c r="Q780" s="12"/>
      <c r="R780" s="12"/>
      <c r="S780" s="12"/>
      <c r="T780" s="16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2"/>
      <c r="O781" s="12"/>
      <c r="P781" s="12"/>
      <c r="Q781" s="12"/>
      <c r="R781" s="12"/>
      <c r="S781" s="12"/>
      <c r="T781" s="16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2"/>
      <c r="O782" s="12"/>
      <c r="P782" s="12"/>
      <c r="Q782" s="12"/>
      <c r="R782" s="12"/>
      <c r="S782" s="12"/>
      <c r="T782" s="16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2"/>
      <c r="O783" s="12"/>
      <c r="P783" s="12"/>
      <c r="Q783" s="12"/>
      <c r="R783" s="12"/>
      <c r="S783" s="12"/>
      <c r="T783" s="16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2"/>
      <c r="O784" s="12"/>
      <c r="P784" s="12"/>
      <c r="Q784" s="12"/>
      <c r="R784" s="12"/>
      <c r="S784" s="12"/>
      <c r="T784" s="16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2"/>
      <c r="O785" s="12"/>
      <c r="P785" s="12"/>
      <c r="Q785" s="12"/>
      <c r="R785" s="12"/>
      <c r="S785" s="12"/>
      <c r="T785" s="16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2"/>
      <c r="O786" s="12"/>
      <c r="P786" s="12"/>
      <c r="Q786" s="12"/>
      <c r="R786" s="12"/>
      <c r="S786" s="12"/>
      <c r="T786" s="16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2"/>
      <c r="O787" s="12"/>
      <c r="P787" s="12"/>
      <c r="Q787" s="12"/>
      <c r="R787" s="12"/>
      <c r="S787" s="12"/>
      <c r="T787" s="16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2"/>
      <c r="O788" s="12"/>
      <c r="P788" s="12"/>
      <c r="Q788" s="12"/>
      <c r="R788" s="12"/>
      <c r="S788" s="12"/>
      <c r="T788" s="16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2"/>
      <c r="O789" s="12"/>
      <c r="P789" s="12"/>
      <c r="Q789" s="12"/>
      <c r="R789" s="12"/>
      <c r="S789" s="12"/>
      <c r="T789" s="16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2"/>
      <c r="O790" s="12"/>
      <c r="P790" s="12"/>
      <c r="Q790" s="12"/>
      <c r="R790" s="12"/>
      <c r="S790" s="12"/>
      <c r="T790" s="16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2"/>
      <c r="O791" s="12"/>
      <c r="P791" s="12"/>
      <c r="Q791" s="12"/>
      <c r="R791" s="12"/>
      <c r="S791" s="12"/>
      <c r="T791" s="16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2"/>
      <c r="O792" s="12"/>
      <c r="P792" s="12"/>
      <c r="Q792" s="12"/>
      <c r="R792" s="12"/>
      <c r="S792" s="12"/>
      <c r="T792" s="16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2"/>
      <c r="O793" s="12"/>
      <c r="P793" s="12"/>
      <c r="Q793" s="12"/>
      <c r="R793" s="12"/>
      <c r="S793" s="12"/>
      <c r="T793" s="16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2"/>
      <c r="O794" s="12"/>
      <c r="P794" s="12"/>
      <c r="Q794" s="12"/>
      <c r="R794" s="12"/>
      <c r="S794" s="12"/>
      <c r="T794" s="16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2"/>
      <c r="O795" s="12"/>
      <c r="P795" s="12"/>
      <c r="Q795" s="12"/>
      <c r="R795" s="12"/>
      <c r="S795" s="12"/>
      <c r="T795" s="16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2"/>
      <c r="O796" s="12"/>
      <c r="P796" s="12"/>
      <c r="Q796" s="12"/>
      <c r="R796" s="12"/>
      <c r="S796" s="12"/>
      <c r="T796" s="16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2"/>
      <c r="O797" s="12"/>
      <c r="P797" s="12"/>
      <c r="Q797" s="12"/>
      <c r="R797" s="12"/>
      <c r="S797" s="12"/>
      <c r="T797" s="16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2"/>
      <c r="O798" s="12"/>
      <c r="P798" s="12"/>
      <c r="Q798" s="12"/>
      <c r="R798" s="12"/>
      <c r="S798" s="12"/>
      <c r="T798" s="16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2"/>
      <c r="O799" s="12"/>
      <c r="P799" s="12"/>
      <c r="Q799" s="12"/>
      <c r="R799" s="12"/>
      <c r="S799" s="12"/>
      <c r="T799" s="16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2"/>
      <c r="O800" s="12"/>
      <c r="P800" s="12"/>
      <c r="Q800" s="12"/>
      <c r="R800" s="12"/>
      <c r="S800" s="12"/>
      <c r="T800" s="16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2"/>
      <c r="O801" s="12"/>
      <c r="P801" s="12"/>
      <c r="Q801" s="12"/>
      <c r="R801" s="12"/>
      <c r="S801" s="12"/>
      <c r="T801" s="16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2"/>
      <c r="O802" s="12"/>
      <c r="P802" s="12"/>
      <c r="Q802" s="12"/>
      <c r="R802" s="12"/>
      <c r="S802" s="12"/>
      <c r="T802" s="16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2"/>
      <c r="O803" s="12"/>
      <c r="P803" s="12"/>
      <c r="Q803" s="12"/>
      <c r="R803" s="12"/>
      <c r="S803" s="12"/>
      <c r="T803" s="16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2"/>
      <c r="O804" s="12"/>
      <c r="P804" s="12"/>
      <c r="Q804" s="12"/>
      <c r="R804" s="12"/>
      <c r="S804" s="12"/>
      <c r="T804" s="16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2"/>
      <c r="O805" s="12"/>
      <c r="P805" s="12"/>
      <c r="Q805" s="12"/>
      <c r="R805" s="12"/>
      <c r="S805" s="12"/>
      <c r="T805" s="16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2"/>
      <c r="O806" s="12"/>
      <c r="P806" s="12"/>
      <c r="Q806" s="12"/>
      <c r="R806" s="12"/>
      <c r="S806" s="12"/>
      <c r="T806" s="16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2"/>
      <c r="O807" s="12"/>
      <c r="P807" s="12"/>
      <c r="Q807" s="12"/>
      <c r="R807" s="12"/>
      <c r="S807" s="12"/>
      <c r="T807" s="16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2"/>
      <c r="O808" s="12"/>
      <c r="P808" s="12"/>
      <c r="Q808" s="12"/>
      <c r="R808" s="12"/>
      <c r="S808" s="12"/>
      <c r="T808" s="16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2"/>
      <c r="O809" s="12"/>
      <c r="P809" s="12"/>
      <c r="Q809" s="12"/>
      <c r="R809" s="12"/>
      <c r="S809" s="12"/>
      <c r="T809" s="16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2"/>
      <c r="O810" s="12"/>
      <c r="P810" s="12"/>
      <c r="Q810" s="12"/>
      <c r="R810" s="12"/>
      <c r="S810" s="12"/>
      <c r="T810" s="16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2"/>
      <c r="O811" s="12"/>
      <c r="P811" s="12"/>
      <c r="Q811" s="12"/>
      <c r="R811" s="12"/>
      <c r="S811" s="12"/>
      <c r="T811" s="16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2"/>
      <c r="O812" s="12"/>
      <c r="P812" s="12"/>
      <c r="Q812" s="12"/>
      <c r="R812" s="12"/>
      <c r="S812" s="12"/>
      <c r="T812" s="16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2"/>
      <c r="O813" s="12"/>
      <c r="P813" s="12"/>
      <c r="Q813" s="12"/>
      <c r="R813" s="12"/>
      <c r="S813" s="12"/>
      <c r="T813" s="16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2"/>
      <c r="O814" s="12"/>
      <c r="P814" s="12"/>
      <c r="Q814" s="12"/>
      <c r="R814" s="12"/>
      <c r="S814" s="12"/>
      <c r="T814" s="16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2"/>
      <c r="O815" s="12"/>
      <c r="P815" s="12"/>
      <c r="Q815" s="12"/>
      <c r="R815" s="12"/>
      <c r="S815" s="12"/>
      <c r="T815" s="16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2"/>
      <c r="O816" s="12"/>
      <c r="P816" s="12"/>
      <c r="Q816" s="12"/>
      <c r="R816" s="12"/>
      <c r="S816" s="12"/>
      <c r="T816" s="16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2"/>
      <c r="O817" s="12"/>
      <c r="P817" s="12"/>
      <c r="Q817" s="12"/>
      <c r="R817" s="12"/>
      <c r="S817" s="12"/>
      <c r="T817" s="16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2"/>
      <c r="O818" s="12"/>
      <c r="P818" s="12"/>
      <c r="Q818" s="12"/>
      <c r="R818" s="12"/>
      <c r="S818" s="12"/>
      <c r="T818" s="16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2"/>
      <c r="O819" s="12"/>
      <c r="P819" s="12"/>
      <c r="Q819" s="12"/>
      <c r="R819" s="12"/>
      <c r="S819" s="12"/>
      <c r="T819" s="16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2"/>
      <c r="O820" s="12"/>
      <c r="P820" s="12"/>
      <c r="Q820" s="12"/>
      <c r="R820" s="12"/>
      <c r="S820" s="12"/>
      <c r="T820" s="16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2"/>
      <c r="O821" s="12"/>
      <c r="P821" s="12"/>
      <c r="Q821" s="12"/>
      <c r="R821" s="12"/>
      <c r="S821" s="12"/>
      <c r="T821" s="16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2"/>
      <c r="O822" s="12"/>
      <c r="P822" s="12"/>
      <c r="Q822" s="12"/>
      <c r="R822" s="12"/>
      <c r="S822" s="12"/>
      <c r="T822" s="16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2"/>
      <c r="O823" s="12"/>
      <c r="P823" s="12"/>
      <c r="Q823" s="12"/>
      <c r="R823" s="12"/>
      <c r="S823" s="12"/>
      <c r="T823" s="16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2"/>
      <c r="O824" s="12"/>
      <c r="P824" s="12"/>
      <c r="Q824" s="12"/>
      <c r="R824" s="12"/>
      <c r="S824" s="12"/>
      <c r="T824" s="16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2"/>
      <c r="O825" s="12"/>
      <c r="P825" s="12"/>
      <c r="Q825" s="12"/>
      <c r="R825" s="12"/>
      <c r="S825" s="12"/>
      <c r="T825" s="16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2"/>
      <c r="O826" s="12"/>
      <c r="P826" s="12"/>
      <c r="Q826" s="12"/>
      <c r="R826" s="12"/>
      <c r="S826" s="12"/>
      <c r="T826" s="16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2"/>
      <c r="O827" s="12"/>
      <c r="P827" s="12"/>
      <c r="Q827" s="12"/>
      <c r="R827" s="12"/>
      <c r="S827" s="12"/>
      <c r="T827" s="16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2"/>
      <c r="O828" s="12"/>
      <c r="P828" s="12"/>
      <c r="Q828" s="12"/>
      <c r="R828" s="12"/>
      <c r="S828" s="12"/>
      <c r="T828" s="16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2"/>
      <c r="O829" s="12"/>
      <c r="P829" s="12"/>
      <c r="Q829" s="12"/>
      <c r="R829" s="12"/>
      <c r="S829" s="12"/>
      <c r="T829" s="16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2"/>
      <c r="O830" s="12"/>
      <c r="P830" s="12"/>
      <c r="Q830" s="12"/>
      <c r="R830" s="12"/>
      <c r="S830" s="12"/>
      <c r="T830" s="16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2"/>
      <c r="O831" s="12"/>
      <c r="P831" s="12"/>
      <c r="Q831" s="12"/>
      <c r="R831" s="12"/>
      <c r="S831" s="12"/>
      <c r="T831" s="16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2"/>
      <c r="O832" s="12"/>
      <c r="P832" s="12"/>
      <c r="Q832" s="12"/>
      <c r="R832" s="12"/>
      <c r="S832" s="12"/>
      <c r="T832" s="16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2"/>
      <c r="O833" s="12"/>
      <c r="P833" s="12"/>
      <c r="Q833" s="12"/>
      <c r="R833" s="12"/>
      <c r="S833" s="12"/>
      <c r="T833" s="16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2"/>
      <c r="O834" s="12"/>
      <c r="P834" s="12"/>
      <c r="Q834" s="12"/>
      <c r="R834" s="12"/>
      <c r="S834" s="12"/>
      <c r="T834" s="16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2"/>
      <c r="O835" s="12"/>
      <c r="P835" s="12"/>
      <c r="Q835" s="12"/>
      <c r="R835" s="12"/>
      <c r="S835" s="12"/>
      <c r="T835" s="16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2"/>
      <c r="O836" s="12"/>
      <c r="P836" s="12"/>
      <c r="Q836" s="12"/>
      <c r="R836" s="12"/>
      <c r="S836" s="12"/>
      <c r="T836" s="16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2"/>
      <c r="O837" s="12"/>
      <c r="P837" s="12"/>
      <c r="Q837" s="12"/>
      <c r="R837" s="12"/>
      <c r="S837" s="12"/>
      <c r="T837" s="16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2"/>
      <c r="O838" s="12"/>
      <c r="P838" s="12"/>
      <c r="Q838" s="12"/>
      <c r="R838" s="12"/>
      <c r="S838" s="12"/>
      <c r="T838" s="16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2"/>
      <c r="O839" s="12"/>
      <c r="P839" s="12"/>
      <c r="Q839" s="12"/>
      <c r="R839" s="12"/>
      <c r="S839" s="12"/>
      <c r="T839" s="16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2"/>
      <c r="O840" s="12"/>
      <c r="P840" s="12"/>
      <c r="Q840" s="12"/>
      <c r="R840" s="12"/>
      <c r="S840" s="12"/>
      <c r="T840" s="16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2"/>
      <c r="O841" s="12"/>
      <c r="P841" s="12"/>
      <c r="Q841" s="12"/>
      <c r="R841" s="12"/>
      <c r="S841" s="12"/>
      <c r="T841" s="16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2"/>
      <c r="O842" s="12"/>
      <c r="P842" s="12"/>
      <c r="Q842" s="12"/>
      <c r="R842" s="12"/>
      <c r="S842" s="12"/>
      <c r="T842" s="16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2"/>
      <c r="O843" s="12"/>
      <c r="P843" s="12"/>
      <c r="Q843" s="12"/>
      <c r="R843" s="12"/>
      <c r="S843" s="12"/>
      <c r="T843" s="16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2"/>
      <c r="O844" s="12"/>
      <c r="P844" s="12"/>
      <c r="Q844" s="12"/>
      <c r="R844" s="12"/>
      <c r="S844" s="12"/>
      <c r="T844" s="16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2"/>
      <c r="O845" s="12"/>
      <c r="P845" s="12"/>
      <c r="Q845" s="12"/>
      <c r="R845" s="12"/>
      <c r="S845" s="12"/>
      <c r="T845" s="16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2"/>
      <c r="O846" s="12"/>
      <c r="P846" s="12"/>
      <c r="Q846" s="12"/>
      <c r="R846" s="12"/>
      <c r="S846" s="12"/>
      <c r="T846" s="16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2"/>
      <c r="O847" s="12"/>
      <c r="P847" s="12"/>
      <c r="Q847" s="12"/>
      <c r="R847" s="12"/>
      <c r="S847" s="12"/>
      <c r="T847" s="16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2"/>
      <c r="O848" s="12"/>
      <c r="P848" s="12"/>
      <c r="Q848" s="12"/>
      <c r="R848" s="12"/>
      <c r="S848" s="12"/>
      <c r="T848" s="16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2"/>
      <c r="O849" s="12"/>
      <c r="P849" s="12"/>
      <c r="Q849" s="12"/>
      <c r="R849" s="12"/>
      <c r="S849" s="12"/>
      <c r="T849" s="16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2"/>
      <c r="O850" s="12"/>
      <c r="P850" s="12"/>
      <c r="Q850" s="12"/>
      <c r="R850" s="12"/>
      <c r="S850" s="12"/>
      <c r="T850" s="16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2"/>
      <c r="O851" s="12"/>
      <c r="P851" s="12"/>
      <c r="Q851" s="12"/>
      <c r="R851" s="12"/>
      <c r="S851" s="12"/>
      <c r="T851" s="16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2"/>
      <c r="O852" s="12"/>
      <c r="P852" s="12"/>
      <c r="Q852" s="12"/>
      <c r="R852" s="12"/>
      <c r="S852" s="12"/>
      <c r="T852" s="16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2"/>
      <c r="O853" s="12"/>
      <c r="P853" s="12"/>
      <c r="Q853" s="12"/>
      <c r="R853" s="12"/>
      <c r="S853" s="12"/>
      <c r="T853" s="16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2"/>
      <c r="O854" s="12"/>
      <c r="P854" s="12"/>
      <c r="Q854" s="12"/>
      <c r="R854" s="12"/>
      <c r="S854" s="12"/>
      <c r="T854" s="16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2"/>
      <c r="O855" s="12"/>
      <c r="P855" s="12"/>
      <c r="Q855" s="12"/>
      <c r="R855" s="12"/>
      <c r="S855" s="12"/>
      <c r="T855" s="16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2"/>
      <c r="O856" s="12"/>
      <c r="P856" s="12"/>
      <c r="Q856" s="12"/>
      <c r="R856" s="12"/>
      <c r="S856" s="12"/>
      <c r="T856" s="16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2"/>
      <c r="O857" s="12"/>
      <c r="P857" s="12"/>
      <c r="Q857" s="12"/>
      <c r="R857" s="12"/>
      <c r="S857" s="12"/>
      <c r="T857" s="16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2"/>
      <c r="O858" s="12"/>
      <c r="P858" s="12"/>
      <c r="Q858" s="12"/>
      <c r="R858" s="12"/>
      <c r="S858" s="12"/>
      <c r="T858" s="16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2"/>
      <c r="O859" s="12"/>
      <c r="P859" s="12"/>
      <c r="Q859" s="12"/>
      <c r="R859" s="12"/>
      <c r="S859" s="12"/>
      <c r="T859" s="16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2"/>
      <c r="O860" s="12"/>
      <c r="P860" s="12"/>
      <c r="Q860" s="12"/>
      <c r="R860" s="12"/>
      <c r="S860" s="12"/>
      <c r="T860" s="16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2"/>
      <c r="O861" s="12"/>
      <c r="P861" s="12"/>
      <c r="Q861" s="12"/>
      <c r="R861" s="12"/>
      <c r="S861" s="12"/>
      <c r="T861" s="16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2"/>
      <c r="O862" s="12"/>
      <c r="P862" s="12"/>
      <c r="Q862" s="12"/>
      <c r="R862" s="12"/>
      <c r="S862" s="12"/>
      <c r="T862" s="16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2"/>
      <c r="O863" s="12"/>
      <c r="P863" s="12"/>
      <c r="Q863" s="12"/>
      <c r="R863" s="12"/>
      <c r="S863" s="12"/>
      <c r="T863" s="16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2"/>
      <c r="O864" s="12"/>
      <c r="P864" s="12"/>
      <c r="Q864" s="12"/>
      <c r="R864" s="12"/>
      <c r="S864" s="12"/>
      <c r="T864" s="16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2"/>
      <c r="O865" s="12"/>
      <c r="P865" s="12"/>
      <c r="Q865" s="12"/>
      <c r="R865" s="12"/>
      <c r="S865" s="12"/>
      <c r="T865" s="16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2"/>
      <c r="O866" s="12"/>
      <c r="P866" s="12"/>
      <c r="Q866" s="12"/>
      <c r="R866" s="12"/>
      <c r="S866" s="12"/>
      <c r="T866" s="16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2"/>
      <c r="O867" s="12"/>
      <c r="P867" s="12"/>
      <c r="Q867" s="12"/>
      <c r="R867" s="12"/>
      <c r="S867" s="12"/>
      <c r="T867" s="16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2"/>
      <c r="O868" s="12"/>
      <c r="P868" s="12"/>
      <c r="Q868" s="12"/>
      <c r="R868" s="12"/>
      <c r="S868" s="12"/>
      <c r="T868" s="16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2"/>
      <c r="O869" s="12"/>
      <c r="P869" s="12"/>
      <c r="Q869" s="12"/>
      <c r="R869" s="12"/>
      <c r="S869" s="12"/>
      <c r="T869" s="16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2"/>
      <c r="O870" s="12"/>
      <c r="P870" s="12"/>
      <c r="Q870" s="12"/>
      <c r="R870" s="12"/>
      <c r="S870" s="12"/>
      <c r="T870" s="16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2"/>
      <c r="O871" s="12"/>
      <c r="P871" s="12"/>
      <c r="Q871" s="12"/>
      <c r="R871" s="12"/>
      <c r="S871" s="12"/>
      <c r="T871" s="16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2"/>
      <c r="O872" s="12"/>
      <c r="P872" s="12"/>
      <c r="Q872" s="12"/>
      <c r="R872" s="12"/>
      <c r="S872" s="12"/>
      <c r="T872" s="16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2"/>
      <c r="O873" s="12"/>
      <c r="P873" s="12"/>
      <c r="Q873" s="12"/>
      <c r="R873" s="12"/>
      <c r="S873" s="12"/>
      <c r="T873" s="16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2"/>
      <c r="O874" s="12"/>
      <c r="P874" s="12"/>
      <c r="Q874" s="12"/>
      <c r="R874" s="12"/>
      <c r="S874" s="12"/>
      <c r="T874" s="16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2"/>
      <c r="O875" s="12"/>
      <c r="P875" s="12"/>
      <c r="Q875" s="12"/>
      <c r="R875" s="12"/>
      <c r="S875" s="12"/>
      <c r="T875" s="16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2"/>
      <c r="O876" s="12"/>
      <c r="P876" s="12"/>
      <c r="Q876" s="12"/>
      <c r="R876" s="12"/>
      <c r="S876" s="12"/>
      <c r="T876" s="16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2"/>
      <c r="O877" s="12"/>
      <c r="P877" s="12"/>
      <c r="Q877" s="12"/>
      <c r="R877" s="12"/>
      <c r="S877" s="12"/>
      <c r="T877" s="16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2"/>
      <c r="O878" s="12"/>
      <c r="P878" s="12"/>
      <c r="Q878" s="12"/>
      <c r="R878" s="12"/>
      <c r="S878" s="12"/>
      <c r="T878" s="16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2"/>
      <c r="O879" s="12"/>
      <c r="P879" s="12"/>
      <c r="Q879" s="12"/>
      <c r="R879" s="12"/>
      <c r="S879" s="12"/>
      <c r="T879" s="16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2"/>
      <c r="O880" s="12"/>
      <c r="P880" s="12"/>
      <c r="Q880" s="12"/>
      <c r="R880" s="12"/>
      <c r="S880" s="12"/>
      <c r="T880" s="16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2"/>
      <c r="O881" s="12"/>
      <c r="P881" s="12"/>
      <c r="Q881" s="12"/>
      <c r="R881" s="12"/>
      <c r="S881" s="12"/>
      <c r="T881" s="16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2"/>
      <c r="O882" s="12"/>
      <c r="P882" s="12"/>
      <c r="Q882" s="12"/>
      <c r="R882" s="12"/>
      <c r="S882" s="12"/>
      <c r="T882" s="16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2"/>
      <c r="O883" s="12"/>
      <c r="P883" s="12"/>
      <c r="Q883" s="12"/>
      <c r="R883" s="12"/>
      <c r="S883" s="12"/>
      <c r="T883" s="16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2"/>
      <c r="O884" s="12"/>
      <c r="P884" s="12"/>
      <c r="Q884" s="12"/>
      <c r="R884" s="12"/>
      <c r="S884" s="12"/>
      <c r="T884" s="16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2"/>
      <c r="O885" s="12"/>
      <c r="P885" s="12"/>
      <c r="Q885" s="12"/>
      <c r="R885" s="12"/>
      <c r="S885" s="12"/>
      <c r="T885" s="16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2"/>
      <c r="O886" s="12"/>
      <c r="P886" s="12"/>
      <c r="Q886" s="12"/>
      <c r="R886" s="12"/>
      <c r="S886" s="12"/>
      <c r="T886" s="16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2"/>
      <c r="O887" s="12"/>
      <c r="P887" s="12"/>
      <c r="Q887" s="12"/>
      <c r="R887" s="12"/>
      <c r="S887" s="12"/>
      <c r="T887" s="16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2"/>
      <c r="O888" s="12"/>
      <c r="P888" s="12"/>
      <c r="Q888" s="12"/>
      <c r="R888" s="12"/>
      <c r="S888" s="12"/>
      <c r="T888" s="16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2"/>
      <c r="O889" s="12"/>
      <c r="P889" s="12"/>
      <c r="Q889" s="12"/>
      <c r="R889" s="12"/>
      <c r="S889" s="12"/>
      <c r="T889" s="16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2"/>
      <c r="O890" s="12"/>
      <c r="P890" s="12"/>
      <c r="Q890" s="12"/>
      <c r="R890" s="12"/>
      <c r="S890" s="12"/>
      <c r="T890" s="16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2"/>
      <c r="O891" s="12"/>
      <c r="P891" s="12"/>
      <c r="Q891" s="12"/>
      <c r="R891" s="12"/>
      <c r="S891" s="12"/>
      <c r="T891" s="16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2"/>
      <c r="O892" s="12"/>
      <c r="P892" s="12"/>
      <c r="Q892" s="12"/>
      <c r="R892" s="12"/>
      <c r="S892" s="12"/>
      <c r="T892" s="16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2"/>
      <c r="O893" s="12"/>
      <c r="P893" s="12"/>
      <c r="Q893" s="12"/>
      <c r="R893" s="12"/>
      <c r="S893" s="12"/>
      <c r="T893" s="16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2"/>
      <c r="O894" s="12"/>
      <c r="P894" s="12"/>
      <c r="Q894" s="12"/>
      <c r="R894" s="12"/>
      <c r="S894" s="12"/>
      <c r="T894" s="16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2"/>
      <c r="O895" s="12"/>
      <c r="P895" s="12"/>
      <c r="Q895" s="12"/>
      <c r="R895" s="12"/>
      <c r="S895" s="12"/>
      <c r="T895" s="16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2"/>
      <c r="O896" s="12"/>
      <c r="P896" s="12"/>
      <c r="Q896" s="12"/>
      <c r="R896" s="12"/>
      <c r="S896" s="12"/>
      <c r="T896" s="16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2"/>
      <c r="O897" s="12"/>
      <c r="P897" s="12"/>
      <c r="Q897" s="12"/>
      <c r="R897" s="12"/>
      <c r="S897" s="12"/>
      <c r="T897" s="16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2"/>
      <c r="O898" s="12"/>
      <c r="P898" s="12"/>
      <c r="Q898" s="12"/>
      <c r="R898" s="12"/>
      <c r="S898" s="12"/>
      <c r="T898" s="16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2"/>
      <c r="O899" s="12"/>
      <c r="P899" s="12"/>
      <c r="Q899" s="12"/>
      <c r="R899" s="12"/>
      <c r="S899" s="12"/>
      <c r="T899" s="16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2"/>
      <c r="O900" s="12"/>
      <c r="P900" s="12"/>
      <c r="Q900" s="12"/>
      <c r="R900" s="12"/>
      <c r="S900" s="12"/>
      <c r="T900" s="16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2"/>
      <c r="O901" s="12"/>
      <c r="P901" s="12"/>
      <c r="Q901" s="12"/>
      <c r="R901" s="12"/>
      <c r="S901" s="12"/>
      <c r="T901" s="16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2"/>
      <c r="O902" s="12"/>
      <c r="P902" s="12"/>
      <c r="Q902" s="12"/>
      <c r="R902" s="12"/>
      <c r="S902" s="12"/>
      <c r="T902" s="16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2"/>
      <c r="O903" s="12"/>
      <c r="P903" s="12"/>
      <c r="Q903" s="12"/>
      <c r="R903" s="12"/>
      <c r="S903" s="12"/>
      <c r="T903" s="16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2"/>
      <c r="O904" s="12"/>
      <c r="P904" s="12"/>
      <c r="Q904" s="12"/>
      <c r="R904" s="12"/>
      <c r="S904" s="12"/>
      <c r="T904" s="16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2"/>
      <c r="O905" s="12"/>
      <c r="P905" s="12"/>
      <c r="Q905" s="12"/>
      <c r="R905" s="12"/>
      <c r="S905" s="12"/>
      <c r="T905" s="16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2"/>
      <c r="O906" s="12"/>
      <c r="P906" s="12"/>
      <c r="Q906" s="12"/>
      <c r="R906" s="12"/>
      <c r="S906" s="12"/>
      <c r="T906" s="16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2"/>
      <c r="O907" s="12"/>
      <c r="P907" s="12"/>
      <c r="Q907" s="12"/>
      <c r="R907" s="12"/>
      <c r="S907" s="12"/>
      <c r="T907" s="16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2"/>
      <c r="O908" s="12"/>
      <c r="P908" s="12"/>
      <c r="Q908" s="12"/>
      <c r="R908" s="12"/>
      <c r="S908" s="12"/>
      <c r="T908" s="16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2"/>
      <c r="O909" s="12"/>
      <c r="P909" s="12"/>
      <c r="Q909" s="12"/>
      <c r="R909" s="12"/>
      <c r="S909" s="12"/>
      <c r="T909" s="16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2"/>
      <c r="O910" s="12"/>
      <c r="P910" s="12"/>
      <c r="Q910" s="12"/>
      <c r="R910" s="12"/>
      <c r="S910" s="12"/>
      <c r="T910" s="16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2"/>
      <c r="O911" s="12"/>
      <c r="P911" s="12"/>
      <c r="Q911" s="12"/>
      <c r="R911" s="12"/>
      <c r="S911" s="12"/>
      <c r="T911" s="16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2"/>
      <c r="O912" s="12"/>
      <c r="P912" s="12"/>
      <c r="Q912" s="12"/>
      <c r="R912" s="12"/>
      <c r="S912" s="12"/>
      <c r="T912" s="16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2"/>
      <c r="O913" s="12"/>
      <c r="P913" s="12"/>
      <c r="Q913" s="12"/>
      <c r="R913" s="12"/>
      <c r="S913" s="12"/>
      <c r="T913" s="16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2"/>
      <c r="O914" s="12"/>
      <c r="P914" s="12"/>
      <c r="Q914" s="12"/>
      <c r="R914" s="12"/>
      <c r="S914" s="12"/>
      <c r="T914" s="16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2"/>
      <c r="O915" s="12"/>
      <c r="P915" s="12"/>
      <c r="Q915" s="12"/>
      <c r="R915" s="12"/>
      <c r="S915" s="12"/>
      <c r="T915" s="16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2"/>
      <c r="O916" s="12"/>
      <c r="P916" s="12"/>
      <c r="Q916" s="12"/>
      <c r="R916" s="12"/>
      <c r="S916" s="12"/>
      <c r="T916" s="16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2"/>
      <c r="O917" s="12"/>
      <c r="P917" s="12"/>
      <c r="Q917" s="12"/>
      <c r="R917" s="12"/>
      <c r="S917" s="12"/>
      <c r="T917" s="16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2"/>
      <c r="O918" s="12"/>
      <c r="P918" s="12"/>
      <c r="Q918" s="12"/>
      <c r="R918" s="12"/>
      <c r="S918" s="12"/>
      <c r="T918" s="16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2"/>
      <c r="O919" s="12"/>
      <c r="P919" s="12"/>
      <c r="Q919" s="12"/>
      <c r="R919" s="12"/>
      <c r="S919" s="12"/>
      <c r="T919" s="16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2"/>
      <c r="O920" s="12"/>
      <c r="P920" s="12"/>
      <c r="Q920" s="12"/>
      <c r="R920" s="12"/>
      <c r="S920" s="12"/>
      <c r="T920" s="16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2"/>
      <c r="O921" s="12"/>
      <c r="P921" s="12"/>
      <c r="Q921" s="12"/>
      <c r="R921" s="12"/>
      <c r="S921" s="12"/>
      <c r="T921" s="16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2"/>
      <c r="O922" s="12"/>
      <c r="P922" s="12"/>
      <c r="Q922" s="12"/>
      <c r="R922" s="12"/>
      <c r="S922" s="12"/>
      <c r="T922" s="16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2"/>
      <c r="O923" s="12"/>
      <c r="P923" s="12"/>
      <c r="Q923" s="12"/>
      <c r="R923" s="12"/>
      <c r="S923" s="12"/>
      <c r="T923" s="16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2"/>
      <c r="O924" s="12"/>
      <c r="P924" s="12"/>
      <c r="Q924" s="12"/>
      <c r="R924" s="12"/>
      <c r="S924" s="12"/>
      <c r="T924" s="16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2"/>
      <c r="O925" s="12"/>
      <c r="P925" s="12"/>
      <c r="Q925" s="12"/>
      <c r="R925" s="12"/>
      <c r="S925" s="12"/>
      <c r="T925" s="16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2"/>
      <c r="O926" s="12"/>
      <c r="P926" s="12"/>
      <c r="Q926" s="12"/>
      <c r="R926" s="12"/>
      <c r="S926" s="12"/>
      <c r="T926" s="16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2"/>
      <c r="O927" s="12"/>
      <c r="P927" s="12"/>
      <c r="Q927" s="12"/>
      <c r="R927" s="12"/>
      <c r="S927" s="12"/>
      <c r="T927" s="16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2"/>
      <c r="O928" s="12"/>
      <c r="P928" s="12"/>
      <c r="Q928" s="12"/>
      <c r="R928" s="12"/>
      <c r="S928" s="12"/>
      <c r="T928" s="16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2"/>
      <c r="O929" s="12"/>
      <c r="P929" s="12"/>
      <c r="Q929" s="12"/>
      <c r="R929" s="12"/>
      <c r="S929" s="12"/>
      <c r="T929" s="16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2"/>
      <c r="O930" s="12"/>
      <c r="P930" s="12"/>
      <c r="Q930" s="12"/>
      <c r="R930" s="12"/>
      <c r="S930" s="12"/>
      <c r="T930" s="16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2"/>
      <c r="O931" s="12"/>
      <c r="P931" s="12"/>
      <c r="Q931" s="12"/>
      <c r="R931" s="12"/>
      <c r="S931" s="12"/>
      <c r="T931" s="16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2"/>
      <c r="O932" s="12"/>
      <c r="P932" s="12"/>
      <c r="Q932" s="12"/>
      <c r="R932" s="12"/>
      <c r="S932" s="12"/>
      <c r="T932" s="16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2"/>
      <c r="O933" s="12"/>
      <c r="P933" s="12"/>
      <c r="Q933" s="12"/>
      <c r="R933" s="12"/>
      <c r="S933" s="12"/>
      <c r="T933" s="16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2"/>
      <c r="O934" s="12"/>
      <c r="P934" s="12"/>
      <c r="Q934" s="12"/>
      <c r="R934" s="12"/>
      <c r="S934" s="12"/>
      <c r="T934" s="16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2"/>
      <c r="O935" s="12"/>
      <c r="P935" s="12"/>
      <c r="Q935" s="12"/>
      <c r="R935" s="12"/>
      <c r="S935" s="12"/>
      <c r="T935" s="16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2"/>
      <c r="O936" s="12"/>
      <c r="P936" s="12"/>
      <c r="Q936" s="12"/>
      <c r="R936" s="12"/>
      <c r="S936" s="12"/>
      <c r="T936" s="16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2"/>
      <c r="O937" s="12"/>
      <c r="P937" s="12"/>
      <c r="Q937" s="12"/>
      <c r="R937" s="12"/>
      <c r="S937" s="12"/>
      <c r="T937" s="16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2"/>
      <c r="O938" s="12"/>
      <c r="P938" s="12"/>
      <c r="Q938" s="12"/>
      <c r="R938" s="12"/>
      <c r="S938" s="12"/>
      <c r="T938" s="16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2"/>
      <c r="O939" s="12"/>
      <c r="P939" s="12"/>
      <c r="Q939" s="12"/>
      <c r="R939" s="12"/>
      <c r="S939" s="12"/>
      <c r="T939" s="16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2"/>
      <c r="O940" s="12"/>
      <c r="P940" s="12"/>
      <c r="Q940" s="12"/>
      <c r="R940" s="12"/>
      <c r="S940" s="12"/>
      <c r="T940" s="16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2"/>
      <c r="O941" s="12"/>
      <c r="P941" s="12"/>
      <c r="Q941" s="12"/>
      <c r="R941" s="12"/>
      <c r="S941" s="12"/>
      <c r="T941" s="16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2"/>
      <c r="O942" s="12"/>
      <c r="P942" s="12"/>
      <c r="Q942" s="12"/>
      <c r="R942" s="12"/>
      <c r="S942" s="12"/>
      <c r="T942" s="16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2"/>
      <c r="O943" s="12"/>
      <c r="P943" s="12"/>
      <c r="Q943" s="12"/>
      <c r="R943" s="12"/>
      <c r="S943" s="12"/>
      <c r="T943" s="16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2"/>
      <c r="O944" s="12"/>
      <c r="P944" s="12"/>
      <c r="Q944" s="12"/>
      <c r="R944" s="12"/>
      <c r="S944" s="12"/>
      <c r="T944" s="16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2"/>
      <c r="O945" s="12"/>
      <c r="P945" s="12"/>
      <c r="Q945" s="12"/>
      <c r="R945" s="12"/>
      <c r="S945" s="12"/>
      <c r="T945" s="16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2"/>
      <c r="O946" s="12"/>
      <c r="P946" s="12"/>
      <c r="Q946" s="12"/>
      <c r="R946" s="12"/>
      <c r="S946" s="12"/>
      <c r="T946" s="16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2"/>
      <c r="O947" s="12"/>
      <c r="P947" s="12"/>
      <c r="Q947" s="12"/>
      <c r="R947" s="12"/>
      <c r="S947" s="12"/>
      <c r="T947" s="16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2"/>
      <c r="O948" s="12"/>
      <c r="P948" s="12"/>
      <c r="Q948" s="12"/>
      <c r="R948" s="12"/>
      <c r="S948" s="12"/>
      <c r="T948" s="16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2"/>
      <c r="O949" s="12"/>
      <c r="P949" s="12"/>
      <c r="Q949" s="12"/>
      <c r="R949" s="12"/>
      <c r="S949" s="12"/>
      <c r="T949" s="16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2"/>
      <c r="O950" s="12"/>
      <c r="P950" s="12"/>
      <c r="Q950" s="12"/>
      <c r="R950" s="12"/>
      <c r="S950" s="12"/>
      <c r="T950" s="16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2"/>
      <c r="O951" s="12"/>
      <c r="P951" s="12"/>
      <c r="Q951" s="12"/>
      <c r="R951" s="12"/>
      <c r="S951" s="12"/>
      <c r="T951" s="16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2"/>
      <c r="O952" s="12"/>
      <c r="P952" s="12"/>
      <c r="Q952" s="12"/>
      <c r="R952" s="12"/>
      <c r="S952" s="12"/>
      <c r="T952" s="16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2"/>
      <c r="O953" s="12"/>
      <c r="P953" s="12"/>
      <c r="Q953" s="12"/>
      <c r="R953" s="12"/>
      <c r="S953" s="12"/>
      <c r="T953" s="16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2"/>
      <c r="O954" s="12"/>
      <c r="P954" s="12"/>
      <c r="Q954" s="12"/>
      <c r="R954" s="12"/>
      <c r="S954" s="12"/>
      <c r="T954" s="16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2"/>
      <c r="O955" s="12"/>
      <c r="P955" s="12"/>
      <c r="Q955" s="12"/>
      <c r="R955" s="12"/>
      <c r="S955" s="12"/>
      <c r="T955" s="16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2"/>
      <c r="O956" s="12"/>
      <c r="P956" s="12"/>
      <c r="Q956" s="12"/>
      <c r="R956" s="12"/>
      <c r="S956" s="12"/>
      <c r="T956" s="16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2"/>
      <c r="O957" s="12"/>
      <c r="P957" s="12"/>
      <c r="Q957" s="12"/>
      <c r="R957" s="12"/>
      <c r="S957" s="12"/>
      <c r="T957" s="16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2"/>
      <c r="O958" s="12"/>
      <c r="P958" s="12"/>
      <c r="Q958" s="12"/>
      <c r="R958" s="12"/>
      <c r="S958" s="12"/>
      <c r="T958" s="16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2"/>
      <c r="O959" s="12"/>
      <c r="P959" s="12"/>
      <c r="Q959" s="12"/>
      <c r="R959" s="12"/>
      <c r="S959" s="12"/>
      <c r="T959" s="16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2"/>
      <c r="O960" s="12"/>
      <c r="P960" s="12"/>
      <c r="Q960" s="12"/>
      <c r="R960" s="12"/>
      <c r="S960" s="12"/>
      <c r="T960" s="16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2"/>
      <c r="O961" s="12"/>
      <c r="P961" s="12"/>
      <c r="Q961" s="12"/>
      <c r="R961" s="12"/>
      <c r="S961" s="12"/>
      <c r="T961" s="16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2"/>
      <c r="O962" s="12"/>
      <c r="P962" s="12"/>
      <c r="Q962" s="12"/>
      <c r="R962" s="12"/>
      <c r="S962" s="12"/>
      <c r="T962" s="16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2"/>
      <c r="O963" s="12"/>
      <c r="P963" s="12"/>
      <c r="Q963" s="12"/>
      <c r="R963" s="12"/>
      <c r="S963" s="12"/>
      <c r="T963" s="16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2"/>
      <c r="O964" s="12"/>
      <c r="P964" s="12"/>
      <c r="Q964" s="12"/>
      <c r="R964" s="12"/>
      <c r="S964" s="12"/>
      <c r="T964" s="16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2"/>
      <c r="O965" s="12"/>
      <c r="P965" s="12"/>
      <c r="Q965" s="12"/>
      <c r="R965" s="12"/>
      <c r="S965" s="12"/>
      <c r="T965" s="16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2"/>
      <c r="O966" s="12"/>
      <c r="P966" s="12"/>
      <c r="Q966" s="12"/>
      <c r="R966" s="12"/>
      <c r="S966" s="12"/>
      <c r="T966" s="16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2"/>
      <c r="O967" s="12"/>
      <c r="P967" s="12"/>
      <c r="Q967" s="12"/>
      <c r="R967" s="12"/>
      <c r="S967" s="12"/>
      <c r="T967" s="16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2"/>
      <c r="O968" s="12"/>
      <c r="P968" s="12"/>
      <c r="Q968" s="12"/>
      <c r="R968" s="12"/>
      <c r="S968" s="12"/>
      <c r="T968" s="16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2"/>
      <c r="O969" s="12"/>
      <c r="P969" s="12"/>
      <c r="Q969" s="12"/>
      <c r="R969" s="12"/>
      <c r="S969" s="12"/>
      <c r="T969" s="16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2"/>
      <c r="O970" s="12"/>
      <c r="P970" s="12"/>
      <c r="Q970" s="12"/>
      <c r="R970" s="12"/>
      <c r="S970" s="12"/>
      <c r="T970" s="16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2"/>
      <c r="O971" s="12"/>
      <c r="P971" s="12"/>
      <c r="Q971" s="12"/>
      <c r="R971" s="12"/>
      <c r="S971" s="12"/>
      <c r="T971" s="16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2"/>
      <c r="O972" s="12"/>
      <c r="P972" s="12"/>
      <c r="Q972" s="12"/>
      <c r="R972" s="12"/>
      <c r="S972" s="12"/>
      <c r="T972" s="16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2"/>
      <c r="O973" s="12"/>
      <c r="P973" s="12"/>
      <c r="Q973" s="12"/>
      <c r="R973" s="12"/>
      <c r="S973" s="12"/>
      <c r="T973" s="16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2"/>
      <c r="O974" s="12"/>
      <c r="P974" s="12"/>
      <c r="Q974" s="12"/>
      <c r="R974" s="12"/>
      <c r="S974" s="12"/>
      <c r="T974" s="16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2"/>
      <c r="O975" s="12"/>
      <c r="P975" s="12"/>
      <c r="Q975" s="12"/>
      <c r="R975" s="12"/>
      <c r="S975" s="12"/>
      <c r="T975" s="16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2"/>
      <c r="O976" s="12"/>
      <c r="P976" s="12"/>
      <c r="Q976" s="12"/>
      <c r="R976" s="12"/>
      <c r="S976" s="12"/>
      <c r="T976" s="16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2"/>
      <c r="O977" s="12"/>
      <c r="P977" s="12"/>
      <c r="Q977" s="12"/>
      <c r="R977" s="12"/>
      <c r="S977" s="12"/>
      <c r="T977" s="16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2"/>
      <c r="O978" s="12"/>
      <c r="P978" s="12"/>
      <c r="Q978" s="12"/>
      <c r="R978" s="12"/>
      <c r="S978" s="12"/>
      <c r="T978" s="16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2"/>
      <c r="O979" s="12"/>
      <c r="P979" s="12"/>
      <c r="Q979" s="12"/>
      <c r="R979" s="12"/>
      <c r="S979" s="12"/>
      <c r="T979" s="16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2"/>
      <c r="O980" s="12"/>
      <c r="P980" s="12"/>
      <c r="Q980" s="12"/>
      <c r="R980" s="12"/>
      <c r="S980" s="12"/>
      <c r="T980" s="16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2"/>
      <c r="O981" s="12"/>
      <c r="P981" s="12"/>
      <c r="Q981" s="12"/>
      <c r="R981" s="12"/>
      <c r="S981" s="12"/>
      <c r="T981" s="16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2"/>
      <c r="O982" s="12"/>
      <c r="P982" s="12"/>
      <c r="Q982" s="12"/>
      <c r="R982" s="12"/>
      <c r="S982" s="12"/>
      <c r="T982" s="16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2"/>
      <c r="O983" s="12"/>
      <c r="P983" s="12"/>
      <c r="Q983" s="12"/>
      <c r="R983" s="12"/>
      <c r="S983" s="12"/>
      <c r="T983" s="16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2"/>
      <c r="O984" s="12"/>
      <c r="P984" s="12"/>
      <c r="Q984" s="12"/>
      <c r="R984" s="12"/>
      <c r="S984" s="12"/>
      <c r="T984" s="16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2"/>
      <c r="O985" s="12"/>
      <c r="P985" s="12"/>
      <c r="Q985" s="12"/>
      <c r="R985" s="12"/>
      <c r="S985" s="12"/>
      <c r="T985" s="16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2"/>
      <c r="O986" s="12"/>
      <c r="P986" s="12"/>
      <c r="Q986" s="12"/>
      <c r="R986" s="12"/>
      <c r="S986" s="12"/>
      <c r="T986" s="16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2"/>
      <c r="O987" s="12"/>
      <c r="P987" s="12"/>
      <c r="Q987" s="12"/>
      <c r="R987" s="12"/>
      <c r="S987" s="12"/>
      <c r="T987" s="16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2"/>
      <c r="O988" s="12"/>
      <c r="P988" s="12"/>
      <c r="Q988" s="12"/>
      <c r="R988" s="12"/>
      <c r="S988" s="12"/>
      <c r="T988" s="16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2"/>
      <c r="O989" s="12"/>
      <c r="P989" s="12"/>
      <c r="Q989" s="12"/>
      <c r="R989" s="12"/>
      <c r="S989" s="12"/>
      <c r="T989" s="16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2"/>
      <c r="O990" s="12"/>
      <c r="P990" s="12"/>
      <c r="Q990" s="12"/>
      <c r="R990" s="12"/>
      <c r="S990" s="12"/>
      <c r="T990" s="16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2"/>
      <c r="O991" s="12"/>
      <c r="P991" s="12"/>
      <c r="Q991" s="12"/>
      <c r="R991" s="12"/>
      <c r="S991" s="12"/>
      <c r="T991" s="16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2"/>
      <c r="O992" s="12"/>
      <c r="P992" s="12"/>
      <c r="Q992" s="12"/>
      <c r="R992" s="12"/>
      <c r="S992" s="12"/>
      <c r="T992" s="16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2"/>
      <c r="O993" s="12"/>
      <c r="P993" s="12"/>
      <c r="Q993" s="12"/>
      <c r="R993" s="12"/>
      <c r="S993" s="12"/>
      <c r="T993" s="16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2"/>
      <c r="O994" s="12"/>
      <c r="P994" s="12"/>
      <c r="Q994" s="12"/>
      <c r="R994" s="12"/>
      <c r="S994" s="12"/>
      <c r="T994" s="16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2"/>
      <c r="O995" s="12"/>
      <c r="P995" s="12"/>
      <c r="Q995" s="12"/>
      <c r="R995" s="12"/>
      <c r="S995" s="12"/>
      <c r="T995" s="16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2"/>
      <c r="O996" s="12"/>
      <c r="P996" s="12"/>
      <c r="Q996" s="12"/>
      <c r="R996" s="12"/>
      <c r="S996" s="12"/>
      <c r="T996" s="16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2"/>
      <c r="O997" s="12"/>
      <c r="P997" s="12"/>
      <c r="Q997" s="12"/>
      <c r="R997" s="12"/>
      <c r="S997" s="12"/>
      <c r="T997" s="16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2"/>
      <c r="O998" s="12"/>
      <c r="P998" s="12"/>
      <c r="Q998" s="12"/>
      <c r="R998" s="12"/>
      <c r="S998" s="12"/>
      <c r="T998" s="16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2"/>
      <c r="O999" s="12"/>
      <c r="P999" s="12"/>
      <c r="Q999" s="12"/>
      <c r="R999" s="12"/>
      <c r="S999" s="12"/>
      <c r="T999" s="16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2"/>
      <c r="O1000" s="12"/>
      <c r="P1000" s="12"/>
      <c r="Q1000" s="12"/>
      <c r="R1000" s="12"/>
      <c r="S1000" s="12"/>
      <c r="T1000" s="16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</row>
  </sheetData>
  <dataValidations>
    <dataValidation type="list" allowBlank="1" showInputMessage="1" showErrorMessage="1" prompt="Click and enter a value from range Sheet1!T3:T13" sqref="K2:K1000">
      <formula1>$U$3:$U$13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1" width="7.88"/>
    <col customWidth="1" min="12" max="12" width="11.88"/>
    <col customWidth="1" min="13" max="13" width="5.63"/>
    <col customWidth="1" min="14" max="14" width="7.25"/>
    <col customWidth="1" min="15" max="47" width="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902</v>
      </c>
      <c r="L1" s="1" t="s">
        <v>10</v>
      </c>
      <c r="M1" s="1" t="s">
        <v>903</v>
      </c>
      <c r="N1" s="1" t="s">
        <v>904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3"/>
      <c r="U1" s="1"/>
      <c r="V1" s="4"/>
      <c r="W1" s="5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>
      <c r="A2" s="6" t="s">
        <v>17</v>
      </c>
      <c r="B2" s="6" t="s">
        <v>18</v>
      </c>
      <c r="C2" s="7" t="s">
        <v>19</v>
      </c>
      <c r="D2" s="6" t="s">
        <v>20</v>
      </c>
      <c r="E2" s="8"/>
      <c r="F2" s="6"/>
      <c r="G2" s="6" t="s">
        <v>21</v>
      </c>
      <c r="H2" s="6" t="s">
        <v>21</v>
      </c>
      <c r="I2" s="6" t="s">
        <v>22</v>
      </c>
      <c r="J2" s="9" t="s">
        <v>23</v>
      </c>
      <c r="K2" s="9" t="str">
        <f>CONCATENATE(I2,J2)</f>
        <v>149 Glenholme Avenue #24</v>
      </c>
      <c r="L2" s="6" t="s">
        <v>24</v>
      </c>
      <c r="M2" s="6" t="s">
        <v>905</v>
      </c>
      <c r="N2" s="6">
        <v>82935.0</v>
      </c>
      <c r="O2" s="10">
        <v>50.0</v>
      </c>
      <c r="P2" s="10">
        <v>40.0</v>
      </c>
      <c r="Q2" s="10">
        <v>35.0</v>
      </c>
      <c r="R2" s="10">
        <v>90.0</v>
      </c>
      <c r="S2" s="10">
        <v>10.0</v>
      </c>
      <c r="T2" s="11"/>
      <c r="U2" s="19"/>
      <c r="V2" s="6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>
      <c r="A3" s="6"/>
      <c r="B3" s="6" t="s">
        <v>26</v>
      </c>
      <c r="C3" s="7" t="s">
        <v>27</v>
      </c>
      <c r="D3" s="6" t="s">
        <v>28</v>
      </c>
      <c r="E3" s="6" t="s">
        <v>29</v>
      </c>
      <c r="F3" s="6" t="s">
        <v>30</v>
      </c>
      <c r="G3" s="6" t="b">
        <v>1</v>
      </c>
      <c r="H3" s="6" t="s">
        <v>21</v>
      </c>
      <c r="I3" s="11" t="s">
        <v>31</v>
      </c>
      <c r="J3" s="11"/>
      <c r="K3" s="11"/>
      <c r="L3" s="6" t="s">
        <v>24</v>
      </c>
      <c r="M3" s="6" t="s">
        <v>905</v>
      </c>
      <c r="N3" s="6">
        <v>82935.0</v>
      </c>
      <c r="O3" s="10">
        <v>185.0</v>
      </c>
      <c r="P3" s="10">
        <v>20.0</v>
      </c>
      <c r="Q3" s="10"/>
      <c r="R3" s="10">
        <v>35.0</v>
      </c>
      <c r="S3" s="10">
        <v>12.0</v>
      </c>
      <c r="T3" s="11"/>
      <c r="U3" s="19"/>
      <c r="V3" s="6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>
      <c r="A4" s="6" t="s">
        <v>32</v>
      </c>
      <c r="B4" s="6" t="s">
        <v>865</v>
      </c>
      <c r="C4" s="7" t="s">
        <v>180</v>
      </c>
      <c r="D4" s="6" t="s">
        <v>696</v>
      </c>
      <c r="E4" s="6" t="s">
        <v>866</v>
      </c>
      <c r="F4" s="6" t="s">
        <v>62</v>
      </c>
      <c r="G4" s="6" t="s">
        <v>21</v>
      </c>
      <c r="H4" s="6" t="b">
        <v>1</v>
      </c>
      <c r="I4" s="11" t="s">
        <v>867</v>
      </c>
      <c r="J4" s="11"/>
      <c r="K4" s="11"/>
      <c r="L4" s="6" t="s">
        <v>24</v>
      </c>
      <c r="M4" s="6" t="s">
        <v>905</v>
      </c>
      <c r="N4" s="6">
        <v>82935.0</v>
      </c>
      <c r="O4" s="10">
        <v>80.0</v>
      </c>
      <c r="P4" s="10">
        <v>40.0</v>
      </c>
      <c r="Q4" s="10">
        <v>60.0</v>
      </c>
      <c r="R4" s="10">
        <v>70.0</v>
      </c>
      <c r="S4" s="10">
        <v>28.0</v>
      </c>
      <c r="T4" s="11"/>
      <c r="U4" s="19"/>
      <c r="V4" s="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</row>
    <row r="5">
      <c r="A5" s="6" t="s">
        <v>32</v>
      </c>
      <c r="B5" s="6" t="s">
        <v>871</v>
      </c>
      <c r="C5" s="7"/>
      <c r="D5" s="6" t="s">
        <v>872</v>
      </c>
      <c r="E5" s="6" t="s">
        <v>873</v>
      </c>
      <c r="F5" s="6" t="s">
        <v>874</v>
      </c>
      <c r="G5" s="6" t="s">
        <v>21</v>
      </c>
      <c r="H5" s="6" t="s">
        <v>21</v>
      </c>
      <c r="I5" s="11" t="s">
        <v>875</v>
      </c>
      <c r="J5" s="11"/>
      <c r="K5" s="11"/>
      <c r="L5" s="6" t="s">
        <v>24</v>
      </c>
      <c r="M5" s="6" t="s">
        <v>905</v>
      </c>
      <c r="N5" s="6">
        <v>82935.0</v>
      </c>
      <c r="O5" s="10">
        <v>25.0</v>
      </c>
      <c r="P5" s="10">
        <v>71.0</v>
      </c>
      <c r="Q5" s="10">
        <v>25.0</v>
      </c>
      <c r="R5" s="12"/>
      <c r="S5" s="10">
        <v>28.0</v>
      </c>
      <c r="T5" s="11"/>
      <c r="U5" s="19"/>
      <c r="V5" s="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>
      <c r="A6" s="6" t="s">
        <v>32</v>
      </c>
      <c r="B6" s="6" t="s">
        <v>349</v>
      </c>
      <c r="C6" s="7" t="s">
        <v>73</v>
      </c>
      <c r="D6" s="6" t="s">
        <v>876</v>
      </c>
      <c r="E6" s="6" t="s">
        <v>877</v>
      </c>
      <c r="F6" s="6" t="s">
        <v>878</v>
      </c>
      <c r="G6" s="6" t="b">
        <v>1</v>
      </c>
      <c r="H6" s="6" t="s">
        <v>21</v>
      </c>
      <c r="I6" s="11" t="s">
        <v>879</v>
      </c>
      <c r="J6" s="11"/>
      <c r="K6" s="11"/>
      <c r="L6" s="6" t="s">
        <v>24</v>
      </c>
      <c r="M6" s="6" t="s">
        <v>905</v>
      </c>
      <c r="N6" s="6">
        <v>82935.0</v>
      </c>
      <c r="O6" s="10"/>
      <c r="P6" s="10">
        <v>60.0</v>
      </c>
      <c r="Q6" s="10">
        <v>82.0</v>
      </c>
      <c r="R6" s="10">
        <v>10.0</v>
      </c>
      <c r="S6" s="10"/>
      <c r="T6" s="16"/>
      <c r="U6" s="19"/>
      <c r="V6" s="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>
      <c r="A7" s="6" t="s">
        <v>32</v>
      </c>
      <c r="B7" s="6" t="s">
        <v>33</v>
      </c>
      <c r="C7" s="7"/>
      <c r="D7" s="6" t="s">
        <v>34</v>
      </c>
      <c r="E7" s="6" t="s">
        <v>35</v>
      </c>
      <c r="F7" s="6" t="s">
        <v>36</v>
      </c>
      <c r="G7" s="6" t="s">
        <v>21</v>
      </c>
      <c r="H7" s="6" t="s">
        <v>21</v>
      </c>
      <c r="I7" s="6" t="s">
        <v>37</v>
      </c>
      <c r="J7" s="9" t="s">
        <v>38</v>
      </c>
      <c r="K7" s="9"/>
      <c r="L7" s="6" t="s">
        <v>24</v>
      </c>
      <c r="M7" s="6" t="s">
        <v>905</v>
      </c>
      <c r="N7" s="6">
        <v>82935.0</v>
      </c>
      <c r="O7" s="10">
        <v>10.0</v>
      </c>
      <c r="P7" s="10">
        <v>36.0</v>
      </c>
      <c r="Q7" s="10">
        <v>59.0</v>
      </c>
      <c r="R7" s="10">
        <v>10.0</v>
      </c>
      <c r="S7" s="12"/>
      <c r="T7" s="16"/>
      <c r="U7" s="19"/>
      <c r="V7" s="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>
      <c r="A8" s="6"/>
      <c r="B8" s="6" t="s">
        <v>386</v>
      </c>
      <c r="C8" s="7" t="s">
        <v>135</v>
      </c>
      <c r="D8" s="6" t="s">
        <v>885</v>
      </c>
      <c r="E8" s="6" t="s">
        <v>886</v>
      </c>
      <c r="F8" s="6" t="s">
        <v>356</v>
      </c>
      <c r="G8" s="6" t="s">
        <v>21</v>
      </c>
      <c r="H8" s="6" t="b">
        <v>1</v>
      </c>
      <c r="I8" s="11" t="s">
        <v>887</v>
      </c>
      <c r="J8" s="11"/>
      <c r="K8" s="11"/>
      <c r="L8" s="6" t="s">
        <v>24</v>
      </c>
      <c r="M8" s="6" t="s">
        <v>905</v>
      </c>
      <c r="N8" s="6">
        <v>82935.0</v>
      </c>
      <c r="O8" s="10">
        <v>5.0</v>
      </c>
      <c r="P8" s="10">
        <v>90.0</v>
      </c>
      <c r="Q8" s="10">
        <v>5.0</v>
      </c>
      <c r="R8" s="10">
        <v>85.0</v>
      </c>
      <c r="S8" s="10">
        <v>20.0</v>
      </c>
      <c r="T8" s="16"/>
      <c r="U8" s="19"/>
      <c r="V8" s="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>
      <c r="A9" s="6" t="s">
        <v>32</v>
      </c>
      <c r="B9" s="6" t="s">
        <v>39</v>
      </c>
      <c r="C9" s="7" t="s">
        <v>40</v>
      </c>
      <c r="D9" s="6" t="s">
        <v>41</v>
      </c>
      <c r="E9" s="6" t="s">
        <v>42</v>
      </c>
      <c r="F9" s="6" t="s">
        <v>43</v>
      </c>
      <c r="G9" s="6" t="b">
        <v>1</v>
      </c>
      <c r="H9" s="6" t="s">
        <v>21</v>
      </c>
      <c r="I9" s="11" t="s">
        <v>44</v>
      </c>
      <c r="J9" s="11"/>
      <c r="K9" s="11"/>
      <c r="L9" s="6" t="s">
        <v>24</v>
      </c>
      <c r="M9" s="6" t="s">
        <v>905</v>
      </c>
      <c r="N9" s="6">
        <v>82935.0</v>
      </c>
      <c r="O9" s="10">
        <v>30.0</v>
      </c>
      <c r="P9" s="12"/>
      <c r="Q9" s="10">
        <v>5.0</v>
      </c>
      <c r="R9" s="10">
        <v>80.0</v>
      </c>
      <c r="S9" s="10">
        <v>40.0</v>
      </c>
      <c r="T9" s="16"/>
      <c r="U9" s="19"/>
      <c r="V9" s="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>
      <c r="A10" s="6" t="s">
        <v>45</v>
      </c>
      <c r="B10" s="6" t="s">
        <v>46</v>
      </c>
      <c r="C10" s="7" t="s">
        <v>47</v>
      </c>
      <c r="D10" s="6" t="s">
        <v>48</v>
      </c>
      <c r="E10" s="6" t="s">
        <v>49</v>
      </c>
      <c r="F10" s="6" t="s">
        <v>50</v>
      </c>
      <c r="G10" s="6" t="s">
        <v>21</v>
      </c>
      <c r="H10" s="6" t="s">
        <v>21</v>
      </c>
      <c r="I10" s="11" t="s">
        <v>51</v>
      </c>
      <c r="J10" s="11"/>
      <c r="K10" s="11"/>
      <c r="L10" s="6" t="s">
        <v>24</v>
      </c>
      <c r="M10" s="6" t="s">
        <v>905</v>
      </c>
      <c r="N10" s="6">
        <v>82935.0</v>
      </c>
      <c r="O10" s="10"/>
      <c r="P10" s="10">
        <v>50.0</v>
      </c>
      <c r="Q10" s="10">
        <v>15.0</v>
      </c>
      <c r="R10" s="12"/>
      <c r="S10" s="10">
        <v>60.0</v>
      </c>
      <c r="T10" s="16"/>
      <c r="U10" s="19"/>
      <c r="V10" s="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>
      <c r="A11" s="6" t="s">
        <v>17</v>
      </c>
      <c r="B11" s="6" t="s">
        <v>59</v>
      </c>
      <c r="C11" s="7"/>
      <c r="D11" s="6" t="s">
        <v>60</v>
      </c>
      <c r="E11" s="6" t="s">
        <v>61</v>
      </c>
      <c r="F11" s="6" t="s">
        <v>62</v>
      </c>
      <c r="G11" s="6" t="s">
        <v>21</v>
      </c>
      <c r="H11" s="6" t="s">
        <v>21</v>
      </c>
      <c r="I11" s="11" t="s">
        <v>63</v>
      </c>
      <c r="J11" s="11"/>
      <c r="K11" s="11"/>
      <c r="L11" s="6" t="s">
        <v>64</v>
      </c>
      <c r="M11" s="6" t="s">
        <v>905</v>
      </c>
      <c r="N11" s="6">
        <v>82934.0</v>
      </c>
      <c r="O11" s="10">
        <v>20.0</v>
      </c>
      <c r="P11" s="10">
        <v>30.0</v>
      </c>
      <c r="Q11" s="12"/>
      <c r="R11" s="10">
        <v>85.0</v>
      </c>
      <c r="S11" s="10"/>
      <c r="T11" s="11"/>
      <c r="U11" s="19"/>
      <c r="V11" s="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>
      <c r="A12" s="6" t="s">
        <v>32</v>
      </c>
      <c r="B12" s="6" t="s">
        <v>66</v>
      </c>
      <c r="C12" s="7"/>
      <c r="D12" s="6" t="s">
        <v>67</v>
      </c>
      <c r="E12" s="6" t="s">
        <v>68</v>
      </c>
      <c r="F12" s="6" t="s">
        <v>69</v>
      </c>
      <c r="G12" s="6" t="s">
        <v>21</v>
      </c>
      <c r="H12" s="6" t="s">
        <v>21</v>
      </c>
      <c r="I12" s="11" t="s">
        <v>70</v>
      </c>
      <c r="J12" s="6" t="s">
        <v>71</v>
      </c>
      <c r="K12" s="6"/>
      <c r="L12" s="6" t="s">
        <v>64</v>
      </c>
      <c r="M12" s="6" t="s">
        <v>905</v>
      </c>
      <c r="N12" s="6">
        <v>82934.0</v>
      </c>
      <c r="O12" s="10">
        <v>50.0</v>
      </c>
      <c r="P12" s="10">
        <v>40.0</v>
      </c>
      <c r="Q12" s="10"/>
      <c r="R12" s="10">
        <v>60.0</v>
      </c>
      <c r="S12" s="10">
        <v>75.0</v>
      </c>
      <c r="T12" s="11"/>
      <c r="U12" s="19"/>
      <c r="V12" s="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>
      <c r="A13" s="6" t="s">
        <v>32</v>
      </c>
      <c r="B13" s="6" t="s">
        <v>72</v>
      </c>
      <c r="C13" s="7" t="s">
        <v>73</v>
      </c>
      <c r="D13" s="6" t="s">
        <v>74</v>
      </c>
      <c r="E13" s="6" t="s">
        <v>75</v>
      </c>
      <c r="F13" s="6" t="s">
        <v>76</v>
      </c>
      <c r="G13" s="6" t="s">
        <v>21</v>
      </c>
      <c r="H13" s="6" t="s">
        <v>21</v>
      </c>
      <c r="I13" s="11" t="s">
        <v>77</v>
      </c>
      <c r="J13" s="11"/>
      <c r="K13" s="11"/>
      <c r="L13" s="6" t="s">
        <v>64</v>
      </c>
      <c r="M13" s="6" t="s">
        <v>905</v>
      </c>
      <c r="N13" s="6">
        <v>82934.0</v>
      </c>
      <c r="O13" s="10"/>
      <c r="P13" s="10">
        <v>45.0</v>
      </c>
      <c r="Q13" s="10">
        <v>71.0</v>
      </c>
      <c r="R13" s="10">
        <v>55.0</v>
      </c>
      <c r="S13" s="10">
        <v>90.0</v>
      </c>
      <c r="T13" s="11"/>
      <c r="U13" s="19"/>
      <c r="V13" s="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>
      <c r="A14" s="6"/>
      <c r="B14" s="6" t="s">
        <v>78</v>
      </c>
      <c r="C14" s="7" t="s">
        <v>27</v>
      </c>
      <c r="D14" s="6" t="s">
        <v>79</v>
      </c>
      <c r="E14" s="8"/>
      <c r="F14" s="11"/>
      <c r="G14" s="6" t="s">
        <v>21</v>
      </c>
      <c r="H14" s="6" t="s">
        <v>21</v>
      </c>
      <c r="I14" s="6" t="s">
        <v>80</v>
      </c>
      <c r="J14" s="9" t="s">
        <v>81</v>
      </c>
      <c r="K14" s="9"/>
      <c r="L14" s="6" t="s">
        <v>64</v>
      </c>
      <c r="M14" s="6" t="s">
        <v>905</v>
      </c>
      <c r="N14" s="6">
        <v>82934.0</v>
      </c>
      <c r="O14" s="10">
        <v>70.0</v>
      </c>
      <c r="P14" s="10">
        <v>20.0</v>
      </c>
      <c r="Q14" s="10">
        <v>65.0</v>
      </c>
      <c r="R14" s="10"/>
      <c r="S14" s="10">
        <v>80.0</v>
      </c>
      <c r="T14" s="11"/>
      <c r="U14" s="19"/>
      <c r="V14" s="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>
      <c r="A15" s="6"/>
      <c r="B15" s="6" t="s">
        <v>82</v>
      </c>
      <c r="C15" s="7" t="s">
        <v>19</v>
      </c>
      <c r="D15" s="6" t="s">
        <v>83</v>
      </c>
      <c r="E15" s="6" t="s">
        <v>84</v>
      </c>
      <c r="F15" s="6" t="s">
        <v>85</v>
      </c>
      <c r="G15" s="6" t="s">
        <v>21</v>
      </c>
      <c r="H15" s="6" t="s">
        <v>21</v>
      </c>
      <c r="I15" s="6" t="s">
        <v>86</v>
      </c>
      <c r="J15" s="9" t="s">
        <v>87</v>
      </c>
      <c r="K15" s="9"/>
      <c r="L15" s="6" t="s">
        <v>64</v>
      </c>
      <c r="M15" s="6" t="s">
        <v>905</v>
      </c>
      <c r="N15" s="6">
        <v>82934.0</v>
      </c>
      <c r="O15" s="10">
        <v>85.0</v>
      </c>
      <c r="P15" s="10">
        <v>25.0</v>
      </c>
      <c r="Q15" s="10">
        <v>75.0</v>
      </c>
      <c r="R15" s="10">
        <v>45.0</v>
      </c>
      <c r="S15" s="10">
        <v>50.0</v>
      </c>
      <c r="T15" s="11"/>
      <c r="U15" s="19"/>
      <c r="V15" s="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>
      <c r="A16" s="6" t="s">
        <v>32</v>
      </c>
      <c r="B16" s="6" t="s">
        <v>88</v>
      </c>
      <c r="C16" s="7"/>
      <c r="D16" s="6" t="s">
        <v>89</v>
      </c>
      <c r="E16" s="6" t="s">
        <v>90</v>
      </c>
      <c r="F16" s="6" t="s">
        <v>91</v>
      </c>
      <c r="G16" s="6" t="b">
        <v>1</v>
      </c>
      <c r="H16" s="6" t="s">
        <v>21</v>
      </c>
      <c r="I16" s="6" t="s">
        <v>92</v>
      </c>
      <c r="J16" s="9" t="s">
        <v>93</v>
      </c>
      <c r="K16" s="9"/>
      <c r="L16" s="6" t="s">
        <v>64</v>
      </c>
      <c r="M16" s="6" t="s">
        <v>905</v>
      </c>
      <c r="N16" s="6">
        <v>82934.0</v>
      </c>
      <c r="O16" s="10">
        <v>50.0</v>
      </c>
      <c r="P16" s="10">
        <v>75.0</v>
      </c>
      <c r="Q16" s="10">
        <v>80.0</v>
      </c>
      <c r="R16" s="10">
        <v>30.0</v>
      </c>
      <c r="S16" s="10">
        <v>97.0</v>
      </c>
      <c r="T16" s="11"/>
      <c r="U16" s="19"/>
      <c r="V16" s="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>
      <c r="A17" s="6" t="s">
        <v>94</v>
      </c>
      <c r="B17" s="6" t="s">
        <v>95</v>
      </c>
      <c r="C17" s="7"/>
      <c r="D17" s="6" t="s">
        <v>96</v>
      </c>
      <c r="E17" s="8" t="s">
        <v>97</v>
      </c>
      <c r="F17" s="6" t="s">
        <v>98</v>
      </c>
      <c r="G17" s="6" t="s">
        <v>21</v>
      </c>
      <c r="H17" s="6" t="s">
        <v>21</v>
      </c>
      <c r="I17" s="11" t="s">
        <v>99</v>
      </c>
      <c r="J17" s="11"/>
      <c r="K17" s="11"/>
      <c r="L17" s="6" t="s">
        <v>64</v>
      </c>
      <c r="M17" s="6" t="s">
        <v>905</v>
      </c>
      <c r="N17" s="6">
        <v>82934.0</v>
      </c>
      <c r="O17" s="10">
        <v>70.0</v>
      </c>
      <c r="P17" s="12"/>
      <c r="Q17" s="12"/>
      <c r="R17" s="10"/>
      <c r="S17" s="10">
        <v>55.0</v>
      </c>
      <c r="T17" s="16"/>
      <c r="U17" s="19"/>
      <c r="V17" s="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>
      <c r="A18" s="6" t="s">
        <v>17</v>
      </c>
      <c r="B18" s="6" t="s">
        <v>100</v>
      </c>
      <c r="C18" s="7"/>
      <c r="D18" s="6" t="s">
        <v>101</v>
      </c>
      <c r="E18" s="8" t="s">
        <v>102</v>
      </c>
      <c r="F18" s="6" t="s">
        <v>103</v>
      </c>
      <c r="G18" s="6" t="s">
        <v>21</v>
      </c>
      <c r="H18" s="6" t="s">
        <v>21</v>
      </c>
      <c r="I18" s="11" t="s">
        <v>104</v>
      </c>
      <c r="J18" s="11"/>
      <c r="K18" s="11"/>
      <c r="L18" s="6" t="s">
        <v>64</v>
      </c>
      <c r="M18" s="6" t="s">
        <v>905</v>
      </c>
      <c r="N18" s="6">
        <v>82934.0</v>
      </c>
      <c r="O18" s="10">
        <v>25.0</v>
      </c>
      <c r="P18" s="10">
        <v>31.0</v>
      </c>
      <c r="Q18" s="12"/>
      <c r="R18" s="10">
        <v>25.0</v>
      </c>
      <c r="S18" s="10">
        <v>40.0</v>
      </c>
      <c r="T18" s="16"/>
      <c r="U18" s="19"/>
      <c r="V18" s="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>
      <c r="A19" s="6" t="s">
        <v>17</v>
      </c>
      <c r="B19" s="6" t="s">
        <v>105</v>
      </c>
      <c r="C19" s="7" t="s">
        <v>106</v>
      </c>
      <c r="D19" s="6" t="s">
        <v>107</v>
      </c>
      <c r="E19" s="6" t="s">
        <v>108</v>
      </c>
      <c r="F19" s="6"/>
      <c r="G19" s="6" t="s">
        <v>21</v>
      </c>
      <c r="H19" s="6" t="s">
        <v>21</v>
      </c>
      <c r="I19" s="11" t="s">
        <v>109</v>
      </c>
      <c r="J19" s="11"/>
      <c r="K19" s="11"/>
      <c r="L19" s="6" t="s">
        <v>64</v>
      </c>
      <c r="M19" s="6" t="s">
        <v>905</v>
      </c>
      <c r="N19" s="6">
        <v>82934.0</v>
      </c>
      <c r="O19" s="10"/>
      <c r="P19" s="10">
        <v>45.0</v>
      </c>
      <c r="Q19" s="10">
        <v>80.0</v>
      </c>
      <c r="R19" s="10">
        <v>50.0</v>
      </c>
      <c r="S19" s="10">
        <v>40.0</v>
      </c>
      <c r="T19" s="16"/>
      <c r="U19" s="19"/>
      <c r="V19" s="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>
      <c r="A20" s="6" t="s">
        <v>32</v>
      </c>
      <c r="B20" s="6" t="s">
        <v>110</v>
      </c>
      <c r="C20" s="7" t="s">
        <v>40</v>
      </c>
      <c r="D20" s="6" t="s">
        <v>111</v>
      </c>
      <c r="E20" s="11" t="s">
        <v>112</v>
      </c>
      <c r="F20" s="6"/>
      <c r="G20" s="6" t="s">
        <v>21</v>
      </c>
      <c r="H20" s="6" t="s">
        <v>21</v>
      </c>
      <c r="I20" s="11" t="s">
        <v>113</v>
      </c>
      <c r="J20" s="11"/>
      <c r="K20" s="11"/>
      <c r="L20" s="6" t="s">
        <v>64</v>
      </c>
      <c r="M20" s="6" t="s">
        <v>905</v>
      </c>
      <c r="N20" s="6">
        <v>82934.0</v>
      </c>
      <c r="O20" s="10">
        <v>5.0</v>
      </c>
      <c r="P20" s="10">
        <v>65.0</v>
      </c>
      <c r="Q20" s="10">
        <v>60.0</v>
      </c>
      <c r="R20" s="10">
        <v>10.0</v>
      </c>
      <c r="S20" s="10">
        <v>50.0</v>
      </c>
      <c r="T20" s="16"/>
      <c r="U20" s="19"/>
      <c r="V20" s="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>
      <c r="A21" s="6" t="s">
        <v>17</v>
      </c>
      <c r="B21" s="6" t="s">
        <v>114</v>
      </c>
      <c r="C21" s="7" t="s">
        <v>115</v>
      </c>
      <c r="D21" s="6" t="s">
        <v>116</v>
      </c>
      <c r="E21" s="8"/>
      <c r="F21" s="6"/>
      <c r="G21" s="6" t="s">
        <v>21</v>
      </c>
      <c r="H21" s="6" t="s">
        <v>21</v>
      </c>
      <c r="I21" s="11" t="s">
        <v>117</v>
      </c>
      <c r="J21" s="11"/>
      <c r="K21" s="11"/>
      <c r="L21" s="6" t="s">
        <v>64</v>
      </c>
      <c r="M21" s="6" t="s">
        <v>905</v>
      </c>
      <c r="N21" s="6">
        <v>82934.0</v>
      </c>
      <c r="O21" s="10">
        <v>10.0</v>
      </c>
      <c r="P21" s="10">
        <v>40.0</v>
      </c>
      <c r="Q21" s="10">
        <v>90.0</v>
      </c>
      <c r="R21" s="10">
        <v>70.0</v>
      </c>
      <c r="S21" s="10">
        <v>20.0</v>
      </c>
      <c r="T21" s="16"/>
      <c r="U21" s="19"/>
      <c r="V21" s="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>
      <c r="A22" s="6" t="s">
        <v>32</v>
      </c>
      <c r="B22" s="6" t="s">
        <v>118</v>
      </c>
      <c r="C22" s="7" t="s">
        <v>119</v>
      </c>
      <c r="D22" s="6" t="s">
        <v>120</v>
      </c>
      <c r="E22" s="6" t="s">
        <v>121</v>
      </c>
      <c r="F22" s="6"/>
      <c r="G22" s="6" t="s">
        <v>21</v>
      </c>
      <c r="H22" s="6" t="b">
        <v>1</v>
      </c>
      <c r="I22" s="11" t="s">
        <v>122</v>
      </c>
      <c r="J22" s="11"/>
      <c r="K22" s="11"/>
      <c r="L22" s="6" t="s">
        <v>64</v>
      </c>
      <c r="M22" s="6" t="s">
        <v>905</v>
      </c>
      <c r="N22" s="6">
        <v>82934.0</v>
      </c>
      <c r="O22" s="10">
        <v>60.0</v>
      </c>
      <c r="P22" s="10">
        <v>10.0</v>
      </c>
      <c r="Q22" s="10">
        <v>70.0</v>
      </c>
      <c r="R22" s="10">
        <v>25.0</v>
      </c>
      <c r="S22" s="10">
        <v>75.0</v>
      </c>
      <c r="T22" s="16"/>
      <c r="U22" s="19"/>
      <c r="V22" s="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>
      <c r="A23" s="6" t="s">
        <v>94</v>
      </c>
      <c r="B23" s="6" t="s">
        <v>123</v>
      </c>
      <c r="C23" s="7" t="s">
        <v>124</v>
      </c>
      <c r="D23" s="6" t="s">
        <v>125</v>
      </c>
      <c r="E23" s="6" t="s">
        <v>126</v>
      </c>
      <c r="F23" s="6" t="s">
        <v>127</v>
      </c>
      <c r="G23" s="6" t="s">
        <v>21</v>
      </c>
      <c r="H23" s="6" t="s">
        <v>21</v>
      </c>
      <c r="I23" s="11" t="s">
        <v>128</v>
      </c>
      <c r="J23" s="11"/>
      <c r="K23" s="11"/>
      <c r="L23" s="6" t="s">
        <v>129</v>
      </c>
      <c r="M23" s="6" t="s">
        <v>905</v>
      </c>
      <c r="N23" s="6">
        <v>82935.0</v>
      </c>
      <c r="O23" s="10">
        <v>52.0</v>
      </c>
      <c r="P23" s="10">
        <v>10.0</v>
      </c>
      <c r="Q23" s="10">
        <v>38.0</v>
      </c>
      <c r="R23" s="10">
        <v>5.0</v>
      </c>
      <c r="S23" s="10">
        <v>55.0</v>
      </c>
      <c r="T23" s="11"/>
      <c r="U23" s="19"/>
      <c r="V23" s="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>
      <c r="A24" s="6" t="s">
        <v>45</v>
      </c>
      <c r="B24" s="6" t="s">
        <v>130</v>
      </c>
      <c r="C24" s="7" t="s">
        <v>131</v>
      </c>
      <c r="D24" s="6" t="s">
        <v>132</v>
      </c>
      <c r="E24" s="8"/>
      <c r="F24" s="6"/>
      <c r="G24" s="6" t="s">
        <v>21</v>
      </c>
      <c r="H24" s="6" t="s">
        <v>21</v>
      </c>
      <c r="I24" s="11" t="s">
        <v>133</v>
      </c>
      <c r="J24" s="11"/>
      <c r="K24" s="11"/>
      <c r="L24" s="6" t="s">
        <v>129</v>
      </c>
      <c r="M24" s="6" t="s">
        <v>905</v>
      </c>
      <c r="N24" s="6">
        <v>82935.0</v>
      </c>
      <c r="O24" s="10">
        <v>10.0</v>
      </c>
      <c r="P24" s="10">
        <v>70.0</v>
      </c>
      <c r="Q24" s="10">
        <v>55.0</v>
      </c>
      <c r="R24" s="12"/>
      <c r="S24" s="10">
        <v>10.0</v>
      </c>
      <c r="T24" s="11"/>
      <c r="U24" s="19"/>
      <c r="V24" s="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</row>
    <row r="25">
      <c r="A25" s="6" t="s">
        <v>45</v>
      </c>
      <c r="B25" s="6" t="s">
        <v>134</v>
      </c>
      <c r="C25" s="7" t="s">
        <v>135</v>
      </c>
      <c r="D25" s="6" t="s">
        <v>136</v>
      </c>
      <c r="E25" s="8" t="s">
        <v>137</v>
      </c>
      <c r="F25" s="6" t="s">
        <v>138</v>
      </c>
      <c r="G25" s="6" t="s">
        <v>21</v>
      </c>
      <c r="H25" s="6" t="s">
        <v>21</v>
      </c>
      <c r="I25" s="11" t="s">
        <v>139</v>
      </c>
      <c r="J25" s="11"/>
      <c r="K25" s="11"/>
      <c r="L25" s="6" t="s">
        <v>129</v>
      </c>
      <c r="M25" s="6" t="s">
        <v>905</v>
      </c>
      <c r="N25" s="6">
        <v>82935.0</v>
      </c>
      <c r="O25" s="10">
        <v>160.0</v>
      </c>
      <c r="P25" s="10">
        <v>25.0</v>
      </c>
      <c r="Q25" s="10">
        <v>20.0</v>
      </c>
      <c r="R25" s="10">
        <v>44.0</v>
      </c>
      <c r="S25" s="10"/>
      <c r="T25" s="11"/>
      <c r="U25" s="19"/>
      <c r="V25" s="6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</row>
    <row r="26">
      <c r="A26" s="6" t="s">
        <v>17</v>
      </c>
      <c r="B26" s="6" t="s">
        <v>140</v>
      </c>
      <c r="C26" s="7" t="s">
        <v>19</v>
      </c>
      <c r="D26" s="6" t="s">
        <v>141</v>
      </c>
      <c r="E26" s="6" t="s">
        <v>142</v>
      </c>
      <c r="F26" s="6" t="s">
        <v>143</v>
      </c>
      <c r="G26" s="6" t="s">
        <v>21</v>
      </c>
      <c r="H26" s="6" t="s">
        <v>21</v>
      </c>
      <c r="I26" s="11" t="s">
        <v>144</v>
      </c>
      <c r="J26" s="11"/>
      <c r="K26" s="11"/>
      <c r="L26" s="6" t="s">
        <v>129</v>
      </c>
      <c r="M26" s="6" t="s">
        <v>905</v>
      </c>
      <c r="N26" s="6">
        <v>82935.0</v>
      </c>
      <c r="O26" s="10">
        <v>80.0</v>
      </c>
      <c r="P26" s="10">
        <v>5.0</v>
      </c>
      <c r="Q26" s="10">
        <v>50.0</v>
      </c>
      <c r="R26" s="10">
        <v>80.0</v>
      </c>
      <c r="S26" s="10">
        <v>60.0</v>
      </c>
      <c r="T26" s="11"/>
      <c r="U26" s="19"/>
      <c r="V26" s="6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</row>
    <row r="27">
      <c r="A27" s="6" t="s">
        <v>17</v>
      </c>
      <c r="B27" s="6" t="s">
        <v>145</v>
      </c>
      <c r="C27" s="7" t="s">
        <v>146</v>
      </c>
      <c r="D27" s="6" t="s">
        <v>147</v>
      </c>
      <c r="E27" s="8" t="s">
        <v>148</v>
      </c>
      <c r="F27" s="6" t="s">
        <v>103</v>
      </c>
      <c r="G27" s="6" t="s">
        <v>21</v>
      </c>
      <c r="H27" s="6" t="s">
        <v>21</v>
      </c>
      <c r="I27" s="11" t="s">
        <v>149</v>
      </c>
      <c r="J27" s="11"/>
      <c r="K27" s="11"/>
      <c r="L27" s="6" t="s">
        <v>129</v>
      </c>
      <c r="M27" s="6" t="s">
        <v>905</v>
      </c>
      <c r="N27" s="6">
        <v>82935.0</v>
      </c>
      <c r="O27" s="10">
        <v>10.0</v>
      </c>
      <c r="P27" s="10">
        <v>20.0</v>
      </c>
      <c r="Q27" s="10"/>
      <c r="R27" s="10">
        <v>80.0</v>
      </c>
      <c r="S27" s="10">
        <v>60.0</v>
      </c>
      <c r="T27" s="11"/>
      <c r="U27" s="19"/>
      <c r="V27" s="6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28">
      <c r="A28" s="6" t="s">
        <v>45</v>
      </c>
      <c r="B28" s="6" t="s">
        <v>150</v>
      </c>
      <c r="C28" s="7" t="s">
        <v>151</v>
      </c>
      <c r="D28" s="6" t="s">
        <v>152</v>
      </c>
      <c r="E28" s="6" t="s">
        <v>153</v>
      </c>
      <c r="F28" s="6" t="s">
        <v>36</v>
      </c>
      <c r="G28" s="6" t="s">
        <v>21</v>
      </c>
      <c r="H28" s="6" t="s">
        <v>21</v>
      </c>
      <c r="I28" s="11" t="s">
        <v>154</v>
      </c>
      <c r="J28" s="11"/>
      <c r="K28" s="11"/>
      <c r="L28" s="6" t="s">
        <v>129</v>
      </c>
      <c r="M28" s="6" t="s">
        <v>905</v>
      </c>
      <c r="N28" s="6">
        <v>82935.0</v>
      </c>
      <c r="O28" s="10">
        <v>75.0</v>
      </c>
      <c r="P28" s="10">
        <v>75.0</v>
      </c>
      <c r="Q28" s="10">
        <v>30.0</v>
      </c>
      <c r="R28" s="10">
        <v>55.0</v>
      </c>
      <c r="S28" s="10">
        <v>90.0</v>
      </c>
      <c r="T28" s="11"/>
      <c r="U28" s="19"/>
      <c r="V28" s="6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>
      <c r="A29" s="6" t="s">
        <v>17</v>
      </c>
      <c r="B29" s="6" t="s">
        <v>155</v>
      </c>
      <c r="C29" s="7" t="s">
        <v>156</v>
      </c>
      <c r="D29" s="6" t="s">
        <v>157</v>
      </c>
      <c r="E29" s="6" t="s">
        <v>121</v>
      </c>
      <c r="F29" s="6"/>
      <c r="G29" s="6" t="s">
        <v>21</v>
      </c>
      <c r="H29" s="6" t="s">
        <v>21</v>
      </c>
      <c r="I29" s="6" t="s">
        <v>158</v>
      </c>
      <c r="J29" s="9" t="s">
        <v>159</v>
      </c>
      <c r="K29" s="9"/>
      <c r="L29" s="6" t="s">
        <v>129</v>
      </c>
      <c r="M29" s="6" t="s">
        <v>905</v>
      </c>
      <c r="N29" s="6">
        <v>82935.0</v>
      </c>
      <c r="O29" s="10">
        <v>85.0</v>
      </c>
      <c r="P29" s="10">
        <v>90.0</v>
      </c>
      <c r="Q29" s="10">
        <v>50.0</v>
      </c>
      <c r="R29" s="10"/>
      <c r="S29" s="10">
        <v>82.0</v>
      </c>
      <c r="T29" s="16"/>
      <c r="U29" s="19"/>
      <c r="V29" s="6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</row>
    <row r="30">
      <c r="A30" s="6" t="s">
        <v>45</v>
      </c>
      <c r="B30" s="6" t="s">
        <v>160</v>
      </c>
      <c r="C30" s="7"/>
      <c r="D30" s="6" t="s">
        <v>161</v>
      </c>
      <c r="E30" s="6" t="s">
        <v>162</v>
      </c>
      <c r="F30" s="6" t="s">
        <v>163</v>
      </c>
      <c r="G30" s="6" t="b">
        <v>1</v>
      </c>
      <c r="H30" s="6" t="s">
        <v>21</v>
      </c>
      <c r="I30" s="6" t="s">
        <v>164</v>
      </c>
      <c r="J30" s="9" t="s">
        <v>165</v>
      </c>
      <c r="K30" s="9"/>
      <c r="L30" s="6" t="s">
        <v>129</v>
      </c>
      <c r="M30" s="6" t="s">
        <v>905</v>
      </c>
      <c r="N30" s="6">
        <v>82935.0</v>
      </c>
      <c r="O30" s="10">
        <v>55.0</v>
      </c>
      <c r="P30" s="10">
        <v>45.0</v>
      </c>
      <c r="Q30" s="10">
        <v>50.0</v>
      </c>
      <c r="R30" s="10">
        <v>38.0</v>
      </c>
      <c r="S30" s="10">
        <v>40.0</v>
      </c>
      <c r="T30" s="16"/>
      <c r="U30" s="19"/>
      <c r="V30" s="6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</row>
    <row r="31">
      <c r="A31" s="6" t="s">
        <v>17</v>
      </c>
      <c r="B31" s="6" t="s">
        <v>166</v>
      </c>
      <c r="C31" s="7" t="s">
        <v>73</v>
      </c>
      <c r="D31" s="6" t="s">
        <v>167</v>
      </c>
      <c r="E31" s="8" t="s">
        <v>168</v>
      </c>
      <c r="F31" s="6" t="s">
        <v>169</v>
      </c>
      <c r="G31" s="6" t="s">
        <v>21</v>
      </c>
      <c r="H31" s="6" t="s">
        <v>21</v>
      </c>
      <c r="I31" s="11" t="s">
        <v>170</v>
      </c>
      <c r="J31" s="11"/>
      <c r="K31" s="11"/>
      <c r="L31" s="6" t="s">
        <v>129</v>
      </c>
      <c r="M31" s="6" t="s">
        <v>905</v>
      </c>
      <c r="N31" s="6">
        <v>82935.0</v>
      </c>
      <c r="O31" s="10"/>
      <c r="P31" s="10">
        <v>93.0</v>
      </c>
      <c r="Q31" s="10"/>
      <c r="R31" s="10"/>
      <c r="S31" s="12"/>
      <c r="T31" s="16"/>
      <c r="U31" s="19"/>
      <c r="V31" s="6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</row>
    <row r="32">
      <c r="A32" s="6" t="s">
        <v>32</v>
      </c>
      <c r="B32" s="6" t="s">
        <v>171</v>
      </c>
      <c r="C32" s="7" t="s">
        <v>119</v>
      </c>
      <c r="D32" s="6" t="s">
        <v>172</v>
      </c>
      <c r="E32" s="6" t="s">
        <v>173</v>
      </c>
      <c r="F32" s="6" t="s">
        <v>174</v>
      </c>
      <c r="G32" s="6" t="b">
        <v>1</v>
      </c>
      <c r="H32" s="6"/>
      <c r="I32" s="11" t="s">
        <v>175</v>
      </c>
      <c r="J32" s="11"/>
      <c r="K32" s="11"/>
      <c r="L32" s="6" t="s">
        <v>129</v>
      </c>
      <c r="M32" s="6" t="s">
        <v>905</v>
      </c>
      <c r="N32" s="6">
        <v>82935.0</v>
      </c>
      <c r="O32" s="10">
        <v>25.0</v>
      </c>
      <c r="P32" s="10">
        <v>45.0</v>
      </c>
      <c r="Q32" s="10">
        <v>35.0</v>
      </c>
      <c r="R32" s="10">
        <v>20.0</v>
      </c>
      <c r="S32" s="10">
        <v>65.0</v>
      </c>
      <c r="T32" s="16"/>
      <c r="U32" s="19"/>
      <c r="V32" s="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</row>
    <row r="33">
      <c r="A33" s="11"/>
      <c r="B33" s="6" t="s">
        <v>176</v>
      </c>
      <c r="C33" s="7"/>
      <c r="D33" s="6" t="s">
        <v>177</v>
      </c>
      <c r="E33" s="8"/>
      <c r="F33" s="11"/>
      <c r="G33" s="6" t="s">
        <v>21</v>
      </c>
      <c r="H33" s="6" t="s">
        <v>21</v>
      </c>
      <c r="I33" s="6" t="s">
        <v>178</v>
      </c>
      <c r="J33" s="9" t="s">
        <v>165</v>
      </c>
      <c r="K33" s="9"/>
      <c r="L33" s="6" t="s">
        <v>129</v>
      </c>
      <c r="M33" s="6" t="s">
        <v>905</v>
      </c>
      <c r="N33" s="6">
        <v>82935.0</v>
      </c>
      <c r="O33" s="12"/>
      <c r="P33" s="10">
        <v>5.0</v>
      </c>
      <c r="Q33" s="10">
        <v>19.0</v>
      </c>
      <c r="R33" s="10">
        <v>40.0</v>
      </c>
      <c r="S33" s="10">
        <v>60.0</v>
      </c>
      <c r="T33" s="16"/>
      <c r="U33" s="19"/>
      <c r="V33" s="6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</row>
    <row r="34">
      <c r="A34" s="6" t="s">
        <v>94</v>
      </c>
      <c r="B34" s="6" t="s">
        <v>179</v>
      </c>
      <c r="C34" s="7" t="s">
        <v>180</v>
      </c>
      <c r="D34" s="6" t="s">
        <v>181</v>
      </c>
      <c r="E34" s="6" t="s">
        <v>182</v>
      </c>
      <c r="F34" s="6" t="s">
        <v>183</v>
      </c>
      <c r="G34" s="6" t="s">
        <v>21</v>
      </c>
      <c r="H34" s="6" t="s">
        <v>21</v>
      </c>
      <c r="I34" s="6" t="s">
        <v>184</v>
      </c>
      <c r="J34" s="9" t="s">
        <v>185</v>
      </c>
      <c r="K34" s="9"/>
      <c r="L34" s="6" t="s">
        <v>129</v>
      </c>
      <c r="M34" s="6" t="s">
        <v>905</v>
      </c>
      <c r="N34" s="6">
        <v>82935.0</v>
      </c>
      <c r="O34" s="10"/>
      <c r="P34" s="10"/>
      <c r="Q34" s="10">
        <v>50.0</v>
      </c>
      <c r="R34" s="10"/>
      <c r="S34" s="10">
        <v>45.0</v>
      </c>
      <c r="T34" s="16"/>
      <c r="U34" s="19"/>
      <c r="V34" s="6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>
      <c r="A35" s="6"/>
      <c r="B35" s="6" t="s">
        <v>186</v>
      </c>
      <c r="C35" s="7" t="s">
        <v>180</v>
      </c>
      <c r="D35" s="6" t="s">
        <v>187</v>
      </c>
      <c r="E35" s="6" t="s">
        <v>188</v>
      </c>
      <c r="F35" s="6" t="s">
        <v>189</v>
      </c>
      <c r="G35" s="6"/>
      <c r="H35" s="6" t="b">
        <v>1</v>
      </c>
      <c r="I35" s="11" t="s">
        <v>190</v>
      </c>
      <c r="J35" s="11"/>
      <c r="K35" s="11"/>
      <c r="L35" s="6" t="s">
        <v>129</v>
      </c>
      <c r="M35" s="6" t="s">
        <v>905</v>
      </c>
      <c r="N35" s="6">
        <v>82935.0</v>
      </c>
      <c r="O35" s="10">
        <v>20.0</v>
      </c>
      <c r="P35" s="10">
        <v>70.0</v>
      </c>
      <c r="Q35" s="10">
        <v>36.0</v>
      </c>
      <c r="R35" s="10">
        <v>5.0</v>
      </c>
      <c r="S35" s="10">
        <v>10.0</v>
      </c>
      <c r="T35" s="16"/>
      <c r="U35" s="19"/>
      <c r="V35" s="6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</row>
    <row r="36">
      <c r="A36" s="6" t="s">
        <v>17</v>
      </c>
      <c r="B36" s="6" t="s">
        <v>191</v>
      </c>
      <c r="C36" s="7" t="s">
        <v>73</v>
      </c>
      <c r="D36" s="6" t="s">
        <v>192</v>
      </c>
      <c r="E36" s="6" t="s">
        <v>193</v>
      </c>
      <c r="F36" s="6" t="s">
        <v>194</v>
      </c>
      <c r="G36" s="6" t="s">
        <v>21</v>
      </c>
      <c r="H36" s="6" t="s">
        <v>21</v>
      </c>
      <c r="I36" s="11" t="s">
        <v>195</v>
      </c>
      <c r="J36" s="11"/>
      <c r="K36" s="11"/>
      <c r="L36" s="6" t="s">
        <v>129</v>
      </c>
      <c r="M36" s="6" t="s">
        <v>905</v>
      </c>
      <c r="N36" s="6">
        <v>82935.0</v>
      </c>
      <c r="O36" s="10">
        <v>50.0</v>
      </c>
      <c r="P36" s="12"/>
      <c r="Q36" s="10">
        <v>65.0</v>
      </c>
      <c r="R36" s="10">
        <v>60.0</v>
      </c>
      <c r="S36" s="12"/>
      <c r="T36" s="16"/>
      <c r="U36" s="19"/>
      <c r="V36" s="6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</row>
    <row r="37">
      <c r="A37" s="6" t="s">
        <v>45</v>
      </c>
      <c r="B37" s="6" t="s">
        <v>303</v>
      </c>
      <c r="C37" s="7" t="s">
        <v>131</v>
      </c>
      <c r="D37" s="6" t="s">
        <v>304</v>
      </c>
      <c r="E37" s="8"/>
      <c r="F37" s="6"/>
      <c r="G37" s="6" t="b">
        <v>1</v>
      </c>
      <c r="H37" s="6" t="s">
        <v>21</v>
      </c>
      <c r="I37" s="11" t="s">
        <v>305</v>
      </c>
      <c r="J37" s="6" t="s">
        <v>306</v>
      </c>
      <c r="K37" s="6"/>
      <c r="L37" s="6" t="s">
        <v>307</v>
      </c>
      <c r="M37" s="6" t="s">
        <v>905</v>
      </c>
      <c r="N37" s="6">
        <v>82901.0</v>
      </c>
      <c r="O37" s="10">
        <v>30.0</v>
      </c>
      <c r="P37" s="12"/>
      <c r="Q37" s="10"/>
      <c r="R37" s="10">
        <v>35.0</v>
      </c>
      <c r="S37" s="10">
        <v>60.0</v>
      </c>
      <c r="T37" s="11"/>
      <c r="U37" s="19"/>
      <c r="V37" s="6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>
      <c r="A38" s="6" t="s">
        <v>45</v>
      </c>
      <c r="B38" s="6" t="s">
        <v>309</v>
      </c>
      <c r="C38" s="7" t="s">
        <v>119</v>
      </c>
      <c r="D38" s="6" t="s">
        <v>310</v>
      </c>
      <c r="E38" s="6" t="s">
        <v>311</v>
      </c>
      <c r="F38" s="6" t="s">
        <v>277</v>
      </c>
      <c r="G38" s="6" t="s">
        <v>21</v>
      </c>
      <c r="H38" s="6" t="s">
        <v>21</v>
      </c>
      <c r="I38" s="6" t="s">
        <v>312</v>
      </c>
      <c r="J38" s="9" t="s">
        <v>313</v>
      </c>
      <c r="K38" s="9"/>
      <c r="L38" s="6" t="s">
        <v>307</v>
      </c>
      <c r="M38" s="6" t="s">
        <v>905</v>
      </c>
      <c r="N38" s="6">
        <v>82901.0</v>
      </c>
      <c r="O38" s="10">
        <v>50.0</v>
      </c>
      <c r="P38" s="10">
        <v>5.0</v>
      </c>
      <c r="Q38" s="10">
        <v>60.0</v>
      </c>
      <c r="R38" s="12"/>
      <c r="S38" s="12"/>
      <c r="T38" s="11"/>
      <c r="U38" s="19"/>
      <c r="V38" s="6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>
      <c r="A39" s="6" t="s">
        <v>45</v>
      </c>
      <c r="B39" s="6" t="s">
        <v>314</v>
      </c>
      <c r="C39" s="7" t="s">
        <v>106</v>
      </c>
      <c r="D39" s="6" t="s">
        <v>315</v>
      </c>
      <c r="E39" s="6" t="s">
        <v>316</v>
      </c>
      <c r="F39" s="6" t="s">
        <v>36</v>
      </c>
      <c r="G39" s="6" t="s">
        <v>21</v>
      </c>
      <c r="H39" s="6" t="s">
        <v>21</v>
      </c>
      <c r="I39" s="11" t="s">
        <v>317</v>
      </c>
      <c r="J39" s="11"/>
      <c r="K39" s="11"/>
      <c r="L39" s="6" t="s">
        <v>307</v>
      </c>
      <c r="M39" s="6" t="s">
        <v>905</v>
      </c>
      <c r="N39" s="6">
        <v>82901.0</v>
      </c>
      <c r="O39" s="10">
        <v>60.0</v>
      </c>
      <c r="P39" s="10">
        <v>25.0</v>
      </c>
      <c r="Q39" s="10">
        <v>50.0</v>
      </c>
      <c r="R39" s="10">
        <v>85.0</v>
      </c>
      <c r="S39" s="10">
        <v>80.0</v>
      </c>
      <c r="T39" s="11"/>
      <c r="U39" s="19"/>
      <c r="V39" s="6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>
      <c r="A40" s="6" t="s">
        <v>17</v>
      </c>
      <c r="B40" s="6" t="s">
        <v>105</v>
      </c>
      <c r="C40" s="7"/>
      <c r="D40" s="6" t="s">
        <v>318</v>
      </c>
      <c r="E40" s="6" t="s">
        <v>319</v>
      </c>
      <c r="F40" s="6" t="s">
        <v>189</v>
      </c>
      <c r="G40" s="6" t="s">
        <v>21</v>
      </c>
      <c r="H40" s="6" t="s">
        <v>21</v>
      </c>
      <c r="I40" s="11" t="s">
        <v>320</v>
      </c>
      <c r="J40" s="11"/>
      <c r="K40" s="11"/>
      <c r="L40" s="6" t="s">
        <v>307</v>
      </c>
      <c r="M40" s="6" t="s">
        <v>905</v>
      </c>
      <c r="N40" s="6">
        <v>82901.0</v>
      </c>
      <c r="O40" s="10">
        <v>75.0</v>
      </c>
      <c r="P40" s="10">
        <v>50.0</v>
      </c>
      <c r="Q40" s="10">
        <v>40.0</v>
      </c>
      <c r="R40" s="10"/>
      <c r="S40" s="10">
        <v>60.0</v>
      </c>
      <c r="T40" s="11"/>
      <c r="U40" s="19"/>
      <c r="V40" s="6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>
      <c r="A41" s="6" t="s">
        <v>32</v>
      </c>
      <c r="B41" s="6" t="s">
        <v>321</v>
      </c>
      <c r="C41" s="7" t="s">
        <v>238</v>
      </c>
      <c r="D41" s="6" t="s">
        <v>322</v>
      </c>
      <c r="E41" s="6" t="s">
        <v>323</v>
      </c>
      <c r="F41" s="6" t="s">
        <v>91</v>
      </c>
      <c r="G41" s="6" t="s">
        <v>21</v>
      </c>
      <c r="H41" s="6" t="s">
        <v>21</v>
      </c>
      <c r="I41" s="11" t="s">
        <v>324</v>
      </c>
      <c r="J41" s="11"/>
      <c r="K41" s="11"/>
      <c r="L41" s="6" t="s">
        <v>307</v>
      </c>
      <c r="M41" s="6" t="s">
        <v>905</v>
      </c>
      <c r="N41" s="6">
        <v>82901.0</v>
      </c>
      <c r="O41" s="10">
        <v>30.0</v>
      </c>
      <c r="P41" s="12"/>
      <c r="Q41" s="10">
        <v>35.0</v>
      </c>
      <c r="R41" s="10"/>
      <c r="S41" s="10"/>
      <c r="T41" s="16"/>
      <c r="U41" s="19"/>
      <c r="V41" s="6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>
      <c r="A42" s="6" t="s">
        <v>32</v>
      </c>
      <c r="B42" s="6" t="s">
        <v>325</v>
      </c>
      <c r="C42" s="7" t="s">
        <v>326</v>
      </c>
      <c r="D42" s="6" t="s">
        <v>327</v>
      </c>
      <c r="E42" s="6" t="s">
        <v>328</v>
      </c>
      <c r="F42" s="6" t="s">
        <v>329</v>
      </c>
      <c r="G42" s="6" t="s">
        <v>21</v>
      </c>
      <c r="H42" s="6" t="s">
        <v>21</v>
      </c>
      <c r="I42" s="11" t="s">
        <v>330</v>
      </c>
      <c r="J42" s="11"/>
      <c r="K42" s="11"/>
      <c r="L42" s="6" t="s">
        <v>307</v>
      </c>
      <c r="M42" s="6" t="s">
        <v>905</v>
      </c>
      <c r="N42" s="6">
        <v>82901.0</v>
      </c>
      <c r="O42" s="12"/>
      <c r="P42" s="12"/>
      <c r="Q42" s="10">
        <v>5.0</v>
      </c>
      <c r="R42" s="12"/>
      <c r="S42" s="10">
        <v>5.0</v>
      </c>
      <c r="T42" s="16"/>
      <c r="U42" s="19"/>
      <c r="V42" s="6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</row>
    <row r="43">
      <c r="A43" s="6" t="s">
        <v>17</v>
      </c>
      <c r="B43" s="6" t="s">
        <v>331</v>
      </c>
      <c r="C43" s="7"/>
      <c r="D43" s="6" t="s">
        <v>332</v>
      </c>
      <c r="E43" s="6" t="s">
        <v>333</v>
      </c>
      <c r="F43" s="6" t="s">
        <v>98</v>
      </c>
      <c r="G43" s="6" t="s">
        <v>21</v>
      </c>
      <c r="H43" s="6" t="s">
        <v>21</v>
      </c>
      <c r="I43" s="11" t="s">
        <v>334</v>
      </c>
      <c r="J43" s="11"/>
      <c r="K43" s="11"/>
      <c r="L43" s="6" t="s">
        <v>307</v>
      </c>
      <c r="M43" s="6" t="s">
        <v>905</v>
      </c>
      <c r="N43" s="6">
        <v>82901.0</v>
      </c>
      <c r="O43" s="12">
        <v>23.0</v>
      </c>
      <c r="P43" s="10">
        <v>55.0</v>
      </c>
      <c r="Q43" s="10">
        <v>70.0</v>
      </c>
      <c r="R43" s="10">
        <v>60.0</v>
      </c>
      <c r="S43" s="10">
        <v>25.0</v>
      </c>
      <c r="T43" s="16"/>
      <c r="U43" s="19"/>
      <c r="V43" s="6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</row>
    <row r="44">
      <c r="A44" s="6" t="s">
        <v>32</v>
      </c>
      <c r="B44" s="6" t="s">
        <v>335</v>
      </c>
      <c r="C44" s="7" t="s">
        <v>47</v>
      </c>
      <c r="D44" s="6" t="s">
        <v>336</v>
      </c>
      <c r="E44" s="6" t="s">
        <v>337</v>
      </c>
      <c r="F44" s="6" t="s">
        <v>189</v>
      </c>
      <c r="G44" s="6" t="s">
        <v>21</v>
      </c>
      <c r="H44" s="6" t="s">
        <v>21</v>
      </c>
      <c r="I44" s="11" t="s">
        <v>338</v>
      </c>
      <c r="J44" s="11"/>
      <c r="K44" s="11"/>
      <c r="L44" s="6" t="s">
        <v>307</v>
      </c>
      <c r="M44" s="6" t="s">
        <v>905</v>
      </c>
      <c r="N44" s="6">
        <v>82901.0</v>
      </c>
      <c r="O44" s="10"/>
      <c r="P44" s="10">
        <v>20.0</v>
      </c>
      <c r="Q44" s="10">
        <v>40.0</v>
      </c>
      <c r="R44" s="10">
        <v>40.0</v>
      </c>
      <c r="S44" s="10">
        <v>40.0</v>
      </c>
      <c r="T44" s="16"/>
      <c r="U44" s="19"/>
      <c r="V44" s="6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>
      <c r="A45" s="6" t="s">
        <v>32</v>
      </c>
      <c r="B45" s="6" t="s">
        <v>339</v>
      </c>
      <c r="C45" s="13"/>
      <c r="D45" s="6" t="s">
        <v>340</v>
      </c>
      <c r="E45" s="6" t="s">
        <v>341</v>
      </c>
      <c r="F45" s="6" t="s">
        <v>36</v>
      </c>
      <c r="G45" s="6" t="s">
        <v>21</v>
      </c>
      <c r="H45" s="6" t="s">
        <v>21</v>
      </c>
      <c r="I45" s="6" t="s">
        <v>342</v>
      </c>
      <c r="J45" s="9" t="s">
        <v>38</v>
      </c>
      <c r="K45" s="9"/>
      <c r="L45" s="6" t="s">
        <v>343</v>
      </c>
      <c r="M45" s="6" t="s">
        <v>905</v>
      </c>
      <c r="N45" s="6">
        <v>82901.0</v>
      </c>
      <c r="O45" s="10">
        <v>20.0</v>
      </c>
      <c r="P45" s="10">
        <v>65.0</v>
      </c>
      <c r="Q45" s="10">
        <v>5.0</v>
      </c>
      <c r="R45" s="10">
        <v>80.0</v>
      </c>
      <c r="S45" s="10">
        <v>70.0</v>
      </c>
      <c r="T45" s="11"/>
      <c r="U45" s="19"/>
      <c r="V45" s="6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</row>
    <row r="46">
      <c r="A46" s="6" t="s">
        <v>17</v>
      </c>
      <c r="B46" s="6" t="s">
        <v>386</v>
      </c>
      <c r="C46" s="7" t="s">
        <v>106</v>
      </c>
      <c r="D46" s="6" t="s">
        <v>678</v>
      </c>
      <c r="E46" s="6" t="s">
        <v>847</v>
      </c>
      <c r="F46" s="6" t="s">
        <v>848</v>
      </c>
      <c r="G46" s="6" t="s">
        <v>21</v>
      </c>
      <c r="H46" s="6" t="s">
        <v>21</v>
      </c>
      <c r="I46" s="11" t="s">
        <v>849</v>
      </c>
      <c r="J46" s="11"/>
      <c r="K46" s="11"/>
      <c r="L46" s="6" t="s">
        <v>343</v>
      </c>
      <c r="M46" s="6" t="s">
        <v>905</v>
      </c>
      <c r="N46" s="6">
        <v>82902.0</v>
      </c>
      <c r="O46" s="12"/>
      <c r="P46" s="10">
        <v>16.0</v>
      </c>
      <c r="Q46" s="10">
        <v>9.0</v>
      </c>
      <c r="R46" s="10">
        <v>35.0</v>
      </c>
      <c r="S46" s="10">
        <v>30.0</v>
      </c>
      <c r="T46" s="11"/>
      <c r="U46" s="19"/>
      <c r="V46" s="6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</row>
    <row r="47">
      <c r="A47" s="6" t="s">
        <v>45</v>
      </c>
      <c r="B47" s="6" t="s">
        <v>344</v>
      </c>
      <c r="C47" s="7"/>
      <c r="D47" s="6" t="s">
        <v>345</v>
      </c>
      <c r="E47" s="6" t="s">
        <v>346</v>
      </c>
      <c r="F47" s="6" t="s">
        <v>347</v>
      </c>
      <c r="G47" s="6" t="s">
        <v>21</v>
      </c>
      <c r="H47" s="6" t="s">
        <v>21</v>
      </c>
      <c r="I47" s="11" t="s">
        <v>348</v>
      </c>
      <c r="J47" s="11"/>
      <c r="K47" s="11"/>
      <c r="L47" s="6" t="s">
        <v>343</v>
      </c>
      <c r="M47" s="6" t="s">
        <v>905</v>
      </c>
      <c r="N47" s="6">
        <v>82901.0</v>
      </c>
      <c r="O47" s="10">
        <v>70.0</v>
      </c>
      <c r="P47" s="10">
        <v>36.0</v>
      </c>
      <c r="Q47" s="10">
        <v>59.0</v>
      </c>
      <c r="R47" s="12"/>
      <c r="S47" s="10">
        <v>45.0</v>
      </c>
      <c r="T47" s="11"/>
      <c r="U47" s="19"/>
      <c r="V47" s="6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</row>
    <row r="48">
      <c r="A48" s="6" t="s">
        <v>32</v>
      </c>
      <c r="B48" s="6" t="s">
        <v>349</v>
      </c>
      <c r="C48" s="7" t="s">
        <v>326</v>
      </c>
      <c r="D48" s="6" t="s">
        <v>350</v>
      </c>
      <c r="E48" s="6" t="s">
        <v>142</v>
      </c>
      <c r="F48" s="6" t="s">
        <v>351</v>
      </c>
      <c r="G48" s="6" t="s">
        <v>21</v>
      </c>
      <c r="H48" s="6" t="s">
        <v>21</v>
      </c>
      <c r="I48" s="11" t="s">
        <v>352</v>
      </c>
      <c r="J48" s="11"/>
      <c r="K48" s="11"/>
      <c r="L48" s="6" t="s">
        <v>343</v>
      </c>
      <c r="M48" s="6" t="s">
        <v>905</v>
      </c>
      <c r="N48" s="6">
        <v>82901.0</v>
      </c>
      <c r="O48" s="10">
        <v>10.0</v>
      </c>
      <c r="P48" s="12"/>
      <c r="Q48" s="10">
        <v>56.0</v>
      </c>
      <c r="R48" s="10">
        <v>75.0</v>
      </c>
      <c r="S48" s="10">
        <v>5.0</v>
      </c>
      <c r="T48" s="11"/>
      <c r="U48" s="19"/>
      <c r="V48" s="6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</row>
    <row r="49">
      <c r="A49" s="6" t="s">
        <v>17</v>
      </c>
      <c r="B49" s="6" t="s">
        <v>353</v>
      </c>
      <c r="C49" s="7"/>
      <c r="D49" s="6" t="s">
        <v>354</v>
      </c>
      <c r="E49" s="6" t="s">
        <v>355</v>
      </c>
      <c r="F49" s="6" t="s">
        <v>356</v>
      </c>
      <c r="G49" s="6" t="s">
        <v>21</v>
      </c>
      <c r="H49" s="6" t="s">
        <v>21</v>
      </c>
      <c r="I49" s="6" t="s">
        <v>357</v>
      </c>
      <c r="J49" s="9" t="s">
        <v>165</v>
      </c>
      <c r="K49" s="9"/>
      <c r="L49" s="14" t="s">
        <v>343</v>
      </c>
      <c r="M49" s="6" t="s">
        <v>905</v>
      </c>
      <c r="N49" s="6">
        <v>82902.0</v>
      </c>
      <c r="O49" s="12"/>
      <c r="P49" s="10">
        <v>5.0</v>
      </c>
      <c r="Q49" s="10">
        <v>100.0</v>
      </c>
      <c r="R49" s="10"/>
      <c r="S49" s="10">
        <v>40.0</v>
      </c>
      <c r="T49" s="11"/>
      <c r="U49" s="19"/>
      <c r="V49" s="6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  <row r="50">
      <c r="A50" s="6" t="s">
        <v>32</v>
      </c>
      <c r="B50" s="6" t="s">
        <v>359</v>
      </c>
      <c r="C50" s="7" t="s">
        <v>40</v>
      </c>
      <c r="D50" s="6" t="s">
        <v>291</v>
      </c>
      <c r="E50" s="6" t="s">
        <v>360</v>
      </c>
      <c r="F50" s="6" t="s">
        <v>91</v>
      </c>
      <c r="G50" s="6" t="b">
        <v>1</v>
      </c>
      <c r="H50" s="6" t="s">
        <v>21</v>
      </c>
      <c r="I50" s="11" t="s">
        <v>361</v>
      </c>
      <c r="J50" s="11"/>
      <c r="K50" s="11"/>
      <c r="L50" s="6" t="s">
        <v>343</v>
      </c>
      <c r="M50" s="6" t="s">
        <v>905</v>
      </c>
      <c r="N50" s="6">
        <v>82902.0</v>
      </c>
      <c r="O50" s="10">
        <v>60.0</v>
      </c>
      <c r="P50" s="10"/>
      <c r="Q50" s="10">
        <v>31.0</v>
      </c>
      <c r="R50" s="10">
        <v>80.0</v>
      </c>
      <c r="S50" s="10">
        <v>15.0</v>
      </c>
      <c r="T50" s="11"/>
      <c r="U50" s="19"/>
      <c r="V50" s="6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</row>
    <row r="51">
      <c r="A51" s="6" t="s">
        <v>45</v>
      </c>
      <c r="B51" s="6" t="s">
        <v>362</v>
      </c>
      <c r="C51" s="7" t="s">
        <v>115</v>
      </c>
      <c r="D51" s="6" t="s">
        <v>363</v>
      </c>
      <c r="E51" s="8" t="s">
        <v>364</v>
      </c>
      <c r="F51" s="6" t="s">
        <v>365</v>
      </c>
      <c r="G51" s="6" t="s">
        <v>21</v>
      </c>
      <c r="H51" s="6" t="s">
        <v>21</v>
      </c>
      <c r="I51" s="11" t="s">
        <v>366</v>
      </c>
      <c r="J51" s="11"/>
      <c r="K51" s="11"/>
      <c r="L51" s="14" t="s">
        <v>343</v>
      </c>
      <c r="M51" s="6" t="s">
        <v>905</v>
      </c>
      <c r="N51" s="6">
        <v>82901.0</v>
      </c>
      <c r="O51" s="12"/>
      <c r="P51" s="10">
        <v>5.0</v>
      </c>
      <c r="Q51" s="10">
        <v>19.0</v>
      </c>
      <c r="R51" s="10">
        <v>82.0</v>
      </c>
      <c r="S51" s="10">
        <v>60.0</v>
      </c>
      <c r="T51" s="11"/>
      <c r="U51" s="19"/>
      <c r="V51" s="6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</row>
    <row r="52">
      <c r="A52" s="6"/>
      <c r="B52" s="6" t="s">
        <v>367</v>
      </c>
      <c r="C52" s="7" t="s">
        <v>146</v>
      </c>
      <c r="D52" s="6" t="s">
        <v>368</v>
      </c>
      <c r="E52" s="6" t="s">
        <v>369</v>
      </c>
      <c r="F52" s="6" t="s">
        <v>370</v>
      </c>
      <c r="G52" s="6" t="s">
        <v>21</v>
      </c>
      <c r="H52" s="6" t="s">
        <v>21</v>
      </c>
      <c r="I52" s="11" t="s">
        <v>371</v>
      </c>
      <c r="J52" s="11"/>
      <c r="K52" s="11"/>
      <c r="L52" s="6" t="s">
        <v>343</v>
      </c>
      <c r="M52" s="6" t="s">
        <v>905</v>
      </c>
      <c r="N52" s="6">
        <v>82902.0</v>
      </c>
      <c r="O52" s="10">
        <v>40.0</v>
      </c>
      <c r="P52" s="10">
        <v>60.0</v>
      </c>
      <c r="Q52" s="10">
        <v>70.0</v>
      </c>
      <c r="R52" s="10">
        <v>28.0</v>
      </c>
      <c r="S52" s="10">
        <v>80.0</v>
      </c>
      <c r="T52" s="11"/>
      <c r="U52" s="19"/>
      <c r="V52" s="6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</row>
    <row r="53">
      <c r="A53" s="6" t="s">
        <v>32</v>
      </c>
      <c r="B53" s="6" t="s">
        <v>372</v>
      </c>
      <c r="C53" s="7" t="s">
        <v>119</v>
      </c>
      <c r="D53" s="6" t="s">
        <v>373</v>
      </c>
      <c r="E53" s="6" t="s">
        <v>374</v>
      </c>
      <c r="F53" s="6" t="s">
        <v>375</v>
      </c>
      <c r="G53" s="6" t="s">
        <v>21</v>
      </c>
      <c r="H53" s="6" t="s">
        <v>21</v>
      </c>
      <c r="I53" s="11" t="s">
        <v>376</v>
      </c>
      <c r="J53" s="11"/>
      <c r="K53" s="11"/>
      <c r="L53" s="6" t="s">
        <v>343</v>
      </c>
      <c r="M53" s="6" t="s">
        <v>905</v>
      </c>
      <c r="N53" s="6">
        <v>82902.0</v>
      </c>
      <c r="O53" s="10">
        <v>100.0</v>
      </c>
      <c r="P53" s="10"/>
      <c r="Q53" s="10">
        <v>30.0</v>
      </c>
      <c r="R53" s="10">
        <v>60.0</v>
      </c>
      <c r="S53" s="12"/>
      <c r="T53" s="11"/>
      <c r="U53" s="19"/>
      <c r="V53" s="6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</row>
    <row r="54">
      <c r="A54" s="6" t="s">
        <v>17</v>
      </c>
      <c r="B54" s="6" t="s">
        <v>850</v>
      </c>
      <c r="C54" s="7" t="s">
        <v>106</v>
      </c>
      <c r="D54" s="6" t="s">
        <v>851</v>
      </c>
      <c r="E54" s="6" t="s">
        <v>852</v>
      </c>
      <c r="F54" s="6" t="s">
        <v>853</v>
      </c>
      <c r="G54" s="6"/>
      <c r="H54" s="6" t="s">
        <v>21</v>
      </c>
      <c r="I54" s="11" t="s">
        <v>854</v>
      </c>
      <c r="J54" s="11"/>
      <c r="K54" s="11"/>
      <c r="L54" s="6" t="s">
        <v>343</v>
      </c>
      <c r="M54" s="6" t="s">
        <v>905</v>
      </c>
      <c r="N54" s="6">
        <v>82901.0</v>
      </c>
      <c r="O54" s="10">
        <v>25.0</v>
      </c>
      <c r="P54" s="10">
        <v>75.0</v>
      </c>
      <c r="Q54" s="10">
        <v>45.0</v>
      </c>
      <c r="R54" s="10">
        <v>50.0</v>
      </c>
      <c r="S54" s="10">
        <v>85.0</v>
      </c>
      <c r="T54" s="11"/>
      <c r="U54" s="19"/>
      <c r="V54" s="6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</row>
    <row r="55">
      <c r="A55" s="6"/>
      <c r="B55" s="6" t="s">
        <v>377</v>
      </c>
      <c r="C55" s="7" t="s">
        <v>238</v>
      </c>
      <c r="D55" s="6" t="s">
        <v>378</v>
      </c>
      <c r="E55" s="6" t="s">
        <v>379</v>
      </c>
      <c r="F55" s="6" t="s">
        <v>380</v>
      </c>
      <c r="G55" s="6" t="s">
        <v>21</v>
      </c>
      <c r="H55" s="6" t="b">
        <v>1</v>
      </c>
      <c r="I55" s="11" t="s">
        <v>381</v>
      </c>
      <c r="J55" s="11"/>
      <c r="K55" s="11"/>
      <c r="L55" s="6" t="s">
        <v>343</v>
      </c>
      <c r="M55" s="6" t="s">
        <v>905</v>
      </c>
      <c r="N55" s="6">
        <v>82902.0</v>
      </c>
      <c r="O55" s="10">
        <v>75.0</v>
      </c>
      <c r="P55" s="10">
        <v>25.0</v>
      </c>
      <c r="Q55" s="10">
        <v>25.0</v>
      </c>
      <c r="R55" s="10"/>
      <c r="S55" s="10">
        <v>50.0</v>
      </c>
      <c r="T55" s="11"/>
      <c r="U55" s="19"/>
      <c r="V55" s="6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</row>
    <row r="56">
      <c r="A56" s="6" t="s">
        <v>17</v>
      </c>
      <c r="B56" s="6" t="s">
        <v>382</v>
      </c>
      <c r="C56" s="7" t="s">
        <v>264</v>
      </c>
      <c r="D56" s="6" t="s">
        <v>383</v>
      </c>
      <c r="E56" s="6" t="s">
        <v>384</v>
      </c>
      <c r="F56" s="6" t="s">
        <v>272</v>
      </c>
      <c r="G56" s="6" t="s">
        <v>21</v>
      </c>
      <c r="H56" s="6" t="s">
        <v>21</v>
      </c>
      <c r="I56" s="11" t="s">
        <v>385</v>
      </c>
      <c r="J56" s="11"/>
      <c r="K56" s="11"/>
      <c r="L56" s="14" t="s">
        <v>343</v>
      </c>
      <c r="M56" s="6" t="s">
        <v>905</v>
      </c>
      <c r="N56" s="6">
        <v>82901.0</v>
      </c>
      <c r="O56" s="10">
        <v>20.0</v>
      </c>
      <c r="P56" s="10">
        <v>40.0</v>
      </c>
      <c r="Q56" s="10">
        <v>40.0</v>
      </c>
      <c r="R56" s="10">
        <v>45.0</v>
      </c>
      <c r="S56" s="10"/>
      <c r="T56" s="11"/>
      <c r="U56" s="19"/>
      <c r="V56" s="6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</row>
    <row r="57">
      <c r="A57" s="6" t="s">
        <v>17</v>
      </c>
      <c r="B57" s="6" t="s">
        <v>386</v>
      </c>
      <c r="C57" s="7"/>
      <c r="D57" s="6" t="s">
        <v>387</v>
      </c>
      <c r="E57" s="6" t="s">
        <v>121</v>
      </c>
      <c r="F57" s="11"/>
      <c r="G57" s="6"/>
      <c r="H57" s="6" t="s">
        <v>21</v>
      </c>
      <c r="I57" s="11" t="s">
        <v>388</v>
      </c>
      <c r="J57" s="11"/>
      <c r="K57" s="11"/>
      <c r="L57" s="6" t="s">
        <v>343</v>
      </c>
      <c r="M57" s="6" t="s">
        <v>905</v>
      </c>
      <c r="N57" s="6">
        <v>82902.0</v>
      </c>
      <c r="O57" s="10">
        <v>200.0</v>
      </c>
      <c r="P57" s="10">
        <v>50.0</v>
      </c>
      <c r="Q57" s="10">
        <v>15.0</v>
      </c>
      <c r="R57" s="12"/>
      <c r="S57" s="10">
        <v>60.0</v>
      </c>
      <c r="T57" s="11"/>
      <c r="U57" s="19"/>
      <c r="V57" s="6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</row>
    <row r="58">
      <c r="A58" s="6" t="s">
        <v>45</v>
      </c>
      <c r="B58" s="6" t="s">
        <v>389</v>
      </c>
      <c r="C58" s="7" t="s">
        <v>19</v>
      </c>
      <c r="D58" s="6" t="s">
        <v>291</v>
      </c>
      <c r="E58" s="8"/>
      <c r="F58" s="6"/>
      <c r="G58" s="6" t="s">
        <v>21</v>
      </c>
      <c r="H58" s="6" t="b">
        <v>1</v>
      </c>
      <c r="I58" s="11" t="s">
        <v>390</v>
      </c>
      <c r="J58" s="11"/>
      <c r="K58" s="11"/>
      <c r="L58" s="6" t="s">
        <v>343</v>
      </c>
      <c r="M58" s="6" t="s">
        <v>905</v>
      </c>
      <c r="N58" s="6">
        <v>82901.0</v>
      </c>
      <c r="O58" s="10"/>
      <c r="P58" s="10">
        <v>10.0</v>
      </c>
      <c r="Q58" s="10">
        <v>10.0</v>
      </c>
      <c r="R58" s="10">
        <v>90.0</v>
      </c>
      <c r="S58" s="10">
        <v>55.0</v>
      </c>
      <c r="T58" s="11"/>
      <c r="U58" s="19"/>
      <c r="V58" s="6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</row>
    <row r="59">
      <c r="A59" s="6" t="s">
        <v>32</v>
      </c>
      <c r="B59" s="6" t="s">
        <v>391</v>
      </c>
      <c r="C59" s="7" t="s">
        <v>255</v>
      </c>
      <c r="D59" s="6" t="s">
        <v>392</v>
      </c>
      <c r="E59" s="8" t="s">
        <v>393</v>
      </c>
      <c r="F59" s="6" t="s">
        <v>394</v>
      </c>
      <c r="G59" s="6" t="s">
        <v>21</v>
      </c>
      <c r="H59" s="6" t="s">
        <v>21</v>
      </c>
      <c r="I59" s="6" t="s">
        <v>395</v>
      </c>
      <c r="J59" s="9" t="s">
        <v>396</v>
      </c>
      <c r="K59" s="9"/>
      <c r="L59" s="6" t="s">
        <v>343</v>
      </c>
      <c r="M59" s="6" t="s">
        <v>905</v>
      </c>
      <c r="N59" s="6">
        <v>82902.0</v>
      </c>
      <c r="O59" s="10">
        <v>60.0</v>
      </c>
      <c r="P59" s="10">
        <v>75.0</v>
      </c>
      <c r="Q59" s="10"/>
      <c r="R59" s="12"/>
      <c r="S59" s="10">
        <v>20.0</v>
      </c>
      <c r="T59" s="11"/>
      <c r="U59" s="19"/>
      <c r="V59" s="6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0">
      <c r="A60" s="6" t="s">
        <v>17</v>
      </c>
      <c r="B60" s="6" t="s">
        <v>397</v>
      </c>
      <c r="C60" s="7"/>
      <c r="D60" s="6" t="s">
        <v>398</v>
      </c>
      <c r="E60" s="6" t="s">
        <v>399</v>
      </c>
      <c r="F60" s="6" t="s">
        <v>36</v>
      </c>
      <c r="G60" s="6" t="s">
        <v>21</v>
      </c>
      <c r="H60" s="6" t="s">
        <v>21</v>
      </c>
      <c r="I60" s="11" t="s">
        <v>400</v>
      </c>
      <c r="J60" s="11"/>
      <c r="K60" s="11"/>
      <c r="L60" s="14" t="s">
        <v>343</v>
      </c>
      <c r="M60" s="6" t="s">
        <v>905</v>
      </c>
      <c r="N60" s="6">
        <v>82902.0</v>
      </c>
      <c r="O60" s="10">
        <v>35.0</v>
      </c>
      <c r="P60" s="10">
        <v>90.0</v>
      </c>
      <c r="Q60" s="10">
        <v>5.0</v>
      </c>
      <c r="R60" s="10">
        <v>90.0</v>
      </c>
      <c r="S60" s="10">
        <v>60.0</v>
      </c>
      <c r="T60" s="11"/>
      <c r="U60" s="19"/>
      <c r="V60" s="6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</row>
    <row r="61">
      <c r="A61" s="6" t="s">
        <v>45</v>
      </c>
      <c r="B61" s="6" t="s">
        <v>401</v>
      </c>
      <c r="C61" s="7" t="s">
        <v>252</v>
      </c>
      <c r="D61" s="6" t="s">
        <v>402</v>
      </c>
      <c r="E61" s="6" t="s">
        <v>403</v>
      </c>
      <c r="F61" s="6" t="s">
        <v>404</v>
      </c>
      <c r="G61" s="6" t="s">
        <v>21</v>
      </c>
      <c r="H61" s="6" t="s">
        <v>21</v>
      </c>
      <c r="I61" s="6" t="s">
        <v>405</v>
      </c>
      <c r="J61" s="9" t="s">
        <v>406</v>
      </c>
      <c r="K61" s="9"/>
      <c r="L61" s="6" t="s">
        <v>343</v>
      </c>
      <c r="M61" s="6" t="s">
        <v>905</v>
      </c>
      <c r="N61" s="6">
        <v>82902.0</v>
      </c>
      <c r="O61" s="10">
        <v>75.0</v>
      </c>
      <c r="P61" s="10">
        <v>80.0</v>
      </c>
      <c r="Q61" s="10">
        <v>30.0</v>
      </c>
      <c r="R61" s="10">
        <v>97.0</v>
      </c>
      <c r="S61" s="10">
        <v>50.0</v>
      </c>
      <c r="T61" s="11"/>
      <c r="U61" s="19"/>
      <c r="V61" s="6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</row>
    <row r="62">
      <c r="A62" s="6" t="s">
        <v>32</v>
      </c>
      <c r="B62" s="6" t="s">
        <v>407</v>
      </c>
      <c r="C62" s="7" t="s">
        <v>106</v>
      </c>
      <c r="D62" s="6" t="s">
        <v>408</v>
      </c>
      <c r="E62" s="6" t="s">
        <v>409</v>
      </c>
      <c r="F62" s="6" t="s">
        <v>410</v>
      </c>
      <c r="G62" s="6" t="b">
        <v>1</v>
      </c>
      <c r="H62" s="6" t="s">
        <v>21</v>
      </c>
      <c r="I62" s="11" t="s">
        <v>411</v>
      </c>
      <c r="J62" s="11"/>
      <c r="K62" s="11"/>
      <c r="L62" s="6" t="s">
        <v>343</v>
      </c>
      <c r="M62" s="6" t="s">
        <v>905</v>
      </c>
      <c r="N62" s="6">
        <v>82901.0</v>
      </c>
      <c r="O62" s="10">
        <v>20.0</v>
      </c>
      <c r="P62" s="10">
        <v>5.0</v>
      </c>
      <c r="Q62" s="10">
        <v>40.0</v>
      </c>
      <c r="R62" s="10">
        <v>72.0</v>
      </c>
      <c r="S62" s="10">
        <v>70.0</v>
      </c>
      <c r="T62" s="11"/>
      <c r="U62" s="19"/>
      <c r="V62" s="6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</row>
    <row r="63">
      <c r="A63" s="6" t="s">
        <v>32</v>
      </c>
      <c r="B63" s="6" t="s">
        <v>412</v>
      </c>
      <c r="C63" s="7" t="s">
        <v>238</v>
      </c>
      <c r="D63" s="6" t="s">
        <v>413</v>
      </c>
      <c r="E63" s="6" t="s">
        <v>414</v>
      </c>
      <c r="F63" s="6" t="s">
        <v>415</v>
      </c>
      <c r="G63" s="6" t="s">
        <v>21</v>
      </c>
      <c r="H63" s="6" t="s">
        <v>21</v>
      </c>
      <c r="I63" s="11" t="s">
        <v>416</v>
      </c>
      <c r="J63" s="11"/>
      <c r="K63" s="11"/>
      <c r="L63" s="6" t="s">
        <v>343</v>
      </c>
      <c r="M63" s="6" t="s">
        <v>905</v>
      </c>
      <c r="N63" s="6">
        <v>82901.0</v>
      </c>
      <c r="O63" s="10">
        <v>35.0</v>
      </c>
      <c r="P63" s="10"/>
      <c r="Q63" s="10">
        <v>50.0</v>
      </c>
      <c r="R63" s="10">
        <v>19.0</v>
      </c>
      <c r="S63" s="10">
        <v>40.0</v>
      </c>
      <c r="T63" s="11"/>
      <c r="U63" s="19"/>
      <c r="V63" s="6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</row>
    <row r="64">
      <c r="A64" s="6" t="s">
        <v>32</v>
      </c>
      <c r="B64" s="6" t="s">
        <v>859</v>
      </c>
      <c r="C64" s="7"/>
      <c r="D64" s="6" t="s">
        <v>39</v>
      </c>
      <c r="E64" s="6" t="s">
        <v>860</v>
      </c>
      <c r="F64" s="6" t="s">
        <v>36</v>
      </c>
      <c r="G64" s="6" t="s">
        <v>21</v>
      </c>
      <c r="H64" s="6"/>
      <c r="I64" s="11" t="s">
        <v>861</v>
      </c>
      <c r="J64" s="11"/>
      <c r="K64" s="11"/>
      <c r="L64" s="14" t="s">
        <v>343</v>
      </c>
      <c r="M64" s="6" t="s">
        <v>905</v>
      </c>
      <c r="N64" s="6">
        <v>82901.0</v>
      </c>
      <c r="O64" s="10">
        <v>75.0</v>
      </c>
      <c r="P64" s="10">
        <v>55.0</v>
      </c>
      <c r="Q64" s="10">
        <v>70.0</v>
      </c>
      <c r="R64" s="10">
        <v>35.0</v>
      </c>
      <c r="S64" s="10">
        <v>75.0</v>
      </c>
      <c r="T64" s="11"/>
      <c r="U64" s="19"/>
      <c r="V64" s="6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</row>
    <row r="65">
      <c r="A65" s="6" t="s">
        <v>32</v>
      </c>
      <c r="B65" s="6" t="s">
        <v>417</v>
      </c>
      <c r="C65" s="7" t="s">
        <v>73</v>
      </c>
      <c r="D65" s="6" t="s">
        <v>418</v>
      </c>
      <c r="E65" s="8"/>
      <c r="F65" s="6"/>
      <c r="G65" s="6" t="s">
        <v>21</v>
      </c>
      <c r="H65" s="6" t="s">
        <v>21</v>
      </c>
      <c r="I65" s="6" t="s">
        <v>419</v>
      </c>
      <c r="J65" s="9" t="s">
        <v>420</v>
      </c>
      <c r="K65" s="9"/>
      <c r="L65" s="6" t="s">
        <v>343</v>
      </c>
      <c r="M65" s="6" t="s">
        <v>905</v>
      </c>
      <c r="N65" s="6">
        <v>82901.0</v>
      </c>
      <c r="O65" s="10">
        <v>20.0</v>
      </c>
      <c r="P65" s="10">
        <v>5.0</v>
      </c>
      <c r="Q65" s="10">
        <v>75.0</v>
      </c>
      <c r="R65" s="10">
        <v>20.0</v>
      </c>
      <c r="S65" s="10">
        <v>20.0</v>
      </c>
      <c r="T65" s="11"/>
      <c r="U65" s="19"/>
      <c r="V65" s="6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</row>
    <row r="66">
      <c r="A66" s="6" t="s">
        <v>32</v>
      </c>
      <c r="B66" s="6" t="s">
        <v>421</v>
      </c>
      <c r="C66" s="7"/>
      <c r="D66" s="6" t="s">
        <v>422</v>
      </c>
      <c r="E66" s="15" t="s">
        <v>423</v>
      </c>
      <c r="F66" s="6" t="s">
        <v>404</v>
      </c>
      <c r="G66" s="6" t="b">
        <v>1</v>
      </c>
      <c r="H66" s="6" t="s">
        <v>21</v>
      </c>
      <c r="I66" s="11" t="s">
        <v>424</v>
      </c>
      <c r="J66" s="11"/>
      <c r="K66" s="11"/>
      <c r="L66" s="6" t="s">
        <v>343</v>
      </c>
      <c r="M66" s="6" t="s">
        <v>905</v>
      </c>
      <c r="N66" s="6">
        <v>82901.0</v>
      </c>
      <c r="O66" s="10">
        <v>45.0</v>
      </c>
      <c r="P66" s="10"/>
      <c r="Q66" s="10">
        <v>30.0</v>
      </c>
      <c r="R66" s="10">
        <v>50.0</v>
      </c>
      <c r="S66" s="12"/>
      <c r="T66" s="11"/>
      <c r="U66" s="19"/>
      <c r="V66" s="6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</row>
    <row r="67">
      <c r="A67" s="6" t="s">
        <v>32</v>
      </c>
      <c r="B67" s="6" t="s">
        <v>425</v>
      </c>
      <c r="C67" s="7" t="s">
        <v>119</v>
      </c>
      <c r="D67" s="6" t="s">
        <v>426</v>
      </c>
      <c r="E67" s="6" t="s">
        <v>427</v>
      </c>
      <c r="F67" s="6" t="s">
        <v>380</v>
      </c>
      <c r="G67" s="6" t="s">
        <v>21</v>
      </c>
      <c r="H67" s="6" t="s">
        <v>21</v>
      </c>
      <c r="I67" s="11" t="s">
        <v>428</v>
      </c>
      <c r="J67" s="11"/>
      <c r="K67" s="11"/>
      <c r="L67" s="6" t="s">
        <v>343</v>
      </c>
      <c r="M67" s="6" t="s">
        <v>905</v>
      </c>
      <c r="N67" s="6">
        <v>82901.0</v>
      </c>
      <c r="O67" s="10">
        <v>30.0</v>
      </c>
      <c r="P67" s="12">
        <v>23.0</v>
      </c>
      <c r="Q67" s="10">
        <v>16.0</v>
      </c>
      <c r="R67" s="10">
        <v>70.0</v>
      </c>
      <c r="S67" s="10">
        <v>35.0</v>
      </c>
      <c r="T67" s="11"/>
      <c r="U67" s="19"/>
      <c r="V67" s="6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</row>
    <row r="68">
      <c r="A68" s="6" t="s">
        <v>45</v>
      </c>
      <c r="B68" s="6" t="s">
        <v>429</v>
      </c>
      <c r="C68" s="7" t="s">
        <v>326</v>
      </c>
      <c r="D68" s="6" t="s">
        <v>430</v>
      </c>
      <c r="E68" s="6" t="s">
        <v>431</v>
      </c>
      <c r="F68" s="6" t="s">
        <v>432</v>
      </c>
      <c r="G68" s="6" t="s">
        <v>21</v>
      </c>
      <c r="H68" s="6" t="s">
        <v>21</v>
      </c>
      <c r="I68" s="11" t="s">
        <v>433</v>
      </c>
      <c r="J68" s="11"/>
      <c r="K68" s="11"/>
      <c r="L68" s="6" t="s">
        <v>343</v>
      </c>
      <c r="M68" s="6" t="s">
        <v>905</v>
      </c>
      <c r="N68" s="6">
        <v>82902.0</v>
      </c>
      <c r="O68" s="10">
        <v>55.0</v>
      </c>
      <c r="P68" s="10">
        <v>52.0</v>
      </c>
      <c r="Q68" s="10">
        <v>10.0</v>
      </c>
      <c r="R68" s="10"/>
      <c r="S68" s="10">
        <v>5.0</v>
      </c>
      <c r="T68" s="11"/>
      <c r="U68" s="19"/>
      <c r="V68" s="6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</row>
    <row r="69">
      <c r="A69" s="6" t="s">
        <v>45</v>
      </c>
      <c r="B69" s="6" t="s">
        <v>434</v>
      </c>
      <c r="C69" s="7" t="s">
        <v>47</v>
      </c>
      <c r="D69" s="6" t="s">
        <v>435</v>
      </c>
      <c r="E69" s="8"/>
      <c r="F69" s="11"/>
      <c r="G69" s="6" t="s">
        <v>21</v>
      </c>
      <c r="H69" s="6" t="s">
        <v>21</v>
      </c>
      <c r="I69" s="11" t="s">
        <v>436</v>
      </c>
      <c r="J69" s="6" t="s">
        <v>437</v>
      </c>
      <c r="K69" s="6"/>
      <c r="L69" s="14" t="s">
        <v>343</v>
      </c>
      <c r="M69" s="6" t="s">
        <v>905</v>
      </c>
      <c r="N69" s="6">
        <v>82901.0</v>
      </c>
      <c r="O69" s="10">
        <v>300.0</v>
      </c>
      <c r="P69" s="10">
        <v>70.0</v>
      </c>
      <c r="Q69" s="10">
        <v>36.0</v>
      </c>
      <c r="R69" s="10">
        <v>59.0</v>
      </c>
      <c r="S69" s="12"/>
      <c r="T69" s="11"/>
      <c r="U69" s="19"/>
      <c r="V69" s="6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</row>
    <row r="70">
      <c r="A70" s="6" t="s">
        <v>94</v>
      </c>
      <c r="B70" s="6" t="s">
        <v>639</v>
      </c>
      <c r="C70" s="7" t="s">
        <v>27</v>
      </c>
      <c r="D70" s="6" t="s">
        <v>862</v>
      </c>
      <c r="E70" s="6" t="s">
        <v>863</v>
      </c>
      <c r="F70" s="6" t="s">
        <v>36</v>
      </c>
      <c r="G70" s="6" t="s">
        <v>21</v>
      </c>
      <c r="H70" s="6" t="s">
        <v>21</v>
      </c>
      <c r="I70" s="11" t="s">
        <v>864</v>
      </c>
      <c r="J70" s="11"/>
      <c r="K70" s="11"/>
      <c r="L70" s="6" t="s">
        <v>343</v>
      </c>
      <c r="M70" s="6" t="s">
        <v>905</v>
      </c>
      <c r="N70" s="6">
        <v>82902.0</v>
      </c>
      <c r="O70" s="10"/>
      <c r="P70" s="10">
        <v>30.0</v>
      </c>
      <c r="Q70" s="12"/>
      <c r="R70" s="10"/>
      <c r="S70" s="10">
        <v>35.0</v>
      </c>
      <c r="T70" s="11"/>
      <c r="U70" s="19"/>
      <c r="V70" s="6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</row>
    <row r="71">
      <c r="A71" s="6" t="s">
        <v>32</v>
      </c>
      <c r="B71" s="6" t="s">
        <v>438</v>
      </c>
      <c r="C71" s="7" t="s">
        <v>151</v>
      </c>
      <c r="D71" s="6" t="s">
        <v>234</v>
      </c>
      <c r="E71" s="8"/>
      <c r="F71" s="11"/>
      <c r="G71" s="6" t="s">
        <v>21</v>
      </c>
      <c r="H71" s="6" t="b">
        <v>1</v>
      </c>
      <c r="I71" s="11" t="s">
        <v>439</v>
      </c>
      <c r="J71" s="11"/>
      <c r="K71" s="11"/>
      <c r="L71" s="6" t="s">
        <v>343</v>
      </c>
      <c r="M71" s="6" t="s">
        <v>905</v>
      </c>
      <c r="N71" s="6">
        <v>82902.0</v>
      </c>
      <c r="O71" s="10">
        <v>25.0</v>
      </c>
      <c r="P71" s="10"/>
      <c r="Q71" s="10"/>
      <c r="R71" s="10">
        <v>93.0</v>
      </c>
      <c r="S71" s="10">
        <v>50.0</v>
      </c>
      <c r="T71" s="11"/>
      <c r="U71" s="19"/>
      <c r="V71" s="6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</row>
    <row r="72">
      <c r="A72" s="6" t="s">
        <v>45</v>
      </c>
      <c r="B72" s="6" t="s">
        <v>440</v>
      </c>
      <c r="C72" s="7" t="s">
        <v>106</v>
      </c>
      <c r="D72" s="6" t="s">
        <v>441</v>
      </c>
      <c r="E72" s="6" t="s">
        <v>442</v>
      </c>
      <c r="F72" s="6" t="s">
        <v>347</v>
      </c>
      <c r="G72" s="6" t="s">
        <v>21</v>
      </c>
      <c r="H72" s="6" t="s">
        <v>21</v>
      </c>
      <c r="I72" s="11" t="s">
        <v>443</v>
      </c>
      <c r="J72" s="11"/>
      <c r="K72" s="11"/>
      <c r="L72" s="6" t="s">
        <v>343</v>
      </c>
      <c r="M72" s="6" t="s">
        <v>905</v>
      </c>
      <c r="N72" s="6">
        <v>82902.0</v>
      </c>
      <c r="O72" s="10">
        <v>40.0</v>
      </c>
      <c r="P72" s="12"/>
      <c r="Q72" s="12"/>
      <c r="R72" s="10">
        <v>100.0</v>
      </c>
      <c r="S72" s="10">
        <v>90.0</v>
      </c>
      <c r="T72" s="11"/>
      <c r="U72" s="19"/>
      <c r="V72" s="6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</row>
    <row r="73">
      <c r="A73" s="6" t="s">
        <v>17</v>
      </c>
      <c r="B73" s="6" t="s">
        <v>444</v>
      </c>
      <c r="C73" s="7" t="s">
        <v>326</v>
      </c>
      <c r="D73" s="6" t="s">
        <v>445</v>
      </c>
      <c r="E73" s="8"/>
      <c r="F73" s="11"/>
      <c r="G73" s="6" t="s">
        <v>21</v>
      </c>
      <c r="H73" s="6" t="s">
        <v>21</v>
      </c>
      <c r="I73" s="11" t="s">
        <v>446</v>
      </c>
      <c r="J73" s="11"/>
      <c r="K73" s="11"/>
      <c r="L73" s="6" t="s">
        <v>343</v>
      </c>
      <c r="M73" s="6" t="s">
        <v>905</v>
      </c>
      <c r="N73" s="6">
        <v>82901.0</v>
      </c>
      <c r="O73" s="10">
        <v>15.0</v>
      </c>
      <c r="P73" s="10">
        <v>60.0</v>
      </c>
      <c r="Q73" s="10">
        <v>110.0</v>
      </c>
      <c r="R73" s="10">
        <v>31.0</v>
      </c>
      <c r="S73" s="10">
        <v>80.0</v>
      </c>
      <c r="T73" s="11"/>
      <c r="U73" s="19"/>
      <c r="V73" s="6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</row>
    <row r="74">
      <c r="A74" s="6" t="s">
        <v>32</v>
      </c>
      <c r="B74" s="6" t="s">
        <v>447</v>
      </c>
      <c r="C74" s="7" t="s">
        <v>448</v>
      </c>
      <c r="D74" s="6" t="s">
        <v>295</v>
      </c>
      <c r="E74" s="8"/>
      <c r="F74" s="6"/>
      <c r="G74" s="6" t="s">
        <v>21</v>
      </c>
      <c r="H74" s="6" t="s">
        <v>21</v>
      </c>
      <c r="I74" s="11" t="s">
        <v>449</v>
      </c>
      <c r="J74" s="11"/>
      <c r="K74" s="11"/>
      <c r="L74" s="6" t="s">
        <v>343</v>
      </c>
      <c r="M74" s="6" t="s">
        <v>905</v>
      </c>
      <c r="N74" s="6">
        <v>82902.0</v>
      </c>
      <c r="O74" s="10">
        <v>60.0</v>
      </c>
      <c r="P74" s="12"/>
      <c r="Q74" s="10">
        <v>5.0</v>
      </c>
      <c r="R74" s="10">
        <v>19.0</v>
      </c>
      <c r="S74" s="10">
        <v>82.0</v>
      </c>
      <c r="T74" s="11"/>
      <c r="U74" s="19"/>
      <c r="V74" s="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</row>
    <row r="75">
      <c r="A75" s="6" t="s">
        <v>94</v>
      </c>
      <c r="B75" s="6" t="s">
        <v>450</v>
      </c>
      <c r="C75" s="7"/>
      <c r="D75" s="6" t="s">
        <v>336</v>
      </c>
      <c r="E75" s="6" t="s">
        <v>451</v>
      </c>
      <c r="F75" s="6" t="s">
        <v>452</v>
      </c>
      <c r="G75" s="6" t="s">
        <v>21</v>
      </c>
      <c r="H75" s="6" t="s">
        <v>21</v>
      </c>
      <c r="I75" s="6" t="s">
        <v>453</v>
      </c>
      <c r="J75" s="9" t="s">
        <v>454</v>
      </c>
      <c r="K75" s="9"/>
      <c r="L75" s="14" t="s">
        <v>343</v>
      </c>
      <c r="M75" s="6" t="s">
        <v>905</v>
      </c>
      <c r="N75" s="6">
        <v>82901.0</v>
      </c>
      <c r="O75" s="10">
        <v>10.0</v>
      </c>
      <c r="P75" s="10">
        <v>50.0</v>
      </c>
      <c r="Q75" s="10">
        <v>40.0</v>
      </c>
      <c r="R75" s="10">
        <v>35.0</v>
      </c>
      <c r="S75" s="10">
        <v>90.0</v>
      </c>
      <c r="T75" s="11"/>
      <c r="U75" s="19"/>
      <c r="V75" s="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</row>
    <row r="76">
      <c r="A76" s="6" t="s">
        <v>32</v>
      </c>
      <c r="B76" s="6" t="s">
        <v>269</v>
      </c>
      <c r="C76" s="7" t="s">
        <v>135</v>
      </c>
      <c r="D76" s="6" t="s">
        <v>455</v>
      </c>
      <c r="E76" s="8" t="s">
        <v>456</v>
      </c>
      <c r="F76" s="6" t="s">
        <v>457</v>
      </c>
      <c r="G76" s="6" t="s">
        <v>21</v>
      </c>
      <c r="H76" s="6" t="s">
        <v>21</v>
      </c>
      <c r="I76" s="11" t="s">
        <v>458</v>
      </c>
      <c r="J76" s="11"/>
      <c r="K76" s="11"/>
      <c r="L76" s="6" t="s">
        <v>343</v>
      </c>
      <c r="M76" s="6" t="s">
        <v>905</v>
      </c>
      <c r="N76" s="6">
        <v>82901.0</v>
      </c>
      <c r="O76" s="12"/>
      <c r="P76" s="10">
        <v>75.0</v>
      </c>
      <c r="Q76" s="10"/>
      <c r="R76" s="10">
        <v>30.0</v>
      </c>
      <c r="S76" s="10">
        <v>60.0</v>
      </c>
      <c r="T76" s="11"/>
      <c r="U76" s="19"/>
      <c r="V76" s="6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</row>
    <row r="77">
      <c r="A77" s="6" t="s">
        <v>45</v>
      </c>
      <c r="B77" s="6" t="s">
        <v>459</v>
      </c>
      <c r="C77" s="7"/>
      <c r="D77" s="6" t="s">
        <v>460</v>
      </c>
      <c r="E77" s="8"/>
      <c r="F77" s="6"/>
      <c r="G77" s="6" t="s">
        <v>21</v>
      </c>
      <c r="H77" s="6" t="s">
        <v>21</v>
      </c>
      <c r="I77" s="11" t="s">
        <v>461</v>
      </c>
      <c r="J77" s="11"/>
      <c r="K77" s="11"/>
      <c r="L77" s="6" t="s">
        <v>343</v>
      </c>
      <c r="M77" s="6" t="s">
        <v>905</v>
      </c>
      <c r="N77" s="6">
        <v>82902.0</v>
      </c>
      <c r="O77" s="10">
        <v>10.0</v>
      </c>
      <c r="P77" s="10">
        <v>10.0</v>
      </c>
      <c r="Q77" s="10">
        <v>70.0</v>
      </c>
      <c r="R77" s="10">
        <v>55.0</v>
      </c>
      <c r="S77" s="12"/>
      <c r="T77" s="11"/>
      <c r="U77" s="19"/>
      <c r="V77" s="6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</row>
    <row r="78">
      <c r="A78" s="6" t="s">
        <v>17</v>
      </c>
      <c r="B78" s="6" t="s">
        <v>462</v>
      </c>
      <c r="C78" s="7" t="s">
        <v>73</v>
      </c>
      <c r="D78" s="6" t="s">
        <v>463</v>
      </c>
      <c r="E78" s="6" t="s">
        <v>464</v>
      </c>
      <c r="F78" s="6" t="s">
        <v>375</v>
      </c>
      <c r="G78" s="6" t="s">
        <v>21</v>
      </c>
      <c r="H78" s="6" t="s">
        <v>21</v>
      </c>
      <c r="I78" s="11" t="s">
        <v>465</v>
      </c>
      <c r="J78" s="11"/>
      <c r="K78" s="11"/>
      <c r="L78" s="6" t="s">
        <v>343</v>
      </c>
      <c r="M78" s="6" t="s">
        <v>905</v>
      </c>
      <c r="N78" s="6">
        <v>82901.0</v>
      </c>
      <c r="O78" s="12"/>
      <c r="P78" s="10">
        <v>50.0</v>
      </c>
      <c r="Q78" s="10">
        <v>5.0</v>
      </c>
      <c r="R78" s="10">
        <v>60.0</v>
      </c>
      <c r="S78" s="12"/>
      <c r="T78" s="11"/>
      <c r="U78" s="19"/>
      <c r="V78" s="6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</row>
    <row r="79">
      <c r="A79" s="6" t="s">
        <v>45</v>
      </c>
      <c r="B79" s="6" t="s">
        <v>466</v>
      </c>
      <c r="C79" s="7" t="s">
        <v>124</v>
      </c>
      <c r="D79" s="6" t="s">
        <v>467</v>
      </c>
      <c r="E79" s="6" t="s">
        <v>121</v>
      </c>
      <c r="F79" s="6" t="s">
        <v>468</v>
      </c>
      <c r="G79" s="6" t="s">
        <v>21</v>
      </c>
      <c r="H79" s="6" t="b">
        <v>1</v>
      </c>
      <c r="I79" s="11" t="s">
        <v>469</v>
      </c>
      <c r="J79" s="11"/>
      <c r="K79" s="11"/>
      <c r="L79" s="6" t="s">
        <v>343</v>
      </c>
      <c r="M79" s="6" t="s">
        <v>905</v>
      </c>
      <c r="N79" s="6">
        <v>82901.0</v>
      </c>
      <c r="O79" s="10"/>
      <c r="P79" s="10">
        <v>5.0</v>
      </c>
      <c r="Q79" s="10">
        <v>30.0</v>
      </c>
      <c r="R79" s="10">
        <v>5.0</v>
      </c>
      <c r="S79" s="12"/>
      <c r="T79" s="11"/>
      <c r="U79" s="19"/>
      <c r="V79" s="6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</row>
    <row r="80">
      <c r="A80" s="6" t="s">
        <v>17</v>
      </c>
      <c r="B80" s="6" t="s">
        <v>470</v>
      </c>
      <c r="C80" s="7" t="s">
        <v>233</v>
      </c>
      <c r="D80" s="6" t="s">
        <v>471</v>
      </c>
      <c r="E80" s="6" t="s">
        <v>472</v>
      </c>
      <c r="F80" s="6" t="s">
        <v>473</v>
      </c>
      <c r="G80" s="6" t="s">
        <v>21</v>
      </c>
      <c r="H80" s="6" t="s">
        <v>21</v>
      </c>
      <c r="I80" s="6" t="s">
        <v>474</v>
      </c>
      <c r="J80" s="9" t="s">
        <v>475</v>
      </c>
      <c r="K80" s="9"/>
      <c r="L80" s="6" t="s">
        <v>343</v>
      </c>
      <c r="M80" s="6" t="s">
        <v>905</v>
      </c>
      <c r="N80" s="6">
        <v>82902.0</v>
      </c>
      <c r="O80" s="10"/>
      <c r="P80" s="10">
        <v>20.0</v>
      </c>
      <c r="Q80" s="10">
        <v>40.0</v>
      </c>
      <c r="R80" s="10">
        <v>40.0</v>
      </c>
      <c r="S80" s="10">
        <v>45.0</v>
      </c>
      <c r="T80" s="11"/>
      <c r="U80" s="19"/>
      <c r="V80" s="6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</row>
    <row r="81">
      <c r="A81" s="6" t="s">
        <v>32</v>
      </c>
      <c r="B81" s="6" t="s">
        <v>476</v>
      </c>
      <c r="C81" s="7" t="s">
        <v>27</v>
      </c>
      <c r="D81" s="6" t="s">
        <v>477</v>
      </c>
      <c r="E81" s="6" t="s">
        <v>478</v>
      </c>
      <c r="F81" s="6" t="s">
        <v>241</v>
      </c>
      <c r="G81" s="6" t="s">
        <v>21</v>
      </c>
      <c r="H81" s="6" t="s">
        <v>21</v>
      </c>
      <c r="I81" s="11" t="s">
        <v>479</v>
      </c>
      <c r="J81" s="11"/>
      <c r="K81" s="11"/>
      <c r="L81" s="6" t="s">
        <v>343</v>
      </c>
      <c r="M81" s="6" t="s">
        <v>905</v>
      </c>
      <c r="N81" s="6">
        <v>82901.0</v>
      </c>
      <c r="O81" s="10">
        <v>60.0</v>
      </c>
      <c r="P81" s="10"/>
      <c r="Q81" s="10">
        <v>50.0</v>
      </c>
      <c r="R81" s="10">
        <v>15.0</v>
      </c>
      <c r="S81" s="12"/>
      <c r="T81" s="11"/>
      <c r="U81" s="19"/>
      <c r="V81" s="6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</row>
    <row r="82">
      <c r="A82" s="6" t="s">
        <v>45</v>
      </c>
      <c r="B82" s="6" t="s">
        <v>480</v>
      </c>
      <c r="C82" s="7" t="s">
        <v>252</v>
      </c>
      <c r="D82" s="6" t="s">
        <v>481</v>
      </c>
      <c r="E82" s="6" t="s">
        <v>482</v>
      </c>
      <c r="F82" s="6" t="s">
        <v>174</v>
      </c>
      <c r="G82" s="6" t="s">
        <v>21</v>
      </c>
      <c r="H82" s="6"/>
      <c r="I82" s="11" t="s">
        <v>483</v>
      </c>
      <c r="J82" s="11"/>
      <c r="K82" s="11"/>
      <c r="L82" s="14" t="s">
        <v>343</v>
      </c>
      <c r="M82" s="6" t="s">
        <v>905</v>
      </c>
      <c r="N82" s="6">
        <v>82902.0</v>
      </c>
      <c r="O82" s="10">
        <v>55.0</v>
      </c>
      <c r="P82" s="10"/>
      <c r="Q82" s="10">
        <v>10.0</v>
      </c>
      <c r="R82" s="10">
        <v>10.0</v>
      </c>
      <c r="S82" s="10">
        <v>90.0</v>
      </c>
      <c r="T82" s="11"/>
      <c r="U82" s="19"/>
      <c r="V82" s="6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</row>
    <row r="83">
      <c r="A83" s="6" t="s">
        <v>45</v>
      </c>
      <c r="B83" s="6" t="s">
        <v>484</v>
      </c>
      <c r="C83" s="7" t="s">
        <v>119</v>
      </c>
      <c r="D83" s="6" t="s">
        <v>485</v>
      </c>
      <c r="E83" s="6" t="s">
        <v>486</v>
      </c>
      <c r="F83" s="6" t="s">
        <v>62</v>
      </c>
      <c r="G83" s="6" t="s">
        <v>21</v>
      </c>
      <c r="H83" s="6" t="s">
        <v>21</v>
      </c>
      <c r="I83" s="11" t="s">
        <v>487</v>
      </c>
      <c r="J83" s="11"/>
      <c r="K83" s="11"/>
      <c r="L83" s="6" t="s">
        <v>343</v>
      </c>
      <c r="M83" s="6" t="s">
        <v>905</v>
      </c>
      <c r="N83" s="6">
        <v>82901.0</v>
      </c>
      <c r="O83" s="10">
        <v>85.0</v>
      </c>
      <c r="P83" s="10">
        <v>10.0</v>
      </c>
      <c r="Q83" s="10">
        <v>50.0</v>
      </c>
      <c r="R83" s="12"/>
      <c r="S83" s="10">
        <v>75.0</v>
      </c>
      <c r="T83" s="11"/>
      <c r="U83" s="19"/>
      <c r="V83" s="6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</row>
    <row r="84">
      <c r="A84" s="6" t="s">
        <v>17</v>
      </c>
      <c r="B84" s="6" t="s">
        <v>488</v>
      </c>
      <c r="C84" s="7" t="s">
        <v>264</v>
      </c>
      <c r="D84" s="6" t="s">
        <v>489</v>
      </c>
      <c r="E84" s="6" t="s">
        <v>490</v>
      </c>
      <c r="F84" s="6" t="s">
        <v>62</v>
      </c>
      <c r="G84" s="6" t="s">
        <v>21</v>
      </c>
      <c r="H84" s="6" t="s">
        <v>21</v>
      </c>
      <c r="I84" s="11" t="s">
        <v>491</v>
      </c>
      <c r="J84" s="11"/>
      <c r="K84" s="11"/>
      <c r="L84" s="6" t="s">
        <v>343</v>
      </c>
      <c r="M84" s="6" t="s">
        <v>905</v>
      </c>
      <c r="N84" s="6">
        <v>82902.0</v>
      </c>
      <c r="O84" s="10">
        <v>20.0</v>
      </c>
      <c r="P84" s="10">
        <v>60.0</v>
      </c>
      <c r="Q84" s="10">
        <v>75.0</v>
      </c>
      <c r="R84" s="10"/>
      <c r="S84" s="12"/>
      <c r="T84" s="11"/>
      <c r="U84" s="19"/>
      <c r="V84" s="6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</row>
    <row r="85">
      <c r="A85" s="6" t="s">
        <v>94</v>
      </c>
      <c r="B85" s="6" t="s">
        <v>492</v>
      </c>
      <c r="C85" s="7" t="s">
        <v>19</v>
      </c>
      <c r="D85" s="6" t="s">
        <v>493</v>
      </c>
      <c r="E85" s="6" t="s">
        <v>494</v>
      </c>
      <c r="F85" s="6" t="s">
        <v>495</v>
      </c>
      <c r="G85" s="6" t="s">
        <v>21</v>
      </c>
      <c r="H85" s="6" t="s">
        <v>21</v>
      </c>
      <c r="I85" s="11" t="s">
        <v>496</v>
      </c>
      <c r="J85" s="11"/>
      <c r="K85" s="11"/>
      <c r="L85" s="6" t="s">
        <v>343</v>
      </c>
      <c r="M85" s="6" t="s">
        <v>905</v>
      </c>
      <c r="N85" s="6">
        <v>82901.0</v>
      </c>
      <c r="O85" s="10">
        <v>20.0</v>
      </c>
      <c r="P85" s="10">
        <v>55.0</v>
      </c>
      <c r="Q85" s="10">
        <v>60.0</v>
      </c>
      <c r="R85" s="10">
        <v>40.0</v>
      </c>
      <c r="S85" s="10">
        <v>8.0</v>
      </c>
      <c r="T85" s="11"/>
      <c r="U85" s="19"/>
      <c r="V85" s="6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</row>
    <row r="86">
      <c r="A86" s="6" t="s">
        <v>32</v>
      </c>
      <c r="B86" s="6" t="s">
        <v>497</v>
      </c>
      <c r="C86" s="7" t="s">
        <v>73</v>
      </c>
      <c r="D86" s="6" t="s">
        <v>498</v>
      </c>
      <c r="E86" s="6" t="s">
        <v>121</v>
      </c>
      <c r="F86" s="6"/>
      <c r="G86" s="6" t="s">
        <v>21</v>
      </c>
      <c r="H86" s="6" t="b">
        <v>1</v>
      </c>
      <c r="I86" s="11" t="s">
        <v>499</v>
      </c>
      <c r="J86" s="11"/>
      <c r="K86" s="11"/>
      <c r="L86" s="6" t="s">
        <v>343</v>
      </c>
      <c r="M86" s="6" t="s">
        <v>905</v>
      </c>
      <c r="N86" s="6">
        <v>82901.0</v>
      </c>
      <c r="O86" s="10"/>
      <c r="P86" s="10"/>
      <c r="Q86" s="10">
        <v>20.0</v>
      </c>
      <c r="R86" s="10"/>
      <c r="S86" s="10">
        <v>35.0</v>
      </c>
      <c r="T86" s="11"/>
      <c r="U86" s="19"/>
      <c r="V86" s="6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</row>
    <row r="87">
      <c r="A87" s="6" t="s">
        <v>45</v>
      </c>
      <c r="B87" s="6" t="s">
        <v>500</v>
      </c>
      <c r="C87" s="7" t="s">
        <v>252</v>
      </c>
      <c r="D87" s="6" t="s">
        <v>501</v>
      </c>
      <c r="E87" s="8"/>
      <c r="F87" s="6"/>
      <c r="G87" s="6" t="s">
        <v>21</v>
      </c>
      <c r="H87" s="6" t="s">
        <v>21</v>
      </c>
      <c r="I87" s="11" t="s">
        <v>502</v>
      </c>
      <c r="J87" s="11"/>
      <c r="K87" s="11"/>
      <c r="L87" s="6" t="s">
        <v>343</v>
      </c>
      <c r="M87" s="6" t="s">
        <v>905</v>
      </c>
      <c r="N87" s="6">
        <v>82902.0</v>
      </c>
      <c r="O87" s="10">
        <v>70.0</v>
      </c>
      <c r="P87" s="10">
        <v>20.0</v>
      </c>
      <c r="Q87" s="10">
        <v>5.0</v>
      </c>
      <c r="R87" s="10">
        <v>40.0</v>
      </c>
      <c r="S87" s="10">
        <v>72.0</v>
      </c>
      <c r="T87" s="11"/>
      <c r="U87" s="19"/>
      <c r="V87" s="6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</row>
    <row r="88">
      <c r="A88" s="6"/>
      <c r="B88" s="6" t="s">
        <v>503</v>
      </c>
      <c r="C88" s="7" t="s">
        <v>151</v>
      </c>
      <c r="D88" s="6" t="s">
        <v>504</v>
      </c>
      <c r="E88" s="8"/>
      <c r="F88" s="11"/>
      <c r="G88" s="6" t="s">
        <v>21</v>
      </c>
      <c r="H88" s="6" t="s">
        <v>21</v>
      </c>
      <c r="I88" s="11" t="s">
        <v>505</v>
      </c>
      <c r="J88" s="11"/>
      <c r="K88" s="11"/>
      <c r="L88" s="6" t="s">
        <v>343</v>
      </c>
      <c r="M88" s="6" t="s">
        <v>905</v>
      </c>
      <c r="N88" s="6">
        <v>82901.0</v>
      </c>
      <c r="O88" s="10">
        <v>40.0</v>
      </c>
      <c r="P88" s="10">
        <v>35.0</v>
      </c>
      <c r="Q88" s="10">
        <v>10.0</v>
      </c>
      <c r="R88" s="10">
        <v>60.0</v>
      </c>
      <c r="S88" s="10">
        <v>19.0</v>
      </c>
      <c r="T88" s="11"/>
      <c r="U88" s="19"/>
      <c r="V88" s="6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</row>
    <row r="89">
      <c r="A89" s="6" t="s">
        <v>32</v>
      </c>
      <c r="B89" s="6" t="s">
        <v>506</v>
      </c>
      <c r="C89" s="7"/>
      <c r="D89" s="6" t="s">
        <v>507</v>
      </c>
      <c r="E89" s="6" t="s">
        <v>508</v>
      </c>
      <c r="F89" s="6" t="s">
        <v>509</v>
      </c>
      <c r="G89" s="6" t="s">
        <v>21</v>
      </c>
      <c r="H89" s="6" t="s">
        <v>21</v>
      </c>
      <c r="I89" s="11" t="s">
        <v>510</v>
      </c>
      <c r="J89" s="11"/>
      <c r="K89" s="11"/>
      <c r="L89" s="6" t="s">
        <v>343</v>
      </c>
      <c r="M89" s="6" t="s">
        <v>905</v>
      </c>
      <c r="N89" s="6">
        <v>82902.0</v>
      </c>
      <c r="O89" s="10">
        <v>50.0</v>
      </c>
      <c r="P89" s="10">
        <v>55.0</v>
      </c>
      <c r="Q89" s="10">
        <v>25.0</v>
      </c>
      <c r="R89" s="10">
        <v>35.0</v>
      </c>
      <c r="S89" s="12"/>
      <c r="T89" s="11"/>
      <c r="U89" s="19"/>
      <c r="V89" s="6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</row>
    <row r="90">
      <c r="A90" s="6" t="s">
        <v>17</v>
      </c>
      <c r="B90" s="6" t="s">
        <v>511</v>
      </c>
      <c r="C90" s="7"/>
      <c r="D90" s="6" t="s">
        <v>512</v>
      </c>
      <c r="E90" s="8" t="s">
        <v>513</v>
      </c>
      <c r="F90" s="6" t="s">
        <v>55</v>
      </c>
      <c r="G90" s="6" t="s">
        <v>21</v>
      </c>
      <c r="H90" s="6" t="s">
        <v>21</v>
      </c>
      <c r="I90" s="11" t="s">
        <v>514</v>
      </c>
      <c r="J90" s="6" t="s">
        <v>515</v>
      </c>
      <c r="K90" s="6"/>
      <c r="L90" s="6" t="s">
        <v>343</v>
      </c>
      <c r="M90" s="6" t="s">
        <v>905</v>
      </c>
      <c r="N90" s="6">
        <v>82901.0</v>
      </c>
      <c r="O90" s="10">
        <v>90.0</v>
      </c>
      <c r="P90" s="10">
        <v>85.0</v>
      </c>
      <c r="Q90" s="10">
        <v>50.0</v>
      </c>
      <c r="R90" s="10">
        <v>75.0</v>
      </c>
      <c r="S90" s="10">
        <v>60.0</v>
      </c>
      <c r="T90" s="11"/>
      <c r="U90" s="19"/>
      <c r="V90" s="6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</row>
    <row r="91">
      <c r="A91" s="6" t="s">
        <v>17</v>
      </c>
      <c r="B91" s="6" t="s">
        <v>516</v>
      </c>
      <c r="C91" s="7" t="s">
        <v>19</v>
      </c>
      <c r="D91" s="6" t="s">
        <v>517</v>
      </c>
      <c r="E91" s="8" t="s">
        <v>518</v>
      </c>
      <c r="F91" s="6" t="s">
        <v>519</v>
      </c>
      <c r="G91" s="6" t="s">
        <v>21</v>
      </c>
      <c r="H91" s="6" t="s">
        <v>21</v>
      </c>
      <c r="I91" s="6" t="s">
        <v>520</v>
      </c>
      <c r="J91" s="9" t="s">
        <v>521</v>
      </c>
      <c r="K91" s="9"/>
      <c r="L91" s="6" t="s">
        <v>343</v>
      </c>
      <c r="M91" s="6" t="s">
        <v>905</v>
      </c>
      <c r="N91" s="6">
        <v>82902.0</v>
      </c>
      <c r="O91" s="10">
        <v>20.0</v>
      </c>
      <c r="P91" s="10">
        <v>20.0</v>
      </c>
      <c r="Q91" s="10">
        <v>75.0</v>
      </c>
      <c r="R91" s="10">
        <v>60.0</v>
      </c>
      <c r="S91" s="10">
        <v>90.0</v>
      </c>
      <c r="T91" s="11"/>
      <c r="U91" s="19"/>
      <c r="V91" s="6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</row>
    <row r="92">
      <c r="A92" s="6" t="s">
        <v>32</v>
      </c>
      <c r="B92" s="6" t="s">
        <v>522</v>
      </c>
      <c r="C92" s="7" t="s">
        <v>131</v>
      </c>
      <c r="D92" s="6" t="s">
        <v>523</v>
      </c>
      <c r="E92" s="6" t="s">
        <v>524</v>
      </c>
      <c r="F92" s="6" t="s">
        <v>525</v>
      </c>
      <c r="G92" s="6" t="b">
        <v>1</v>
      </c>
      <c r="H92" s="6"/>
      <c r="I92" s="11" t="s">
        <v>526</v>
      </c>
      <c r="J92" s="11"/>
      <c r="K92" s="11"/>
      <c r="L92" s="14" t="s">
        <v>343</v>
      </c>
      <c r="M92" s="6" t="s">
        <v>905</v>
      </c>
      <c r="N92" s="6">
        <v>82901.0</v>
      </c>
      <c r="O92" s="10">
        <v>5.0</v>
      </c>
      <c r="P92" s="10">
        <v>18.0</v>
      </c>
      <c r="Q92" s="10">
        <v>5.0</v>
      </c>
      <c r="R92" s="10">
        <v>35.0</v>
      </c>
      <c r="S92" s="10">
        <v>85.0</v>
      </c>
      <c r="T92" s="11"/>
      <c r="U92" s="19"/>
      <c r="V92" s="6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</row>
    <row r="93">
      <c r="A93" s="6" t="s">
        <v>94</v>
      </c>
      <c r="B93" s="6" t="s">
        <v>527</v>
      </c>
      <c r="C93" s="7" t="s">
        <v>47</v>
      </c>
      <c r="D93" s="6" t="s">
        <v>528</v>
      </c>
      <c r="E93" s="6" t="s">
        <v>529</v>
      </c>
      <c r="F93" s="6" t="s">
        <v>206</v>
      </c>
      <c r="G93" s="6" t="s">
        <v>21</v>
      </c>
      <c r="H93" s="6" t="s">
        <v>21</v>
      </c>
      <c r="I93" s="11" t="s">
        <v>530</v>
      </c>
      <c r="J93" s="11"/>
      <c r="K93" s="11"/>
      <c r="L93" s="6" t="s">
        <v>343</v>
      </c>
      <c r="M93" s="6" t="s">
        <v>905</v>
      </c>
      <c r="N93" s="6">
        <v>82901.0</v>
      </c>
      <c r="O93" s="10">
        <v>55.0</v>
      </c>
      <c r="P93" s="10">
        <v>50.0</v>
      </c>
      <c r="Q93" s="10">
        <v>40.0</v>
      </c>
      <c r="R93" s="10"/>
      <c r="S93" s="12"/>
      <c r="T93" s="16"/>
      <c r="U93" s="19"/>
      <c r="V93" s="6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</row>
    <row r="94">
      <c r="A94" s="6" t="s">
        <v>45</v>
      </c>
      <c r="B94" s="6" t="s">
        <v>531</v>
      </c>
      <c r="C94" s="7" t="s">
        <v>255</v>
      </c>
      <c r="D94" s="6" t="s">
        <v>532</v>
      </c>
      <c r="E94" s="8"/>
      <c r="F94" s="6"/>
      <c r="G94" s="6" t="s">
        <v>21</v>
      </c>
      <c r="H94" s="6"/>
      <c r="I94" s="11" t="s">
        <v>533</v>
      </c>
      <c r="J94" s="11"/>
      <c r="K94" s="11"/>
      <c r="L94" s="6" t="s">
        <v>343</v>
      </c>
      <c r="M94" s="6" t="s">
        <v>905</v>
      </c>
      <c r="N94" s="6">
        <v>82901.0</v>
      </c>
      <c r="O94" s="10">
        <v>75.0</v>
      </c>
      <c r="P94" s="10">
        <v>75.0</v>
      </c>
      <c r="Q94" s="10"/>
      <c r="R94" s="10"/>
      <c r="S94" s="10">
        <v>80.0</v>
      </c>
      <c r="T94" s="16"/>
      <c r="U94" s="19"/>
      <c r="V94" s="6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</row>
    <row r="95">
      <c r="A95" s="6" t="s">
        <v>32</v>
      </c>
      <c r="B95" s="6" t="s">
        <v>534</v>
      </c>
      <c r="C95" s="7" t="s">
        <v>151</v>
      </c>
      <c r="D95" s="6" t="s">
        <v>535</v>
      </c>
      <c r="E95" s="6" t="s">
        <v>536</v>
      </c>
      <c r="F95" s="6" t="s">
        <v>365</v>
      </c>
      <c r="G95" s="6" t="s">
        <v>21</v>
      </c>
      <c r="H95" s="6" t="s">
        <v>21</v>
      </c>
      <c r="I95" s="11" t="s">
        <v>537</v>
      </c>
      <c r="J95" s="11"/>
      <c r="K95" s="11"/>
      <c r="L95" s="6" t="s">
        <v>343</v>
      </c>
      <c r="M95" s="6" t="s">
        <v>905</v>
      </c>
      <c r="N95" s="6">
        <v>82901.0</v>
      </c>
      <c r="O95" s="10">
        <v>20.0</v>
      </c>
      <c r="P95" s="12"/>
      <c r="Q95" s="10">
        <v>65.0</v>
      </c>
      <c r="R95" s="10"/>
      <c r="S95" s="10">
        <v>90.0</v>
      </c>
      <c r="T95" s="16"/>
      <c r="U95" s="19"/>
      <c r="V95" s="6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</row>
    <row r="96">
      <c r="A96" s="6" t="s">
        <v>32</v>
      </c>
      <c r="B96" s="6" t="s">
        <v>538</v>
      </c>
      <c r="C96" s="7" t="s">
        <v>124</v>
      </c>
      <c r="D96" s="6" t="s">
        <v>539</v>
      </c>
      <c r="E96" s="6" t="s">
        <v>540</v>
      </c>
      <c r="F96" s="6" t="s">
        <v>541</v>
      </c>
      <c r="G96" s="6" t="s">
        <v>21</v>
      </c>
      <c r="H96" s="6" t="s">
        <v>21</v>
      </c>
      <c r="I96" s="11" t="s">
        <v>542</v>
      </c>
      <c r="J96" s="11"/>
      <c r="K96" s="11"/>
      <c r="L96" s="6" t="s">
        <v>343</v>
      </c>
      <c r="M96" s="6" t="s">
        <v>905</v>
      </c>
      <c r="N96" s="6">
        <v>82901.0</v>
      </c>
      <c r="O96" s="10">
        <v>35.0</v>
      </c>
      <c r="P96" s="10">
        <v>65.0</v>
      </c>
      <c r="Q96" s="10"/>
      <c r="R96" s="10">
        <v>110.0</v>
      </c>
      <c r="S96" s="10">
        <v>28.0</v>
      </c>
      <c r="T96" s="16"/>
      <c r="U96" s="19"/>
      <c r="V96" s="6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</row>
    <row r="97">
      <c r="A97" s="6" t="s">
        <v>45</v>
      </c>
      <c r="B97" s="6" t="s">
        <v>543</v>
      </c>
      <c r="C97" s="7" t="s">
        <v>252</v>
      </c>
      <c r="D97" s="6" t="s">
        <v>544</v>
      </c>
      <c r="E97" s="8"/>
      <c r="F97" s="6"/>
      <c r="G97" s="6" t="s">
        <v>21</v>
      </c>
      <c r="H97" s="6" t="s">
        <v>21</v>
      </c>
      <c r="I97" s="11" t="s">
        <v>545</v>
      </c>
      <c r="J97" s="11"/>
      <c r="K97" s="11"/>
      <c r="L97" s="6" t="s">
        <v>343</v>
      </c>
      <c r="M97" s="6" t="s">
        <v>905</v>
      </c>
      <c r="N97" s="6">
        <v>82902.0</v>
      </c>
      <c r="O97" s="10">
        <v>55.0</v>
      </c>
      <c r="P97" s="10">
        <v>16.0</v>
      </c>
      <c r="Q97" s="10"/>
      <c r="R97" s="10"/>
      <c r="S97" s="10">
        <v>60.0</v>
      </c>
      <c r="T97" s="16"/>
      <c r="U97" s="19"/>
      <c r="V97" s="6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</row>
    <row r="98">
      <c r="A98" s="6"/>
      <c r="B98" s="6" t="s">
        <v>546</v>
      </c>
      <c r="C98" s="7" t="s">
        <v>151</v>
      </c>
      <c r="D98" s="6" t="s">
        <v>547</v>
      </c>
      <c r="E98" s="6" t="s">
        <v>548</v>
      </c>
      <c r="F98" s="6" t="s">
        <v>549</v>
      </c>
      <c r="G98" s="6" t="b">
        <v>1</v>
      </c>
      <c r="H98" s="6" t="s">
        <v>21</v>
      </c>
      <c r="I98" s="11" t="s">
        <v>550</v>
      </c>
      <c r="J98" s="11"/>
      <c r="K98" s="11"/>
      <c r="L98" s="14" t="s">
        <v>343</v>
      </c>
      <c r="M98" s="6" t="s">
        <v>905</v>
      </c>
      <c r="N98" s="6">
        <v>82901.0</v>
      </c>
      <c r="O98" s="10"/>
      <c r="P98" s="10">
        <v>10.0</v>
      </c>
      <c r="Q98" s="10"/>
      <c r="R98" s="10"/>
      <c r="S98" s="10">
        <v>85.0</v>
      </c>
      <c r="T98" s="16"/>
      <c r="U98" s="19"/>
      <c r="V98" s="6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</row>
    <row r="99">
      <c r="A99" s="6" t="s">
        <v>17</v>
      </c>
      <c r="B99" s="6" t="s">
        <v>551</v>
      </c>
      <c r="C99" s="7" t="s">
        <v>264</v>
      </c>
      <c r="D99" s="6" t="s">
        <v>552</v>
      </c>
      <c r="E99" s="6" t="s">
        <v>553</v>
      </c>
      <c r="F99" s="6" t="s">
        <v>554</v>
      </c>
      <c r="G99" s="6" t="s">
        <v>21</v>
      </c>
      <c r="H99" s="6" t="s">
        <v>21</v>
      </c>
      <c r="I99" s="11" t="s">
        <v>555</v>
      </c>
      <c r="J99" s="11"/>
      <c r="K99" s="11"/>
      <c r="L99" s="6" t="s">
        <v>343</v>
      </c>
      <c r="M99" s="6" t="s">
        <v>905</v>
      </c>
      <c r="N99" s="6">
        <v>82902.0</v>
      </c>
      <c r="O99" s="10">
        <v>35.0</v>
      </c>
      <c r="P99" s="12"/>
      <c r="Q99" s="10">
        <v>35.0</v>
      </c>
      <c r="R99" s="10"/>
      <c r="S99" s="10">
        <v>60.0</v>
      </c>
      <c r="T99" s="16"/>
      <c r="U99" s="19"/>
      <c r="V99" s="6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</row>
    <row r="100">
      <c r="A100" s="6" t="s">
        <v>32</v>
      </c>
      <c r="B100" s="6" t="s">
        <v>556</v>
      </c>
      <c r="C100" s="7" t="s">
        <v>326</v>
      </c>
      <c r="D100" s="6" t="s">
        <v>557</v>
      </c>
      <c r="E100" s="8"/>
      <c r="F100" s="6"/>
      <c r="G100" s="6" t="s">
        <v>21</v>
      </c>
      <c r="H100" s="6" t="s">
        <v>21</v>
      </c>
      <c r="I100" s="11" t="s">
        <v>558</v>
      </c>
      <c r="J100" s="11"/>
      <c r="K100" s="11"/>
      <c r="L100" s="14" t="s">
        <v>343</v>
      </c>
      <c r="M100" s="6" t="s">
        <v>905</v>
      </c>
      <c r="N100" s="6">
        <v>82901.0</v>
      </c>
      <c r="O100" s="12"/>
      <c r="P100" s="10"/>
      <c r="Q100" s="10">
        <v>5.0</v>
      </c>
      <c r="R100" s="10">
        <v>40.0</v>
      </c>
      <c r="S100" s="10">
        <v>35.0</v>
      </c>
      <c r="T100" s="16"/>
      <c r="U100" s="19"/>
      <c r="V100" s="6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</row>
    <row r="101">
      <c r="A101" s="6" t="s">
        <v>17</v>
      </c>
      <c r="B101" s="6" t="s">
        <v>559</v>
      </c>
      <c r="C101" s="7" t="s">
        <v>106</v>
      </c>
      <c r="D101" s="6" t="s">
        <v>560</v>
      </c>
      <c r="E101" s="8" t="s">
        <v>561</v>
      </c>
      <c r="F101" s="6" t="s">
        <v>370</v>
      </c>
      <c r="G101" s="6" t="s">
        <v>21</v>
      </c>
      <c r="H101" s="6" t="s">
        <v>21</v>
      </c>
      <c r="I101" s="11" t="s">
        <v>562</v>
      </c>
      <c r="J101" s="11"/>
      <c r="K101" s="11"/>
      <c r="L101" s="6" t="s">
        <v>343</v>
      </c>
      <c r="M101" s="6" t="s">
        <v>905</v>
      </c>
      <c r="N101" s="6">
        <v>82901.0</v>
      </c>
      <c r="O101" s="10">
        <v>45.0</v>
      </c>
      <c r="P101" s="12"/>
      <c r="Q101" s="10">
        <v>75.0</v>
      </c>
      <c r="R101" s="10"/>
      <c r="S101" s="10">
        <v>50.0</v>
      </c>
      <c r="T101" s="16"/>
      <c r="U101" s="19"/>
      <c r="V101" s="6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</row>
    <row r="102">
      <c r="A102" s="6" t="s">
        <v>45</v>
      </c>
      <c r="B102" s="6" t="s">
        <v>563</v>
      </c>
      <c r="C102" s="7" t="s">
        <v>151</v>
      </c>
      <c r="D102" s="6" t="s">
        <v>564</v>
      </c>
      <c r="E102" s="8"/>
      <c r="F102" s="11"/>
      <c r="G102" s="6" t="s">
        <v>21</v>
      </c>
      <c r="H102" s="6"/>
      <c r="I102" s="11" t="s">
        <v>565</v>
      </c>
      <c r="J102" s="11"/>
      <c r="K102" s="11"/>
      <c r="L102" s="6" t="s">
        <v>343</v>
      </c>
      <c r="M102" s="6" t="s">
        <v>905</v>
      </c>
      <c r="N102" s="6">
        <v>82902.0</v>
      </c>
      <c r="O102" s="10">
        <v>60.0</v>
      </c>
      <c r="P102" s="10">
        <v>5.0</v>
      </c>
      <c r="Q102" s="10">
        <v>90.0</v>
      </c>
      <c r="R102" s="10"/>
      <c r="S102" s="10">
        <v>75.0</v>
      </c>
      <c r="T102" s="16"/>
      <c r="U102" s="19"/>
      <c r="V102" s="6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</row>
    <row r="103">
      <c r="A103" s="6" t="s">
        <v>17</v>
      </c>
      <c r="B103" s="6" t="s">
        <v>566</v>
      </c>
      <c r="C103" s="7" t="s">
        <v>448</v>
      </c>
      <c r="D103" s="6" t="s">
        <v>120</v>
      </c>
      <c r="E103" s="6" t="s">
        <v>567</v>
      </c>
      <c r="F103" s="6" t="s">
        <v>568</v>
      </c>
      <c r="G103" s="6" t="b">
        <v>1</v>
      </c>
      <c r="H103" s="6" t="s">
        <v>21</v>
      </c>
      <c r="I103" s="11" t="s">
        <v>569</v>
      </c>
      <c r="J103" s="6" t="s">
        <v>570</v>
      </c>
      <c r="K103" s="6"/>
      <c r="L103" s="6" t="s">
        <v>343</v>
      </c>
      <c r="M103" s="6" t="s">
        <v>905</v>
      </c>
      <c r="N103" s="6">
        <v>82901.0</v>
      </c>
      <c r="O103" s="10">
        <v>60.0</v>
      </c>
      <c r="P103" s="10">
        <v>30.0</v>
      </c>
      <c r="Q103" s="10">
        <v>80.0</v>
      </c>
      <c r="R103" s="10"/>
      <c r="S103" s="12"/>
      <c r="T103" s="16"/>
      <c r="U103" s="19"/>
      <c r="V103" s="6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</row>
    <row r="104">
      <c r="A104" s="6" t="s">
        <v>32</v>
      </c>
      <c r="B104" s="6" t="s">
        <v>571</v>
      </c>
      <c r="C104" s="7" t="s">
        <v>40</v>
      </c>
      <c r="D104" s="6" t="s">
        <v>572</v>
      </c>
      <c r="E104" s="8"/>
      <c r="F104" s="6"/>
      <c r="G104" s="6" t="s">
        <v>21</v>
      </c>
      <c r="H104" s="6" t="s">
        <v>21</v>
      </c>
      <c r="I104" s="6" t="s">
        <v>573</v>
      </c>
      <c r="J104" s="9" t="s">
        <v>574</v>
      </c>
      <c r="K104" s="9"/>
      <c r="L104" s="6" t="s">
        <v>343</v>
      </c>
      <c r="M104" s="6" t="s">
        <v>905</v>
      </c>
      <c r="N104" s="6">
        <v>82901.0</v>
      </c>
      <c r="O104" s="10"/>
      <c r="P104" s="10"/>
      <c r="Q104" s="10">
        <v>90.0</v>
      </c>
      <c r="R104" s="10"/>
      <c r="S104" s="10">
        <v>65.0</v>
      </c>
      <c r="T104" s="16"/>
      <c r="U104" s="19"/>
      <c r="V104" s="6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</row>
    <row r="105">
      <c r="A105" s="6" t="s">
        <v>32</v>
      </c>
      <c r="B105" s="6" t="s">
        <v>335</v>
      </c>
      <c r="C105" s="7" t="s">
        <v>40</v>
      </c>
      <c r="D105" s="6" t="s">
        <v>575</v>
      </c>
      <c r="E105" s="6" t="s">
        <v>576</v>
      </c>
      <c r="F105" s="11"/>
      <c r="G105" s="6" t="s">
        <v>21</v>
      </c>
      <c r="H105" s="6" t="s">
        <v>21</v>
      </c>
      <c r="I105" s="11" t="s">
        <v>577</v>
      </c>
      <c r="J105" s="11"/>
      <c r="K105" s="11"/>
      <c r="L105" s="6" t="s">
        <v>343</v>
      </c>
      <c r="M105" s="6" t="s">
        <v>905</v>
      </c>
      <c r="N105" s="6">
        <v>82902.0</v>
      </c>
      <c r="O105" s="10">
        <v>38.0</v>
      </c>
      <c r="P105" s="10">
        <v>70.0</v>
      </c>
      <c r="Q105" s="10">
        <v>85.0</v>
      </c>
      <c r="R105" s="10">
        <v>5.0</v>
      </c>
      <c r="S105" s="10">
        <v>16.0</v>
      </c>
      <c r="T105" s="16"/>
      <c r="U105" s="19"/>
      <c r="V105" s="6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</row>
    <row r="106">
      <c r="A106" s="6" t="s">
        <v>17</v>
      </c>
      <c r="B106" s="6" t="s">
        <v>578</v>
      </c>
      <c r="C106" s="7" t="s">
        <v>156</v>
      </c>
      <c r="D106" s="6" t="s">
        <v>579</v>
      </c>
      <c r="E106" s="8"/>
      <c r="F106" s="6"/>
      <c r="G106" s="6" t="s">
        <v>21</v>
      </c>
      <c r="H106" s="6" t="s">
        <v>21</v>
      </c>
      <c r="I106" s="11" t="s">
        <v>580</v>
      </c>
      <c r="J106" s="11"/>
      <c r="K106" s="11"/>
      <c r="L106" s="14" t="s">
        <v>343</v>
      </c>
      <c r="M106" s="6" t="s">
        <v>905</v>
      </c>
      <c r="N106" s="6">
        <v>82901.0</v>
      </c>
      <c r="O106" s="10"/>
      <c r="P106" s="10">
        <v>5.0</v>
      </c>
      <c r="Q106" s="10">
        <v>28.0</v>
      </c>
      <c r="R106" s="10"/>
      <c r="S106" s="10">
        <v>10.0</v>
      </c>
      <c r="T106" s="16"/>
      <c r="U106" s="19"/>
      <c r="V106" s="6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</row>
    <row r="107">
      <c r="A107" s="6" t="s">
        <v>94</v>
      </c>
      <c r="B107" s="6" t="s">
        <v>527</v>
      </c>
      <c r="C107" s="7" t="s">
        <v>146</v>
      </c>
      <c r="D107" s="6" t="s">
        <v>581</v>
      </c>
      <c r="E107" s="6" t="s">
        <v>582</v>
      </c>
      <c r="F107" s="6" t="s">
        <v>583</v>
      </c>
      <c r="G107" s="6" t="s">
        <v>21</v>
      </c>
      <c r="H107" s="6" t="s">
        <v>21</v>
      </c>
      <c r="I107" s="11" t="s">
        <v>584</v>
      </c>
      <c r="J107" s="11"/>
      <c r="K107" s="11"/>
      <c r="L107" s="6" t="s">
        <v>343</v>
      </c>
      <c r="M107" s="6" t="s">
        <v>905</v>
      </c>
      <c r="N107" s="6">
        <v>82901.0</v>
      </c>
      <c r="O107" s="10"/>
      <c r="P107" s="10">
        <v>9.0</v>
      </c>
      <c r="Q107" s="10">
        <v>60.0</v>
      </c>
      <c r="R107" s="10">
        <v>10.0</v>
      </c>
      <c r="S107" s="10">
        <v>36.0</v>
      </c>
      <c r="T107" s="16"/>
      <c r="U107" s="19"/>
      <c r="V107" s="6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</row>
    <row r="108">
      <c r="A108" s="6" t="s">
        <v>32</v>
      </c>
      <c r="B108" s="6" t="s">
        <v>101</v>
      </c>
      <c r="C108" s="7" t="s">
        <v>264</v>
      </c>
      <c r="D108" s="6" t="s">
        <v>585</v>
      </c>
      <c r="E108" s="8"/>
      <c r="F108" s="6"/>
      <c r="G108" s="6" t="s">
        <v>21</v>
      </c>
      <c r="H108" s="6" t="s">
        <v>21</v>
      </c>
      <c r="I108" s="11" t="s">
        <v>586</v>
      </c>
      <c r="J108" s="11"/>
      <c r="K108" s="11"/>
      <c r="L108" s="6" t="s">
        <v>343</v>
      </c>
      <c r="M108" s="6" t="s">
        <v>905</v>
      </c>
      <c r="N108" s="6">
        <v>82901.0</v>
      </c>
      <c r="O108" s="10">
        <v>40.0</v>
      </c>
      <c r="P108" s="10">
        <v>38.0</v>
      </c>
      <c r="Q108" s="12"/>
      <c r="R108" s="10">
        <v>25.0</v>
      </c>
      <c r="S108" s="12"/>
      <c r="T108" s="16"/>
      <c r="U108" s="19"/>
      <c r="V108" s="6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</row>
    <row r="109">
      <c r="A109" s="6" t="s">
        <v>32</v>
      </c>
      <c r="B109" s="6" t="s">
        <v>587</v>
      </c>
      <c r="C109" s="7" t="s">
        <v>255</v>
      </c>
      <c r="D109" s="6" t="s">
        <v>588</v>
      </c>
      <c r="E109" s="6" t="s">
        <v>589</v>
      </c>
      <c r="F109" s="6" t="s">
        <v>62</v>
      </c>
      <c r="G109" s="6" t="b">
        <v>1</v>
      </c>
      <c r="H109" s="6" t="s">
        <v>21</v>
      </c>
      <c r="I109" s="11" t="s">
        <v>590</v>
      </c>
      <c r="J109" s="11"/>
      <c r="K109" s="11"/>
      <c r="L109" s="6" t="s">
        <v>343</v>
      </c>
      <c r="M109" s="6" t="s">
        <v>905</v>
      </c>
      <c r="N109" s="6">
        <v>82901.0</v>
      </c>
      <c r="O109" s="10">
        <v>10.0</v>
      </c>
      <c r="P109" s="10">
        <v>5.0</v>
      </c>
      <c r="Q109" s="12"/>
      <c r="R109" s="10">
        <v>50.0</v>
      </c>
      <c r="S109" s="12"/>
      <c r="T109" s="16"/>
      <c r="U109" s="19"/>
      <c r="V109" s="6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</row>
    <row r="110">
      <c r="A110" s="6" t="s">
        <v>17</v>
      </c>
      <c r="B110" s="6" t="s">
        <v>591</v>
      </c>
      <c r="C110" s="7" t="s">
        <v>252</v>
      </c>
      <c r="D110" s="6" t="s">
        <v>592</v>
      </c>
      <c r="E110" s="6" t="s">
        <v>593</v>
      </c>
      <c r="F110" s="6" t="s">
        <v>594</v>
      </c>
      <c r="G110" s="6" t="s">
        <v>21</v>
      </c>
      <c r="H110" s="6" t="s">
        <v>21</v>
      </c>
      <c r="I110" s="6" t="s">
        <v>595</v>
      </c>
      <c r="J110" s="9" t="s">
        <v>596</v>
      </c>
      <c r="K110" s="9"/>
      <c r="L110" s="6" t="s">
        <v>343</v>
      </c>
      <c r="M110" s="6" t="s">
        <v>905</v>
      </c>
      <c r="N110" s="6">
        <v>82901.0</v>
      </c>
      <c r="O110" s="10">
        <v>5.0</v>
      </c>
      <c r="P110" s="10">
        <v>56.0</v>
      </c>
      <c r="Q110" s="12"/>
      <c r="R110" s="10">
        <v>45.0</v>
      </c>
      <c r="S110" s="10">
        <v>75.0</v>
      </c>
      <c r="T110" s="16"/>
      <c r="U110" s="19"/>
      <c r="V110" s="6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</row>
    <row r="111">
      <c r="A111" s="6" t="s">
        <v>32</v>
      </c>
      <c r="B111" s="6" t="s">
        <v>95</v>
      </c>
      <c r="C111" s="7"/>
      <c r="D111" s="6" t="s">
        <v>597</v>
      </c>
      <c r="E111" s="6" t="s">
        <v>598</v>
      </c>
      <c r="F111" s="6" t="s">
        <v>297</v>
      </c>
      <c r="G111" s="6" t="s">
        <v>21</v>
      </c>
      <c r="H111" s="6" t="s">
        <v>21</v>
      </c>
      <c r="I111" s="11" t="s">
        <v>599</v>
      </c>
      <c r="J111" s="11"/>
      <c r="K111" s="11"/>
      <c r="L111" s="6" t="s">
        <v>343</v>
      </c>
      <c r="M111" s="6" t="s">
        <v>905</v>
      </c>
      <c r="N111" s="6">
        <v>82902.0</v>
      </c>
      <c r="O111" s="10"/>
      <c r="P111" s="10">
        <v>100.0</v>
      </c>
      <c r="Q111" s="10">
        <v>45.0</v>
      </c>
      <c r="R111" s="10">
        <v>75.0</v>
      </c>
      <c r="S111" s="10">
        <v>110.0</v>
      </c>
      <c r="T111" s="16"/>
      <c r="U111" s="19"/>
      <c r="V111" s="6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</row>
    <row r="112">
      <c r="A112" s="6" t="s">
        <v>17</v>
      </c>
      <c r="B112" s="6" t="s">
        <v>600</v>
      </c>
      <c r="C112" s="7" t="s">
        <v>156</v>
      </c>
      <c r="D112" s="6" t="s">
        <v>413</v>
      </c>
      <c r="E112" s="8"/>
      <c r="F112" s="11"/>
      <c r="G112" s="6" t="s">
        <v>21</v>
      </c>
      <c r="H112" s="6" t="s">
        <v>21</v>
      </c>
      <c r="I112" s="11" t="s">
        <v>601</v>
      </c>
      <c r="J112" s="11"/>
      <c r="K112" s="11"/>
      <c r="L112" s="14" t="s">
        <v>343</v>
      </c>
      <c r="M112" s="6" t="s">
        <v>905</v>
      </c>
      <c r="N112" s="6">
        <v>82901.0</v>
      </c>
      <c r="O112" s="10">
        <v>10.0</v>
      </c>
      <c r="P112" s="10">
        <v>80.0</v>
      </c>
      <c r="Q112" s="10">
        <v>60.0</v>
      </c>
      <c r="R112" s="10">
        <v>5.0</v>
      </c>
      <c r="S112" s="10">
        <v>5.0</v>
      </c>
      <c r="T112" s="16"/>
      <c r="U112" s="19"/>
      <c r="V112" s="6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</row>
    <row r="113">
      <c r="A113" s="6" t="s">
        <v>17</v>
      </c>
      <c r="B113" s="6" t="s">
        <v>602</v>
      </c>
      <c r="C113" s="7" t="s">
        <v>151</v>
      </c>
      <c r="D113" s="6" t="s">
        <v>603</v>
      </c>
      <c r="E113" s="6" t="s">
        <v>604</v>
      </c>
      <c r="F113" s="6"/>
      <c r="G113" s="6" t="s">
        <v>21</v>
      </c>
      <c r="H113" s="6" t="s">
        <v>21</v>
      </c>
      <c r="I113" s="6" t="s">
        <v>605</v>
      </c>
      <c r="J113" s="9" t="s">
        <v>606</v>
      </c>
      <c r="K113" s="9"/>
      <c r="L113" s="6" t="s">
        <v>343</v>
      </c>
      <c r="M113" s="6" t="s">
        <v>905</v>
      </c>
      <c r="N113" s="6">
        <v>82901.0</v>
      </c>
      <c r="O113" s="10">
        <v>50.0</v>
      </c>
      <c r="P113" s="10">
        <v>35.0</v>
      </c>
      <c r="Q113" s="10">
        <v>55.0</v>
      </c>
      <c r="R113" s="10">
        <v>40.0</v>
      </c>
      <c r="S113" s="10">
        <v>60.0</v>
      </c>
      <c r="T113" s="16"/>
      <c r="U113" s="19"/>
      <c r="V113" s="6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</row>
    <row r="114">
      <c r="A114" s="6" t="s">
        <v>32</v>
      </c>
      <c r="B114" s="6" t="s">
        <v>607</v>
      </c>
      <c r="C114" s="7" t="s">
        <v>151</v>
      </c>
      <c r="D114" s="6" t="s">
        <v>608</v>
      </c>
      <c r="E114" s="8"/>
      <c r="F114" s="6"/>
      <c r="G114" s="6" t="s">
        <v>21</v>
      </c>
      <c r="H114" s="6" t="s">
        <v>21</v>
      </c>
      <c r="I114" s="11" t="s">
        <v>609</v>
      </c>
      <c r="J114" s="11"/>
      <c r="K114" s="11"/>
      <c r="L114" s="6" t="s">
        <v>343</v>
      </c>
      <c r="M114" s="6" t="s">
        <v>905</v>
      </c>
      <c r="N114" s="6">
        <v>82902.0</v>
      </c>
      <c r="O114" s="10"/>
      <c r="P114" s="12"/>
      <c r="Q114" s="10">
        <v>75.0</v>
      </c>
      <c r="R114" s="10"/>
      <c r="S114" s="10"/>
      <c r="T114" s="16"/>
      <c r="U114" s="19"/>
      <c r="V114" s="6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</row>
    <row r="115">
      <c r="A115" s="6" t="s">
        <v>45</v>
      </c>
      <c r="B115" s="6" t="s">
        <v>610</v>
      </c>
      <c r="C115" s="7" t="s">
        <v>264</v>
      </c>
      <c r="D115" s="6" t="s">
        <v>611</v>
      </c>
      <c r="E115" s="6" t="s">
        <v>612</v>
      </c>
      <c r="F115" s="6" t="s">
        <v>613</v>
      </c>
      <c r="G115" s="6"/>
      <c r="H115" s="6" t="b">
        <v>1</v>
      </c>
      <c r="I115" s="11" t="s">
        <v>614</v>
      </c>
      <c r="J115" s="11"/>
      <c r="K115" s="11"/>
      <c r="L115" s="6" t="s">
        <v>343</v>
      </c>
      <c r="M115" s="6" t="s">
        <v>905</v>
      </c>
      <c r="N115" s="6">
        <v>82901.0</v>
      </c>
      <c r="O115" s="10">
        <v>75.0</v>
      </c>
      <c r="P115" s="10">
        <v>30.0</v>
      </c>
      <c r="Q115" s="10">
        <v>20.0</v>
      </c>
      <c r="R115" s="10">
        <v>65.0</v>
      </c>
      <c r="S115" s="12"/>
      <c r="T115" s="16"/>
      <c r="U115" s="19"/>
      <c r="V115" s="6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</row>
    <row r="116">
      <c r="A116" s="6" t="s">
        <v>45</v>
      </c>
      <c r="B116" s="6" t="s">
        <v>362</v>
      </c>
      <c r="C116" s="7" t="s">
        <v>27</v>
      </c>
      <c r="D116" s="6" t="s">
        <v>615</v>
      </c>
      <c r="E116" s="8"/>
      <c r="F116" s="6"/>
      <c r="G116" s="6" t="s">
        <v>21</v>
      </c>
      <c r="H116" s="6" t="s">
        <v>21</v>
      </c>
      <c r="I116" s="11" t="s">
        <v>616</v>
      </c>
      <c r="J116" s="11"/>
      <c r="K116" s="11"/>
      <c r="L116" s="6" t="s">
        <v>343</v>
      </c>
      <c r="M116" s="6" t="s">
        <v>905</v>
      </c>
      <c r="N116" s="6">
        <v>82902.0</v>
      </c>
      <c r="O116" s="10">
        <v>30.0</v>
      </c>
      <c r="P116" s="10">
        <v>60.0</v>
      </c>
      <c r="Q116" s="12"/>
      <c r="R116" s="12"/>
      <c r="S116" s="10">
        <v>16.0</v>
      </c>
      <c r="T116" s="16"/>
      <c r="U116" s="19"/>
      <c r="V116" s="6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</row>
    <row r="117">
      <c r="A117" s="6"/>
      <c r="B117" s="6" t="s">
        <v>617</v>
      </c>
      <c r="C117" s="7" t="s">
        <v>238</v>
      </c>
      <c r="D117" s="6" t="s">
        <v>618</v>
      </c>
      <c r="E117" s="6" t="s">
        <v>121</v>
      </c>
      <c r="F117" s="6"/>
      <c r="G117" s="6" t="b">
        <v>1</v>
      </c>
      <c r="H117" s="6" t="s">
        <v>21</v>
      </c>
      <c r="I117" s="11" t="s">
        <v>619</v>
      </c>
      <c r="J117" s="11"/>
      <c r="K117" s="11"/>
      <c r="L117" s="14" t="s">
        <v>343</v>
      </c>
      <c r="M117" s="6" t="s">
        <v>905</v>
      </c>
      <c r="N117" s="6">
        <v>82901.0</v>
      </c>
      <c r="O117" s="10">
        <v>40.0</v>
      </c>
      <c r="P117" s="12"/>
      <c r="Q117" s="10">
        <v>15.0</v>
      </c>
      <c r="R117" s="10">
        <v>52.0</v>
      </c>
      <c r="S117" s="10">
        <v>10.0</v>
      </c>
      <c r="T117" s="16"/>
      <c r="U117" s="19"/>
      <c r="V117" s="6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</row>
    <row r="118">
      <c r="A118" s="6" t="s">
        <v>32</v>
      </c>
      <c r="B118" s="6" t="s">
        <v>620</v>
      </c>
      <c r="C118" s="7" t="s">
        <v>124</v>
      </c>
      <c r="D118" s="6" t="s">
        <v>621</v>
      </c>
      <c r="E118" s="6" t="s">
        <v>622</v>
      </c>
      <c r="F118" s="6" t="s">
        <v>623</v>
      </c>
      <c r="G118" s="6" t="s">
        <v>21</v>
      </c>
      <c r="H118" s="6" t="s">
        <v>21</v>
      </c>
      <c r="I118" s="6" t="s">
        <v>624</v>
      </c>
      <c r="J118" s="9" t="s">
        <v>625</v>
      </c>
      <c r="K118" s="9"/>
      <c r="L118" s="6" t="s">
        <v>343</v>
      </c>
      <c r="M118" s="6" t="s">
        <v>905</v>
      </c>
      <c r="N118" s="6">
        <v>82901.0</v>
      </c>
      <c r="O118" s="10">
        <v>50.0</v>
      </c>
      <c r="P118" s="10">
        <v>16.0</v>
      </c>
      <c r="Q118" s="10">
        <v>9.0</v>
      </c>
      <c r="R118" s="10">
        <v>30.0</v>
      </c>
      <c r="S118" s="12"/>
      <c r="T118" s="16"/>
      <c r="U118" s="19"/>
      <c r="V118" s="6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</row>
    <row r="119">
      <c r="A119" s="6" t="s">
        <v>45</v>
      </c>
      <c r="B119" s="6" t="s">
        <v>626</v>
      </c>
      <c r="C119" s="7" t="s">
        <v>238</v>
      </c>
      <c r="D119" s="6" t="s">
        <v>627</v>
      </c>
      <c r="E119" s="8" t="s">
        <v>628</v>
      </c>
      <c r="F119" s="6" t="s">
        <v>189</v>
      </c>
      <c r="G119" s="6" t="s">
        <v>21</v>
      </c>
      <c r="H119" s="6" t="s">
        <v>21</v>
      </c>
      <c r="I119" s="11" t="s">
        <v>629</v>
      </c>
      <c r="J119" s="11"/>
      <c r="K119" s="11"/>
      <c r="L119" s="14" t="s">
        <v>343</v>
      </c>
      <c r="M119" s="6" t="s">
        <v>905</v>
      </c>
      <c r="N119" s="6">
        <v>82901.0</v>
      </c>
      <c r="O119" s="10">
        <v>65.0</v>
      </c>
      <c r="P119" s="10">
        <v>10.0</v>
      </c>
      <c r="Q119" s="10">
        <v>38.0</v>
      </c>
      <c r="R119" s="10"/>
      <c r="S119" s="10"/>
      <c r="T119" s="16"/>
      <c r="U119" s="19"/>
      <c r="V119" s="6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</row>
    <row r="120">
      <c r="A120" s="6" t="s">
        <v>45</v>
      </c>
      <c r="B120" s="6" t="s">
        <v>630</v>
      </c>
      <c r="C120" s="7" t="s">
        <v>255</v>
      </c>
      <c r="D120" s="6" t="s">
        <v>631</v>
      </c>
      <c r="E120" s="6" t="s">
        <v>632</v>
      </c>
      <c r="F120" s="6" t="s">
        <v>633</v>
      </c>
      <c r="G120" s="6" t="s">
        <v>21</v>
      </c>
      <c r="H120" s="6" t="s">
        <v>21</v>
      </c>
      <c r="I120" s="11" t="s">
        <v>634</v>
      </c>
      <c r="J120" s="11"/>
      <c r="K120" s="11"/>
      <c r="L120" s="6" t="s">
        <v>343</v>
      </c>
      <c r="M120" s="6" t="s">
        <v>905</v>
      </c>
      <c r="N120" s="6">
        <v>82902.0</v>
      </c>
      <c r="O120" s="10">
        <v>16.0</v>
      </c>
      <c r="P120" s="10">
        <v>5.0</v>
      </c>
      <c r="Q120" s="10">
        <v>100.0</v>
      </c>
      <c r="R120" s="12"/>
      <c r="S120" s="10">
        <v>5.0</v>
      </c>
      <c r="T120" s="16"/>
      <c r="U120" s="19"/>
      <c r="V120" s="6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</row>
    <row r="121">
      <c r="A121" s="6" t="s">
        <v>94</v>
      </c>
      <c r="B121" s="6" t="s">
        <v>635</v>
      </c>
      <c r="C121" s="7" t="s">
        <v>124</v>
      </c>
      <c r="D121" s="6" t="s">
        <v>636</v>
      </c>
      <c r="E121" s="6" t="s">
        <v>637</v>
      </c>
      <c r="F121" s="6" t="s">
        <v>623</v>
      </c>
      <c r="G121" s="6" t="s">
        <v>21</v>
      </c>
      <c r="H121" s="6" t="b">
        <v>1</v>
      </c>
      <c r="I121" s="11" t="s">
        <v>638</v>
      </c>
      <c r="J121" s="11"/>
      <c r="K121" s="11"/>
      <c r="L121" s="6" t="s">
        <v>343</v>
      </c>
      <c r="M121" s="6" t="s">
        <v>905</v>
      </c>
      <c r="N121" s="6">
        <v>82901.0</v>
      </c>
      <c r="O121" s="10">
        <v>36.0</v>
      </c>
      <c r="P121" s="10"/>
      <c r="Q121" s="10">
        <v>31.0</v>
      </c>
      <c r="R121" s="10">
        <v>20.0</v>
      </c>
      <c r="S121" s="10">
        <v>30.0</v>
      </c>
      <c r="T121" s="16"/>
      <c r="U121" s="19"/>
      <c r="V121" s="6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</row>
    <row r="122">
      <c r="A122" s="6" t="s">
        <v>45</v>
      </c>
      <c r="B122" s="6" t="s">
        <v>639</v>
      </c>
      <c r="C122" s="7" t="s">
        <v>146</v>
      </c>
      <c r="D122" s="6" t="s">
        <v>640</v>
      </c>
      <c r="E122" s="6" t="s">
        <v>641</v>
      </c>
      <c r="F122" s="6" t="s">
        <v>642</v>
      </c>
      <c r="G122" s="6" t="s">
        <v>21</v>
      </c>
      <c r="H122" s="6" t="s">
        <v>21</v>
      </c>
      <c r="I122" s="11" t="s">
        <v>643</v>
      </c>
      <c r="J122" s="11"/>
      <c r="K122" s="11"/>
      <c r="L122" s="6" t="s">
        <v>343</v>
      </c>
      <c r="M122" s="6" t="s">
        <v>905</v>
      </c>
      <c r="N122" s="6">
        <v>82901.0</v>
      </c>
      <c r="O122" s="10"/>
      <c r="P122" s="10">
        <v>40.0</v>
      </c>
      <c r="Q122" s="10">
        <v>35.0</v>
      </c>
      <c r="R122" s="10">
        <v>75.0</v>
      </c>
      <c r="S122" s="10"/>
      <c r="T122" s="16"/>
      <c r="U122" s="19"/>
      <c r="V122" s="6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</row>
    <row r="123">
      <c r="A123" s="6" t="s">
        <v>94</v>
      </c>
      <c r="B123" s="6" t="s">
        <v>644</v>
      </c>
      <c r="C123" s="7"/>
      <c r="D123" s="6" t="s">
        <v>645</v>
      </c>
      <c r="E123" s="6" t="s">
        <v>121</v>
      </c>
      <c r="F123" s="11"/>
      <c r="G123" s="6" t="s">
        <v>21</v>
      </c>
      <c r="H123" s="6" t="s">
        <v>21</v>
      </c>
      <c r="I123" s="11" t="s">
        <v>646</v>
      </c>
      <c r="J123" s="11"/>
      <c r="K123" s="11"/>
      <c r="L123" s="6" t="s">
        <v>343</v>
      </c>
      <c r="M123" s="6" t="s">
        <v>905</v>
      </c>
      <c r="N123" s="6">
        <v>82902.0</v>
      </c>
      <c r="O123" s="12"/>
      <c r="P123" s="10">
        <v>30.0</v>
      </c>
      <c r="Q123" s="12"/>
      <c r="R123" s="10">
        <v>10.0</v>
      </c>
      <c r="S123" s="10">
        <v>70.0</v>
      </c>
      <c r="T123" s="16"/>
      <c r="U123" s="19"/>
      <c r="V123" s="6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</row>
    <row r="124">
      <c r="A124" s="6" t="s">
        <v>17</v>
      </c>
      <c r="B124" s="6" t="s">
        <v>647</v>
      </c>
      <c r="C124" s="7" t="s">
        <v>233</v>
      </c>
      <c r="D124" s="6" t="s">
        <v>648</v>
      </c>
      <c r="E124" s="8"/>
      <c r="F124" s="6"/>
      <c r="G124" s="6" t="b">
        <v>1</v>
      </c>
      <c r="H124" s="6"/>
      <c r="I124" s="6" t="s">
        <v>649</v>
      </c>
      <c r="J124" s="9" t="s">
        <v>650</v>
      </c>
      <c r="K124" s="9"/>
      <c r="L124" s="14" t="s">
        <v>343</v>
      </c>
      <c r="M124" s="6" t="s">
        <v>905</v>
      </c>
      <c r="N124" s="6">
        <v>82901.0</v>
      </c>
      <c r="O124" s="12"/>
      <c r="P124" s="10">
        <v>60.0</v>
      </c>
      <c r="Q124" s="10">
        <v>70.0</v>
      </c>
      <c r="R124" s="10">
        <v>25.0</v>
      </c>
      <c r="S124" s="10">
        <v>75.0</v>
      </c>
      <c r="T124" s="16"/>
      <c r="U124" s="19"/>
      <c r="V124" s="6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</row>
    <row r="125">
      <c r="A125" s="6" t="s">
        <v>17</v>
      </c>
      <c r="B125" s="6" t="s">
        <v>651</v>
      </c>
      <c r="C125" s="7" t="s">
        <v>131</v>
      </c>
      <c r="D125" s="6" t="s">
        <v>652</v>
      </c>
      <c r="E125" s="8"/>
      <c r="F125" s="11"/>
      <c r="G125" s="6" t="s">
        <v>21</v>
      </c>
      <c r="H125" s="6" t="s">
        <v>21</v>
      </c>
      <c r="I125" s="11" t="s">
        <v>653</v>
      </c>
      <c r="J125" s="11"/>
      <c r="K125" s="11"/>
      <c r="L125" s="6" t="s">
        <v>343</v>
      </c>
      <c r="M125" s="6" t="s">
        <v>905</v>
      </c>
      <c r="N125" s="6">
        <v>82902.0</v>
      </c>
      <c r="O125" s="10"/>
      <c r="P125" s="10">
        <v>70.0</v>
      </c>
      <c r="Q125" s="10">
        <v>55.0</v>
      </c>
      <c r="R125" s="10">
        <v>75.0</v>
      </c>
      <c r="S125" s="10">
        <v>25.0</v>
      </c>
      <c r="T125" s="16"/>
      <c r="U125" s="19"/>
      <c r="V125" s="6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</row>
    <row r="126">
      <c r="A126" s="6" t="s">
        <v>94</v>
      </c>
      <c r="B126" s="6" t="s">
        <v>654</v>
      </c>
      <c r="C126" s="7" t="s">
        <v>73</v>
      </c>
      <c r="D126" s="6" t="s">
        <v>655</v>
      </c>
      <c r="E126" s="6" t="s">
        <v>656</v>
      </c>
      <c r="F126" s="6" t="s">
        <v>657</v>
      </c>
      <c r="G126" s="6" t="s">
        <v>21</v>
      </c>
      <c r="H126" s="6" t="s">
        <v>21</v>
      </c>
      <c r="I126" s="11" t="s">
        <v>658</v>
      </c>
      <c r="J126" s="11"/>
      <c r="K126" s="11"/>
      <c r="L126" s="6" t="s">
        <v>343</v>
      </c>
      <c r="M126" s="6" t="s">
        <v>905</v>
      </c>
      <c r="N126" s="6">
        <v>82901.0</v>
      </c>
      <c r="O126" s="10">
        <v>40.0</v>
      </c>
      <c r="P126" s="10">
        <v>5.0</v>
      </c>
      <c r="Q126" s="10">
        <v>60.0</v>
      </c>
      <c r="R126" s="10">
        <v>20.0</v>
      </c>
      <c r="S126" s="10">
        <v>40.0</v>
      </c>
      <c r="T126" s="16"/>
      <c r="U126" s="19"/>
      <c r="V126" s="6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</row>
    <row r="127">
      <c r="A127" s="6" t="s">
        <v>32</v>
      </c>
      <c r="B127" s="6" t="s">
        <v>659</v>
      </c>
      <c r="C127" s="7" t="s">
        <v>47</v>
      </c>
      <c r="D127" s="6" t="s">
        <v>660</v>
      </c>
      <c r="E127" s="6" t="s">
        <v>661</v>
      </c>
      <c r="F127" s="6" t="s">
        <v>662</v>
      </c>
      <c r="G127" s="6" t="s">
        <v>21</v>
      </c>
      <c r="H127" s="6" t="s">
        <v>21</v>
      </c>
      <c r="I127" s="6" t="s">
        <v>663</v>
      </c>
      <c r="J127" s="9" t="s">
        <v>313</v>
      </c>
      <c r="K127" s="9"/>
      <c r="L127" s="6" t="s">
        <v>343</v>
      </c>
      <c r="M127" s="6" t="s">
        <v>905</v>
      </c>
      <c r="N127" s="6">
        <v>82902.0</v>
      </c>
      <c r="O127" s="10"/>
      <c r="P127" s="10">
        <v>40.0</v>
      </c>
      <c r="Q127" s="10">
        <v>40.0</v>
      </c>
      <c r="R127" s="12"/>
      <c r="S127" s="10">
        <v>65.0</v>
      </c>
      <c r="T127" s="16"/>
      <c r="U127" s="19"/>
      <c r="V127" s="6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</row>
    <row r="128">
      <c r="A128" s="6" t="s">
        <v>32</v>
      </c>
      <c r="B128" s="6" t="s">
        <v>664</v>
      </c>
      <c r="C128" s="7" t="s">
        <v>151</v>
      </c>
      <c r="D128" s="6" t="s">
        <v>152</v>
      </c>
      <c r="E128" s="8"/>
      <c r="F128" s="6"/>
      <c r="G128" s="6" t="s">
        <v>21</v>
      </c>
      <c r="H128" s="6" t="s">
        <v>21</v>
      </c>
      <c r="I128" s="11" t="s">
        <v>665</v>
      </c>
      <c r="J128" s="11"/>
      <c r="K128" s="11"/>
      <c r="L128" s="14" t="s">
        <v>343</v>
      </c>
      <c r="M128" s="6" t="s">
        <v>905</v>
      </c>
      <c r="N128" s="6">
        <v>82901.0</v>
      </c>
      <c r="O128" s="10">
        <v>70.0</v>
      </c>
      <c r="P128" s="10"/>
      <c r="Q128" s="10">
        <v>80.0</v>
      </c>
      <c r="R128" s="10"/>
      <c r="S128" s="10">
        <v>10.0</v>
      </c>
      <c r="T128" s="16"/>
      <c r="U128" s="19"/>
      <c r="V128" s="6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</row>
    <row r="129">
      <c r="A129" s="6" t="s">
        <v>32</v>
      </c>
      <c r="B129" s="6" t="s">
        <v>26</v>
      </c>
      <c r="C129" s="7"/>
      <c r="D129" s="6" t="s">
        <v>666</v>
      </c>
      <c r="E129" s="6" t="s">
        <v>667</v>
      </c>
      <c r="F129" s="6" t="s">
        <v>241</v>
      </c>
      <c r="G129" s="6" t="s">
        <v>21</v>
      </c>
      <c r="H129" s="6" t="s">
        <v>21</v>
      </c>
      <c r="I129" s="11" t="s">
        <v>668</v>
      </c>
      <c r="J129" s="6" t="s">
        <v>669</v>
      </c>
      <c r="K129" s="6"/>
      <c r="L129" s="6" t="s">
        <v>343</v>
      </c>
      <c r="M129" s="6" t="s">
        <v>905</v>
      </c>
      <c r="N129" s="6">
        <v>82901.0</v>
      </c>
      <c r="O129" s="10">
        <v>25.0</v>
      </c>
      <c r="P129" s="10">
        <v>10.0</v>
      </c>
      <c r="Q129" s="10">
        <v>10.0</v>
      </c>
      <c r="R129" s="10">
        <v>60.0</v>
      </c>
      <c r="S129" s="10">
        <v>75.0</v>
      </c>
      <c r="T129" s="16"/>
      <c r="U129" s="19"/>
      <c r="V129" s="6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</row>
    <row r="130">
      <c r="A130" s="6" t="s">
        <v>94</v>
      </c>
      <c r="B130" s="6" t="s">
        <v>670</v>
      </c>
      <c r="C130" s="7" t="s">
        <v>238</v>
      </c>
      <c r="D130" s="6" t="s">
        <v>671</v>
      </c>
      <c r="E130" s="6" t="s">
        <v>672</v>
      </c>
      <c r="F130" s="6" t="s">
        <v>673</v>
      </c>
      <c r="G130" s="6" t="s">
        <v>21</v>
      </c>
      <c r="H130" s="6" t="s">
        <v>21</v>
      </c>
      <c r="I130" s="11" t="s">
        <v>674</v>
      </c>
      <c r="J130" s="11"/>
      <c r="K130" s="11"/>
      <c r="L130" s="6" t="s">
        <v>343</v>
      </c>
      <c r="M130" s="6" t="s">
        <v>905</v>
      </c>
      <c r="N130" s="6">
        <v>82902.0</v>
      </c>
      <c r="O130" s="10">
        <v>30.0</v>
      </c>
      <c r="P130" s="10">
        <v>40.0</v>
      </c>
      <c r="Q130" s="10">
        <v>5.0</v>
      </c>
      <c r="R130" s="10">
        <v>35.0</v>
      </c>
      <c r="S130" s="10">
        <v>90.0</v>
      </c>
      <c r="T130" s="16"/>
      <c r="U130" s="19"/>
      <c r="V130" s="6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</row>
    <row r="131">
      <c r="A131" s="6" t="s">
        <v>94</v>
      </c>
      <c r="B131" s="6" t="s">
        <v>675</v>
      </c>
      <c r="C131" s="7" t="s">
        <v>180</v>
      </c>
      <c r="D131" s="6" t="s">
        <v>572</v>
      </c>
      <c r="E131" s="8"/>
      <c r="F131" s="6"/>
      <c r="G131" s="6" t="s">
        <v>21</v>
      </c>
      <c r="H131" s="6" t="s">
        <v>21</v>
      </c>
      <c r="I131" s="11" t="s">
        <v>676</v>
      </c>
      <c r="J131" s="11"/>
      <c r="K131" s="11"/>
      <c r="L131" s="6" t="s">
        <v>343</v>
      </c>
      <c r="M131" s="6" t="s">
        <v>905</v>
      </c>
      <c r="N131" s="6">
        <v>82901.0</v>
      </c>
      <c r="O131" s="10"/>
      <c r="P131" s="10">
        <v>75.0</v>
      </c>
      <c r="Q131" s="10"/>
      <c r="R131" s="10">
        <v>75.0</v>
      </c>
      <c r="S131" s="10">
        <v>80.0</v>
      </c>
      <c r="T131" s="16"/>
      <c r="U131" s="19"/>
      <c r="V131" s="6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</row>
    <row r="132">
      <c r="A132" s="6" t="s">
        <v>45</v>
      </c>
      <c r="B132" s="6" t="s">
        <v>677</v>
      </c>
      <c r="C132" s="7" t="s">
        <v>135</v>
      </c>
      <c r="D132" s="6" t="s">
        <v>678</v>
      </c>
      <c r="E132" s="6" t="s">
        <v>121</v>
      </c>
      <c r="F132" s="6"/>
      <c r="G132" s="6" t="s">
        <v>21</v>
      </c>
      <c r="H132" s="6" t="s">
        <v>21</v>
      </c>
      <c r="I132" s="11" t="s">
        <v>679</v>
      </c>
      <c r="J132" s="11"/>
      <c r="K132" s="11"/>
      <c r="L132" s="6" t="s">
        <v>343</v>
      </c>
      <c r="M132" s="6" t="s">
        <v>905</v>
      </c>
      <c r="N132" s="6">
        <v>82901.0</v>
      </c>
      <c r="O132" s="12"/>
      <c r="P132" s="10">
        <v>60.0</v>
      </c>
      <c r="Q132" s="10">
        <v>40.0</v>
      </c>
      <c r="R132" s="10">
        <v>20.0</v>
      </c>
      <c r="S132" s="10">
        <v>5.0</v>
      </c>
      <c r="T132" s="16"/>
      <c r="U132" s="19"/>
      <c r="V132" s="6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</row>
    <row r="133">
      <c r="A133" s="6"/>
      <c r="B133" s="6" t="s">
        <v>680</v>
      </c>
      <c r="C133" s="7" t="s">
        <v>106</v>
      </c>
      <c r="D133" s="6" t="s">
        <v>681</v>
      </c>
      <c r="E133" s="6" t="s">
        <v>682</v>
      </c>
      <c r="F133" s="6" t="s">
        <v>62</v>
      </c>
      <c r="G133" s="6" t="s">
        <v>21</v>
      </c>
      <c r="H133" s="6" t="s">
        <v>21</v>
      </c>
      <c r="I133" s="6" t="s">
        <v>683</v>
      </c>
      <c r="J133" s="9" t="s">
        <v>396</v>
      </c>
      <c r="K133" s="9"/>
      <c r="L133" s="6" t="s">
        <v>343</v>
      </c>
      <c r="M133" s="6" t="s">
        <v>905</v>
      </c>
      <c r="N133" s="6">
        <v>82901.0</v>
      </c>
      <c r="O133" s="10">
        <v>25.0</v>
      </c>
      <c r="P133" s="10">
        <v>80.0</v>
      </c>
      <c r="Q133" s="10">
        <v>30.0</v>
      </c>
      <c r="R133" s="10">
        <v>60.0</v>
      </c>
      <c r="S133" s="10">
        <v>25.0</v>
      </c>
      <c r="T133" s="16"/>
      <c r="U133" s="19"/>
      <c r="V133" s="6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</row>
    <row r="134">
      <c r="A134" s="6" t="s">
        <v>32</v>
      </c>
      <c r="B134" s="6" t="s">
        <v>684</v>
      </c>
      <c r="C134" s="7"/>
      <c r="D134" s="6" t="s">
        <v>685</v>
      </c>
      <c r="E134" s="8"/>
      <c r="F134" s="6"/>
      <c r="G134" s="6" t="s">
        <v>21</v>
      </c>
      <c r="H134" s="6" t="s">
        <v>21</v>
      </c>
      <c r="I134" s="11" t="s">
        <v>686</v>
      </c>
      <c r="J134" s="11"/>
      <c r="K134" s="11"/>
      <c r="L134" s="14" t="s">
        <v>343</v>
      </c>
      <c r="M134" s="6" t="s">
        <v>905</v>
      </c>
      <c r="N134" s="6">
        <v>82901.0</v>
      </c>
      <c r="O134" s="10">
        <v>5.0</v>
      </c>
      <c r="P134" s="10">
        <v>20.0</v>
      </c>
      <c r="Q134" s="10"/>
      <c r="R134" s="10">
        <v>35.0</v>
      </c>
      <c r="S134" s="10"/>
      <c r="T134" s="16"/>
      <c r="U134" s="19"/>
      <c r="V134" s="6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</row>
    <row r="135">
      <c r="A135" s="6" t="s">
        <v>32</v>
      </c>
      <c r="B135" s="6" t="s">
        <v>687</v>
      </c>
      <c r="C135" s="7" t="s">
        <v>40</v>
      </c>
      <c r="D135" s="6" t="s">
        <v>688</v>
      </c>
      <c r="E135" s="6" t="s">
        <v>121</v>
      </c>
      <c r="F135" s="6"/>
      <c r="G135" s="6" t="s">
        <v>21</v>
      </c>
      <c r="H135" s="6" t="s">
        <v>21</v>
      </c>
      <c r="I135" s="11" t="s">
        <v>689</v>
      </c>
      <c r="J135" s="11"/>
      <c r="K135" s="11"/>
      <c r="L135" s="6" t="s">
        <v>343</v>
      </c>
      <c r="M135" s="6" t="s">
        <v>905</v>
      </c>
      <c r="N135" s="6">
        <v>82901.0</v>
      </c>
      <c r="O135" s="10">
        <v>40.0</v>
      </c>
      <c r="P135" s="10">
        <v>5.0</v>
      </c>
      <c r="Q135" s="10">
        <v>40.0</v>
      </c>
      <c r="R135" s="10">
        <v>55.0</v>
      </c>
      <c r="S135" s="10"/>
      <c r="T135" s="16"/>
      <c r="U135" s="19"/>
      <c r="V135" s="6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</row>
    <row r="136">
      <c r="A136" s="6" t="s">
        <v>32</v>
      </c>
      <c r="B136" s="6" t="s">
        <v>690</v>
      </c>
      <c r="C136" s="7" t="s">
        <v>156</v>
      </c>
      <c r="D136" s="6" t="s">
        <v>691</v>
      </c>
      <c r="E136" s="8" t="s">
        <v>692</v>
      </c>
      <c r="F136" s="6" t="s">
        <v>693</v>
      </c>
      <c r="G136" s="6" t="b">
        <v>1</v>
      </c>
      <c r="H136" s="6" t="s">
        <v>21</v>
      </c>
      <c r="I136" s="11" t="s">
        <v>694</v>
      </c>
      <c r="J136" s="11"/>
      <c r="K136" s="11"/>
      <c r="L136" s="6" t="s">
        <v>343</v>
      </c>
      <c r="M136" s="6" t="s">
        <v>905</v>
      </c>
      <c r="N136" s="6">
        <v>82902.0</v>
      </c>
      <c r="O136" s="10">
        <v>80.0</v>
      </c>
      <c r="P136" s="10">
        <v>25.0</v>
      </c>
      <c r="Q136" s="10">
        <v>20.0</v>
      </c>
      <c r="R136" s="10">
        <v>75.0</v>
      </c>
      <c r="S136" s="10">
        <v>55.0</v>
      </c>
      <c r="T136" s="16"/>
      <c r="U136" s="19"/>
      <c r="V136" s="6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</row>
    <row r="137">
      <c r="A137" s="6" t="s">
        <v>17</v>
      </c>
      <c r="B137" s="6" t="s">
        <v>695</v>
      </c>
      <c r="C137" s="7" t="s">
        <v>238</v>
      </c>
      <c r="D137" s="6" t="s">
        <v>696</v>
      </c>
      <c r="E137" s="6" t="s">
        <v>697</v>
      </c>
      <c r="F137" s="6" t="s">
        <v>613</v>
      </c>
      <c r="G137" s="6" t="s">
        <v>21</v>
      </c>
      <c r="H137" s="6" t="s">
        <v>21</v>
      </c>
      <c r="I137" s="11" t="s">
        <v>698</v>
      </c>
      <c r="J137" s="11"/>
      <c r="K137" s="11"/>
      <c r="L137" s="6" t="s">
        <v>343</v>
      </c>
      <c r="M137" s="6" t="s">
        <v>905</v>
      </c>
      <c r="N137" s="6">
        <v>82901.0</v>
      </c>
      <c r="O137" s="10">
        <v>52.0</v>
      </c>
      <c r="P137" s="10">
        <v>45.0</v>
      </c>
      <c r="Q137" s="10">
        <v>71.0</v>
      </c>
      <c r="R137" s="10">
        <v>20.0</v>
      </c>
      <c r="S137" s="10">
        <v>5.0</v>
      </c>
      <c r="T137" s="16"/>
      <c r="U137" s="19"/>
      <c r="V137" s="6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</row>
    <row r="138">
      <c r="A138" s="6" t="s">
        <v>17</v>
      </c>
      <c r="B138" s="6" t="s">
        <v>699</v>
      </c>
      <c r="C138" s="7" t="s">
        <v>326</v>
      </c>
      <c r="D138" s="6" t="s">
        <v>700</v>
      </c>
      <c r="E138" s="6" t="s">
        <v>121</v>
      </c>
      <c r="F138" s="6"/>
      <c r="G138" s="6" t="s">
        <v>21</v>
      </c>
      <c r="H138" s="6" t="s">
        <v>21</v>
      </c>
      <c r="I138" s="11" t="s">
        <v>701</v>
      </c>
      <c r="J138" s="11"/>
      <c r="K138" s="11"/>
      <c r="L138" s="6" t="s">
        <v>343</v>
      </c>
      <c r="M138" s="6" t="s">
        <v>905</v>
      </c>
      <c r="N138" s="6">
        <v>82901.0</v>
      </c>
      <c r="O138" s="10">
        <v>70.0</v>
      </c>
      <c r="P138" s="10">
        <v>60.0</v>
      </c>
      <c r="Q138" s="10">
        <v>40.0</v>
      </c>
      <c r="R138" s="10">
        <v>18.0</v>
      </c>
      <c r="S138" s="10">
        <v>40.0</v>
      </c>
      <c r="T138" s="16"/>
      <c r="U138" s="19"/>
      <c r="V138" s="6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</row>
    <row r="139">
      <c r="A139" s="6" t="s">
        <v>45</v>
      </c>
      <c r="B139" s="6" t="s">
        <v>702</v>
      </c>
      <c r="C139" s="7" t="s">
        <v>448</v>
      </c>
      <c r="D139" s="6" t="s">
        <v>703</v>
      </c>
      <c r="E139" s="6" t="s">
        <v>704</v>
      </c>
      <c r="F139" s="6" t="s">
        <v>267</v>
      </c>
      <c r="G139" s="6" t="s">
        <v>21</v>
      </c>
      <c r="H139" s="6" t="s">
        <v>21</v>
      </c>
      <c r="I139" s="11" t="s">
        <v>705</v>
      </c>
      <c r="J139" s="11"/>
      <c r="K139" s="11"/>
      <c r="L139" s="6" t="s">
        <v>343</v>
      </c>
      <c r="M139" s="6" t="s">
        <v>905</v>
      </c>
      <c r="N139" s="6">
        <v>82901.0</v>
      </c>
      <c r="O139" s="10"/>
      <c r="P139" s="10">
        <v>5.0</v>
      </c>
      <c r="Q139" s="10">
        <v>75.0</v>
      </c>
      <c r="R139" s="10">
        <v>25.0</v>
      </c>
      <c r="S139" s="10"/>
      <c r="T139" s="16"/>
      <c r="U139" s="19"/>
      <c r="V139" s="6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</row>
    <row r="140">
      <c r="A140" s="6" t="s">
        <v>45</v>
      </c>
      <c r="B140" s="6" t="s">
        <v>706</v>
      </c>
      <c r="C140" s="7" t="s">
        <v>326</v>
      </c>
      <c r="D140" s="6" t="s">
        <v>707</v>
      </c>
      <c r="E140" s="6" t="s">
        <v>121</v>
      </c>
      <c r="F140" s="11"/>
      <c r="G140" s="6" t="s">
        <v>21</v>
      </c>
      <c r="H140" s="6" t="s">
        <v>21</v>
      </c>
      <c r="I140" s="11" t="s">
        <v>708</v>
      </c>
      <c r="J140" s="11"/>
      <c r="K140" s="11"/>
      <c r="L140" s="6" t="s">
        <v>343</v>
      </c>
      <c r="M140" s="6" t="s">
        <v>905</v>
      </c>
      <c r="N140" s="6">
        <v>82901.0</v>
      </c>
      <c r="O140" s="12"/>
      <c r="P140" s="10">
        <v>80.0</v>
      </c>
      <c r="Q140" s="12"/>
      <c r="R140" s="10">
        <v>30.0</v>
      </c>
      <c r="S140" s="12">
        <v>23.0</v>
      </c>
      <c r="T140" s="16"/>
      <c r="U140" s="19"/>
      <c r="V140" s="6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</row>
    <row r="141">
      <c r="A141" s="6" t="s">
        <v>17</v>
      </c>
      <c r="B141" s="6" t="s">
        <v>709</v>
      </c>
      <c r="C141" s="7" t="s">
        <v>47</v>
      </c>
      <c r="D141" s="6" t="s">
        <v>710</v>
      </c>
      <c r="E141" s="6" t="s">
        <v>711</v>
      </c>
      <c r="F141" s="6" t="s">
        <v>712</v>
      </c>
      <c r="G141" s="6" t="s">
        <v>21</v>
      </c>
      <c r="H141" s="6" t="s">
        <v>21</v>
      </c>
      <c r="I141" s="11" t="s">
        <v>713</v>
      </c>
      <c r="J141" s="11"/>
      <c r="K141" s="11"/>
      <c r="L141" s="14" t="s">
        <v>343</v>
      </c>
      <c r="M141" s="6" t="s">
        <v>905</v>
      </c>
      <c r="N141" s="6">
        <v>82901.0</v>
      </c>
      <c r="O141" s="10">
        <v>60.0</v>
      </c>
      <c r="P141" s="10">
        <v>20.0</v>
      </c>
      <c r="Q141" s="10">
        <v>65.0</v>
      </c>
      <c r="R141" s="10">
        <v>45.0</v>
      </c>
      <c r="S141" s="10">
        <v>70.0</v>
      </c>
      <c r="T141" s="16"/>
      <c r="U141" s="19"/>
      <c r="V141" s="6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</row>
    <row r="142">
      <c r="A142" s="6" t="s">
        <v>45</v>
      </c>
      <c r="B142" s="6" t="s">
        <v>714</v>
      </c>
      <c r="C142" s="7" t="s">
        <v>19</v>
      </c>
      <c r="D142" s="6" t="s">
        <v>715</v>
      </c>
      <c r="E142" s="6" t="s">
        <v>121</v>
      </c>
      <c r="F142" s="11"/>
      <c r="G142" s="6" t="s">
        <v>21</v>
      </c>
      <c r="H142" s="6" t="s">
        <v>21</v>
      </c>
      <c r="I142" s="11" t="s">
        <v>716</v>
      </c>
      <c r="J142" s="11"/>
      <c r="K142" s="11"/>
      <c r="L142" s="6" t="s">
        <v>343</v>
      </c>
      <c r="M142" s="6" t="s">
        <v>905</v>
      </c>
      <c r="N142" s="6">
        <v>82902.0</v>
      </c>
      <c r="O142" s="10">
        <v>50.0</v>
      </c>
      <c r="P142" s="10">
        <v>52.0</v>
      </c>
      <c r="Q142" s="10">
        <v>10.0</v>
      </c>
      <c r="R142" s="10">
        <v>25.0</v>
      </c>
      <c r="S142" s="10"/>
      <c r="T142" s="16"/>
      <c r="U142" s="19"/>
      <c r="V142" s="6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</row>
    <row r="143">
      <c r="A143" s="6"/>
      <c r="B143" s="6" t="s">
        <v>717</v>
      </c>
      <c r="C143" s="7" t="s">
        <v>27</v>
      </c>
      <c r="D143" s="6" t="s">
        <v>718</v>
      </c>
      <c r="E143" s="6" t="s">
        <v>719</v>
      </c>
      <c r="F143" s="6" t="s">
        <v>720</v>
      </c>
      <c r="G143" s="6" t="s">
        <v>21</v>
      </c>
      <c r="H143" s="6" t="s">
        <v>21</v>
      </c>
      <c r="I143" s="11" t="s">
        <v>721</v>
      </c>
      <c r="J143" s="11"/>
      <c r="K143" s="11"/>
      <c r="L143" s="6" t="s">
        <v>343</v>
      </c>
      <c r="M143" s="6" t="s">
        <v>905</v>
      </c>
      <c r="N143" s="6">
        <v>82901.0</v>
      </c>
      <c r="O143" s="10">
        <v>40.0</v>
      </c>
      <c r="P143" s="10">
        <v>30.0</v>
      </c>
      <c r="Q143" s="12"/>
      <c r="R143" s="10">
        <v>40.0</v>
      </c>
      <c r="S143" s="12"/>
      <c r="T143" s="16"/>
      <c r="U143" s="19"/>
      <c r="V143" s="6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</row>
    <row r="144">
      <c r="A144" s="6" t="s">
        <v>32</v>
      </c>
      <c r="B144" s="6" t="s">
        <v>260</v>
      </c>
      <c r="C144" s="7" t="s">
        <v>326</v>
      </c>
      <c r="D144" s="6" t="s">
        <v>722</v>
      </c>
      <c r="E144" s="8"/>
      <c r="F144" s="11"/>
      <c r="G144" s="6" t="s">
        <v>21</v>
      </c>
      <c r="H144" s="6" t="s">
        <v>21</v>
      </c>
      <c r="I144" s="11" t="s">
        <v>723</v>
      </c>
      <c r="J144" s="11"/>
      <c r="K144" s="11"/>
      <c r="L144" s="6" t="s">
        <v>343</v>
      </c>
      <c r="M144" s="6" t="s">
        <v>905</v>
      </c>
      <c r="N144" s="6">
        <v>82901.0</v>
      </c>
      <c r="O144" s="10">
        <v>10.0</v>
      </c>
      <c r="P144" s="10">
        <v>10.0</v>
      </c>
      <c r="Q144" s="12"/>
      <c r="R144" s="10">
        <v>15.0</v>
      </c>
      <c r="S144" s="10">
        <v>60.0</v>
      </c>
      <c r="T144" s="16"/>
      <c r="U144" s="19"/>
      <c r="V144" s="6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</row>
    <row r="145">
      <c r="A145" s="6" t="s">
        <v>94</v>
      </c>
      <c r="B145" s="6" t="s">
        <v>724</v>
      </c>
      <c r="C145" s="7" t="s">
        <v>40</v>
      </c>
      <c r="D145" s="6" t="s">
        <v>725</v>
      </c>
      <c r="E145" s="6" t="s">
        <v>726</v>
      </c>
      <c r="F145" s="6" t="s">
        <v>727</v>
      </c>
      <c r="G145" s="6" t="b">
        <v>1</v>
      </c>
      <c r="H145" s="6" t="s">
        <v>21</v>
      </c>
      <c r="I145" s="11" t="s">
        <v>728</v>
      </c>
      <c r="J145" s="11"/>
      <c r="K145" s="11"/>
      <c r="L145" s="6" t="s">
        <v>343</v>
      </c>
      <c r="M145" s="6" t="s">
        <v>905</v>
      </c>
      <c r="N145" s="6">
        <v>82902.0</v>
      </c>
      <c r="O145" s="10">
        <v>25.0</v>
      </c>
      <c r="P145" s="12"/>
      <c r="Q145" s="12"/>
      <c r="R145" s="10">
        <v>60.0</v>
      </c>
      <c r="S145" s="12"/>
      <c r="T145" s="16"/>
      <c r="U145" s="19"/>
      <c r="V145" s="6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</row>
    <row r="146">
      <c r="A146" s="6" t="s">
        <v>45</v>
      </c>
      <c r="B146" s="6" t="s">
        <v>729</v>
      </c>
      <c r="C146" s="7" t="s">
        <v>180</v>
      </c>
      <c r="D146" s="6" t="s">
        <v>730</v>
      </c>
      <c r="E146" s="6" t="s">
        <v>731</v>
      </c>
      <c r="F146" s="6" t="s">
        <v>347</v>
      </c>
      <c r="G146" s="6" t="s">
        <v>21</v>
      </c>
      <c r="H146" s="6" t="b">
        <v>1</v>
      </c>
      <c r="I146" s="6" t="s">
        <v>732</v>
      </c>
      <c r="J146" s="9" t="s">
        <v>733</v>
      </c>
      <c r="K146" s="9"/>
      <c r="L146" s="14" t="s">
        <v>343</v>
      </c>
      <c r="M146" s="6" t="s">
        <v>905</v>
      </c>
      <c r="N146" s="6">
        <v>82901.0</v>
      </c>
      <c r="O146" s="10">
        <v>50.0</v>
      </c>
      <c r="P146" s="10">
        <v>5.0</v>
      </c>
      <c r="Q146" s="10">
        <v>5.0</v>
      </c>
      <c r="R146" s="10">
        <v>10.0</v>
      </c>
      <c r="S146" s="10">
        <v>50.0</v>
      </c>
      <c r="T146" s="16"/>
      <c r="U146" s="19"/>
      <c r="V146" s="6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</row>
    <row r="147">
      <c r="A147" s="6" t="s">
        <v>45</v>
      </c>
      <c r="B147" s="6" t="s">
        <v>734</v>
      </c>
      <c r="C147" s="7" t="s">
        <v>156</v>
      </c>
      <c r="D147" s="6" t="s">
        <v>552</v>
      </c>
      <c r="E147" s="8"/>
      <c r="F147" s="6"/>
      <c r="G147" s="6" t="s">
        <v>21</v>
      </c>
      <c r="H147" s="6" t="s">
        <v>21</v>
      </c>
      <c r="I147" s="11" t="s">
        <v>735</v>
      </c>
      <c r="J147" s="11"/>
      <c r="K147" s="11"/>
      <c r="L147" s="6" t="s">
        <v>343</v>
      </c>
      <c r="M147" s="6" t="s">
        <v>905</v>
      </c>
      <c r="N147" s="6">
        <v>82901.0</v>
      </c>
      <c r="O147" s="10"/>
      <c r="P147" s="10">
        <v>50.0</v>
      </c>
      <c r="Q147" s="10">
        <v>40.0</v>
      </c>
      <c r="R147" s="12"/>
      <c r="S147" s="10">
        <v>70.0</v>
      </c>
      <c r="T147" s="16"/>
      <c r="U147" s="19"/>
      <c r="V147" s="6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</row>
    <row r="148">
      <c r="A148" s="6" t="s">
        <v>32</v>
      </c>
      <c r="B148" s="6" t="s">
        <v>736</v>
      </c>
      <c r="C148" s="7" t="s">
        <v>264</v>
      </c>
      <c r="D148" s="6" t="s">
        <v>373</v>
      </c>
      <c r="E148" s="6" t="s">
        <v>737</v>
      </c>
      <c r="F148" s="6" t="s">
        <v>738</v>
      </c>
      <c r="G148" s="6" t="s">
        <v>21</v>
      </c>
      <c r="H148" s="6" t="s">
        <v>21</v>
      </c>
      <c r="I148" s="11" t="s">
        <v>739</v>
      </c>
      <c r="J148" s="11"/>
      <c r="K148" s="11"/>
      <c r="L148" s="6" t="s">
        <v>343</v>
      </c>
      <c r="M148" s="6" t="s">
        <v>905</v>
      </c>
      <c r="N148" s="6">
        <v>82902.0</v>
      </c>
      <c r="O148" s="12"/>
      <c r="P148" s="10">
        <v>20.0</v>
      </c>
      <c r="Q148" s="10">
        <v>30.0</v>
      </c>
      <c r="R148" s="10">
        <v>10.0</v>
      </c>
      <c r="S148" s="10">
        <v>10.0</v>
      </c>
      <c r="T148" s="16"/>
      <c r="U148" s="19"/>
      <c r="V148" s="6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</row>
    <row r="149">
      <c r="A149" s="6" t="s">
        <v>32</v>
      </c>
      <c r="B149" s="6" t="s">
        <v>740</v>
      </c>
      <c r="C149" s="7" t="s">
        <v>233</v>
      </c>
      <c r="D149" s="6" t="s">
        <v>741</v>
      </c>
      <c r="E149" s="8"/>
      <c r="F149" s="6"/>
      <c r="G149" s="6" t="s">
        <v>21</v>
      </c>
      <c r="H149" s="6" t="s">
        <v>21</v>
      </c>
      <c r="I149" s="11" t="s">
        <v>742</v>
      </c>
      <c r="J149" s="11"/>
      <c r="K149" s="11"/>
      <c r="L149" s="6" t="s">
        <v>343</v>
      </c>
      <c r="M149" s="6" t="s">
        <v>905</v>
      </c>
      <c r="N149" s="6">
        <v>82901.0</v>
      </c>
      <c r="O149" s="12"/>
      <c r="P149" s="10">
        <v>70.0</v>
      </c>
      <c r="Q149" s="10"/>
      <c r="R149" s="12"/>
      <c r="S149" s="10">
        <v>50.0</v>
      </c>
      <c r="T149" s="16"/>
      <c r="U149" s="19"/>
      <c r="V149" s="6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</row>
    <row r="150">
      <c r="A150" s="6"/>
      <c r="B150" s="6" t="s">
        <v>743</v>
      </c>
      <c r="C150" s="7" t="s">
        <v>156</v>
      </c>
      <c r="D150" s="6" t="s">
        <v>744</v>
      </c>
      <c r="E150" s="6" t="s">
        <v>745</v>
      </c>
      <c r="F150" s="6" t="s">
        <v>231</v>
      </c>
      <c r="G150" s="6" t="s">
        <v>21</v>
      </c>
      <c r="H150" s="6" t="s">
        <v>21</v>
      </c>
      <c r="I150" s="11" t="s">
        <v>746</v>
      </c>
      <c r="J150" s="11"/>
      <c r="K150" s="11"/>
      <c r="L150" s="6" t="s">
        <v>343</v>
      </c>
      <c r="M150" s="6" t="s">
        <v>905</v>
      </c>
      <c r="N150" s="6">
        <v>82901.0</v>
      </c>
      <c r="O150" s="12"/>
      <c r="P150" s="10">
        <v>25.0</v>
      </c>
      <c r="Q150" s="10">
        <v>75.0</v>
      </c>
      <c r="R150" s="10"/>
      <c r="S150" s="10">
        <v>5.0</v>
      </c>
      <c r="T150" s="16"/>
      <c r="U150" s="19"/>
      <c r="V150" s="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</row>
    <row r="151">
      <c r="A151" s="6" t="s">
        <v>45</v>
      </c>
      <c r="B151" s="6" t="s">
        <v>747</v>
      </c>
      <c r="C151" s="7" t="s">
        <v>131</v>
      </c>
      <c r="D151" s="6" t="s">
        <v>402</v>
      </c>
      <c r="E151" s="6" t="s">
        <v>748</v>
      </c>
      <c r="F151" s="6" t="s">
        <v>380</v>
      </c>
      <c r="G151" s="6" t="s">
        <v>21</v>
      </c>
      <c r="H151" s="6" t="s">
        <v>21</v>
      </c>
      <c r="I151" s="6" t="s">
        <v>749</v>
      </c>
      <c r="J151" s="9" t="s">
        <v>38</v>
      </c>
      <c r="K151" s="9"/>
      <c r="L151" s="6" t="s">
        <v>343</v>
      </c>
      <c r="M151" s="6" t="s">
        <v>905</v>
      </c>
      <c r="N151" s="6">
        <v>82902.0</v>
      </c>
      <c r="O151" s="10">
        <v>50.0</v>
      </c>
      <c r="P151" s="10">
        <v>50.0</v>
      </c>
      <c r="Q151" s="10">
        <v>5.0</v>
      </c>
      <c r="R151" s="10">
        <v>60.0</v>
      </c>
      <c r="S151" s="10">
        <v>5.0</v>
      </c>
      <c r="T151" s="16"/>
      <c r="U151" s="19"/>
      <c r="V151" s="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</row>
    <row r="152">
      <c r="A152" s="6" t="s">
        <v>17</v>
      </c>
      <c r="B152" s="6" t="s">
        <v>462</v>
      </c>
      <c r="C152" s="7" t="s">
        <v>119</v>
      </c>
      <c r="D152" s="6" t="s">
        <v>893</v>
      </c>
      <c r="E152" s="6" t="s">
        <v>894</v>
      </c>
      <c r="F152" s="6" t="s">
        <v>778</v>
      </c>
      <c r="G152" s="6" t="s">
        <v>21</v>
      </c>
      <c r="H152" s="6" t="s">
        <v>21</v>
      </c>
      <c r="I152" s="11" t="s">
        <v>895</v>
      </c>
      <c r="J152" s="11"/>
      <c r="K152" s="11"/>
      <c r="L152" s="14" t="s">
        <v>343</v>
      </c>
      <c r="M152" s="6" t="s">
        <v>905</v>
      </c>
      <c r="N152" s="6">
        <v>82901.0</v>
      </c>
      <c r="O152" s="10">
        <v>20.0</v>
      </c>
      <c r="P152" s="10">
        <v>75.0</v>
      </c>
      <c r="Q152" s="10">
        <v>25.0</v>
      </c>
      <c r="R152" s="10">
        <v>25.0</v>
      </c>
      <c r="S152" s="10">
        <v>25.0</v>
      </c>
      <c r="T152" s="16"/>
      <c r="U152" s="19"/>
      <c r="V152" s="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</row>
    <row r="153">
      <c r="A153" s="6" t="s">
        <v>32</v>
      </c>
      <c r="B153" s="6" t="s">
        <v>750</v>
      </c>
      <c r="C153" s="7" t="s">
        <v>238</v>
      </c>
      <c r="D153" s="6" t="s">
        <v>751</v>
      </c>
      <c r="E153" s="6" t="s">
        <v>752</v>
      </c>
      <c r="F153" s="6" t="s">
        <v>753</v>
      </c>
      <c r="G153" s="6" t="s">
        <v>21</v>
      </c>
      <c r="H153" s="6" t="s">
        <v>21</v>
      </c>
      <c r="I153" s="11" t="s">
        <v>754</v>
      </c>
      <c r="J153" s="11"/>
      <c r="K153" s="11"/>
      <c r="L153" s="6" t="s">
        <v>343</v>
      </c>
      <c r="M153" s="6" t="s">
        <v>905</v>
      </c>
      <c r="N153" s="6">
        <v>82901.0</v>
      </c>
      <c r="O153" s="10">
        <v>44.0</v>
      </c>
      <c r="P153" s="10">
        <v>5.0</v>
      </c>
      <c r="Q153" s="10">
        <v>30.0</v>
      </c>
      <c r="R153" s="10">
        <v>5.0</v>
      </c>
      <c r="S153" s="10">
        <v>30.0</v>
      </c>
      <c r="T153" s="16"/>
      <c r="U153" s="19"/>
      <c r="V153" s="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</row>
    <row r="154">
      <c r="A154" s="6" t="s">
        <v>17</v>
      </c>
      <c r="B154" s="6" t="s">
        <v>429</v>
      </c>
      <c r="C154" s="7" t="s">
        <v>135</v>
      </c>
      <c r="D154" s="6" t="s">
        <v>546</v>
      </c>
      <c r="E154" s="6" t="s">
        <v>755</v>
      </c>
      <c r="F154" s="6" t="s">
        <v>756</v>
      </c>
      <c r="G154" s="6" t="s">
        <v>21</v>
      </c>
      <c r="H154" s="6" t="s">
        <v>21</v>
      </c>
      <c r="I154" s="11" t="s">
        <v>757</v>
      </c>
      <c r="J154" s="11"/>
      <c r="K154" s="11"/>
      <c r="L154" s="14" t="s">
        <v>343</v>
      </c>
      <c r="M154" s="6" t="s">
        <v>905</v>
      </c>
      <c r="N154" s="6">
        <v>82901.0</v>
      </c>
      <c r="O154" s="10">
        <v>10.0</v>
      </c>
      <c r="P154" s="10">
        <v>20.0</v>
      </c>
      <c r="Q154" s="10"/>
      <c r="R154" s="10">
        <v>80.0</v>
      </c>
      <c r="S154" s="10"/>
      <c r="T154" s="16"/>
      <c r="U154" s="19"/>
      <c r="V154" s="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</row>
    <row r="155">
      <c r="A155" s="6" t="s">
        <v>45</v>
      </c>
      <c r="B155" s="6" t="s">
        <v>758</v>
      </c>
      <c r="C155" s="7"/>
      <c r="D155" s="6" t="s">
        <v>759</v>
      </c>
      <c r="E155" s="6" t="s">
        <v>760</v>
      </c>
      <c r="F155" s="6" t="s">
        <v>62</v>
      </c>
      <c r="G155" s="6" t="s">
        <v>21</v>
      </c>
      <c r="H155" s="6" t="s">
        <v>21</v>
      </c>
      <c r="I155" s="6" t="s">
        <v>761</v>
      </c>
      <c r="J155" s="9" t="s">
        <v>165</v>
      </c>
      <c r="K155" s="9"/>
      <c r="L155" s="6" t="s">
        <v>343</v>
      </c>
      <c r="M155" s="6" t="s">
        <v>905</v>
      </c>
      <c r="N155" s="6">
        <v>82901.0</v>
      </c>
      <c r="O155" s="10">
        <v>75.0</v>
      </c>
      <c r="P155" s="10"/>
      <c r="Q155" s="10">
        <v>10.0</v>
      </c>
      <c r="R155" s="10">
        <v>10.0</v>
      </c>
      <c r="S155" s="10">
        <v>25.0</v>
      </c>
      <c r="T155" s="16"/>
      <c r="U155" s="19"/>
      <c r="V155" s="6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</row>
    <row r="156">
      <c r="A156" s="6" t="s">
        <v>32</v>
      </c>
      <c r="B156" s="6" t="s">
        <v>762</v>
      </c>
      <c r="C156" s="7" t="s">
        <v>146</v>
      </c>
      <c r="D156" s="6" t="s">
        <v>763</v>
      </c>
      <c r="E156" s="8"/>
      <c r="F156" s="11"/>
      <c r="G156" s="6" t="s">
        <v>21</v>
      </c>
      <c r="H156" s="6" t="s">
        <v>21</v>
      </c>
      <c r="I156" s="11" t="s">
        <v>764</v>
      </c>
      <c r="J156" s="11"/>
      <c r="K156" s="11"/>
      <c r="L156" s="6" t="s">
        <v>343</v>
      </c>
      <c r="M156" s="6" t="s">
        <v>905</v>
      </c>
      <c r="N156" s="6">
        <v>82902.0</v>
      </c>
      <c r="O156" s="10">
        <v>5.0</v>
      </c>
      <c r="P156" s="10">
        <v>50.0</v>
      </c>
      <c r="Q156" s="10">
        <v>40.0</v>
      </c>
      <c r="R156" s="10"/>
      <c r="S156" s="10">
        <v>5.0</v>
      </c>
      <c r="T156" s="16"/>
      <c r="U156" s="19"/>
      <c r="V156" s="6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</row>
    <row r="157">
      <c r="A157" s="6" t="s">
        <v>32</v>
      </c>
      <c r="B157" s="6" t="s">
        <v>765</v>
      </c>
      <c r="C157" s="7" t="s">
        <v>40</v>
      </c>
      <c r="D157" s="6" t="s">
        <v>766</v>
      </c>
      <c r="E157" s="6" t="s">
        <v>767</v>
      </c>
      <c r="F157" s="6" t="s">
        <v>768</v>
      </c>
      <c r="G157" s="6" t="s">
        <v>21</v>
      </c>
      <c r="H157" s="6" t="s">
        <v>21</v>
      </c>
      <c r="I157" s="11" t="s">
        <v>769</v>
      </c>
      <c r="J157" s="11"/>
      <c r="K157" s="11"/>
      <c r="L157" s="6" t="s">
        <v>343</v>
      </c>
      <c r="M157" s="6" t="s">
        <v>905</v>
      </c>
      <c r="N157" s="6">
        <v>82901.0</v>
      </c>
      <c r="O157" s="10">
        <v>40.0</v>
      </c>
      <c r="P157" s="10">
        <v>60.0</v>
      </c>
      <c r="Q157" s="10">
        <v>70.0</v>
      </c>
      <c r="R157" s="10">
        <v>28.0</v>
      </c>
      <c r="S157" s="10">
        <v>80.0</v>
      </c>
      <c r="T157" s="16"/>
      <c r="U157" s="19"/>
      <c r="V157" s="6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</row>
    <row r="158">
      <c r="A158" s="6" t="s">
        <v>45</v>
      </c>
      <c r="B158" s="6" t="s">
        <v>770</v>
      </c>
      <c r="C158" s="7" t="s">
        <v>255</v>
      </c>
      <c r="D158" s="6" t="s">
        <v>771</v>
      </c>
      <c r="E158" s="6" t="s">
        <v>772</v>
      </c>
      <c r="F158" s="6" t="s">
        <v>169</v>
      </c>
      <c r="G158" s="6" t="s">
        <v>21</v>
      </c>
      <c r="H158" s="6" t="s">
        <v>21</v>
      </c>
      <c r="I158" s="6" t="s">
        <v>773</v>
      </c>
      <c r="J158" s="9" t="s">
        <v>774</v>
      </c>
      <c r="K158" s="9"/>
      <c r="L158" s="6" t="s">
        <v>343</v>
      </c>
      <c r="M158" s="6" t="s">
        <v>905</v>
      </c>
      <c r="N158" s="6">
        <v>82901.0</v>
      </c>
      <c r="O158" s="10">
        <v>10.0</v>
      </c>
      <c r="P158" s="10">
        <v>70.0</v>
      </c>
      <c r="Q158" s="10">
        <v>55.0</v>
      </c>
      <c r="R158" s="12"/>
      <c r="S158" s="10">
        <v>20.0</v>
      </c>
      <c r="T158" s="16"/>
      <c r="U158" s="19"/>
      <c r="V158" s="6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</row>
    <row r="159">
      <c r="A159" s="6" t="s">
        <v>17</v>
      </c>
      <c r="B159" s="6" t="s">
        <v>775</v>
      </c>
      <c r="C159" s="7"/>
      <c r="D159" s="6" t="s">
        <v>776</v>
      </c>
      <c r="E159" s="6" t="s">
        <v>777</v>
      </c>
      <c r="F159" s="6" t="s">
        <v>778</v>
      </c>
      <c r="G159" s="6" t="s">
        <v>21</v>
      </c>
      <c r="H159" s="6" t="s">
        <v>21</v>
      </c>
      <c r="I159" s="11" t="s">
        <v>779</v>
      </c>
      <c r="J159" s="11"/>
      <c r="K159" s="11"/>
      <c r="L159" s="14" t="s">
        <v>343</v>
      </c>
      <c r="M159" s="6" t="s">
        <v>905</v>
      </c>
      <c r="N159" s="6">
        <v>82901.0</v>
      </c>
      <c r="O159" s="10">
        <v>50.0</v>
      </c>
      <c r="P159" s="10">
        <v>5.0</v>
      </c>
      <c r="Q159" s="10">
        <v>60.0</v>
      </c>
      <c r="R159" s="12"/>
      <c r="S159" s="12"/>
      <c r="T159" s="16"/>
      <c r="U159" s="19"/>
      <c r="V159" s="6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</row>
    <row r="160">
      <c r="A160" s="6" t="s">
        <v>32</v>
      </c>
      <c r="B160" s="6" t="s">
        <v>899</v>
      </c>
      <c r="C160" s="7" t="s">
        <v>326</v>
      </c>
      <c r="D160" s="6" t="s">
        <v>872</v>
      </c>
      <c r="E160" s="6" t="s">
        <v>900</v>
      </c>
      <c r="F160" s="6" t="s">
        <v>43</v>
      </c>
      <c r="G160" s="6" t="b">
        <v>1</v>
      </c>
      <c r="H160" s="6" t="s">
        <v>21</v>
      </c>
      <c r="I160" s="11" t="s">
        <v>901</v>
      </c>
      <c r="J160" s="11"/>
      <c r="K160" s="11"/>
      <c r="L160" s="6" t="s">
        <v>343</v>
      </c>
      <c r="M160" s="6" t="s">
        <v>905</v>
      </c>
      <c r="N160" s="6">
        <v>82902.0</v>
      </c>
      <c r="O160" s="10">
        <v>5.0</v>
      </c>
      <c r="P160" s="10">
        <v>30.0</v>
      </c>
      <c r="Q160" s="10">
        <v>5.0</v>
      </c>
      <c r="R160" s="12"/>
      <c r="S160" s="10"/>
      <c r="T160" s="16"/>
      <c r="U160" s="19"/>
      <c r="V160" s="6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</row>
    <row r="161">
      <c r="A161" s="6" t="s">
        <v>32</v>
      </c>
      <c r="B161" s="6" t="s">
        <v>780</v>
      </c>
      <c r="C161" s="7" t="s">
        <v>238</v>
      </c>
      <c r="D161" s="6" t="s">
        <v>781</v>
      </c>
      <c r="E161" s="6" t="s">
        <v>121</v>
      </c>
      <c r="F161" s="11"/>
      <c r="G161" s="6" t="s">
        <v>21</v>
      </c>
      <c r="H161" s="6" t="s">
        <v>21</v>
      </c>
      <c r="I161" s="11" t="s">
        <v>782</v>
      </c>
      <c r="J161" s="11"/>
      <c r="K161" s="11"/>
      <c r="L161" s="6" t="s">
        <v>343</v>
      </c>
      <c r="M161" s="6" t="s">
        <v>905</v>
      </c>
      <c r="N161" s="6">
        <v>82901.0</v>
      </c>
      <c r="O161" s="10">
        <v>20.0</v>
      </c>
      <c r="P161" s="10"/>
      <c r="Q161" s="10">
        <v>80.0</v>
      </c>
      <c r="R161" s="10">
        <v>60.0</v>
      </c>
      <c r="S161" s="10">
        <v>10.0</v>
      </c>
      <c r="T161" s="16"/>
      <c r="U161" s="19"/>
      <c r="V161" s="6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</row>
    <row r="162">
      <c r="A162" s="6" t="s">
        <v>32</v>
      </c>
      <c r="B162" s="6" t="s">
        <v>783</v>
      </c>
      <c r="C162" s="7" t="s">
        <v>124</v>
      </c>
      <c r="D162" s="6" t="s">
        <v>784</v>
      </c>
      <c r="E162" s="6" t="s">
        <v>121</v>
      </c>
      <c r="F162" s="6"/>
      <c r="G162" s="6"/>
      <c r="H162" s="6" t="s">
        <v>21</v>
      </c>
      <c r="I162" s="11" t="s">
        <v>785</v>
      </c>
      <c r="J162" s="11"/>
      <c r="K162" s="11"/>
      <c r="L162" s="17" t="s">
        <v>786</v>
      </c>
      <c r="M162" s="6" t="s">
        <v>905</v>
      </c>
      <c r="N162" s="6">
        <v>82905.0</v>
      </c>
      <c r="O162" s="10">
        <v>5.0</v>
      </c>
      <c r="P162" s="10">
        <v>45.0</v>
      </c>
      <c r="Q162" s="10">
        <v>80.0</v>
      </c>
      <c r="R162" s="10">
        <v>60.0</v>
      </c>
      <c r="S162" s="10">
        <v>80.0</v>
      </c>
      <c r="T162" s="11"/>
      <c r="U162" s="19"/>
      <c r="V162" s="6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</row>
    <row r="163">
      <c r="A163" s="6" t="s">
        <v>94</v>
      </c>
      <c r="B163" s="6" t="s">
        <v>788</v>
      </c>
      <c r="C163" s="7"/>
      <c r="D163" s="6" t="s">
        <v>789</v>
      </c>
      <c r="E163" s="6" t="s">
        <v>790</v>
      </c>
      <c r="F163" s="6" t="s">
        <v>62</v>
      </c>
      <c r="G163" s="6" t="s">
        <v>21</v>
      </c>
      <c r="H163" s="6" t="s">
        <v>21</v>
      </c>
      <c r="I163" s="11" t="s">
        <v>791</v>
      </c>
      <c r="J163" s="11"/>
      <c r="K163" s="11"/>
      <c r="L163" s="17" t="s">
        <v>786</v>
      </c>
      <c r="M163" s="6" t="s">
        <v>905</v>
      </c>
      <c r="N163" s="6">
        <v>82905.0</v>
      </c>
      <c r="O163" s="10">
        <v>55.0</v>
      </c>
      <c r="P163" s="10">
        <v>60.0</v>
      </c>
      <c r="Q163" s="10">
        <v>40.0</v>
      </c>
      <c r="R163" s="10">
        <v>8.0</v>
      </c>
      <c r="S163" s="10">
        <v>20.0</v>
      </c>
      <c r="T163" s="11"/>
      <c r="U163" s="19"/>
      <c r="V163" s="6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</row>
    <row r="164">
      <c r="A164" s="6" t="s">
        <v>17</v>
      </c>
      <c r="B164" s="6" t="s">
        <v>792</v>
      </c>
      <c r="C164" s="7" t="s">
        <v>151</v>
      </c>
      <c r="D164" s="6" t="s">
        <v>776</v>
      </c>
      <c r="E164" s="6" t="s">
        <v>793</v>
      </c>
      <c r="F164" s="6" t="s">
        <v>525</v>
      </c>
      <c r="G164" s="6" t="b">
        <v>1</v>
      </c>
      <c r="H164" s="6" t="s">
        <v>21</v>
      </c>
      <c r="I164" s="11" t="s">
        <v>794</v>
      </c>
      <c r="J164" s="11"/>
      <c r="K164" s="11"/>
      <c r="L164" s="17" t="s">
        <v>786</v>
      </c>
      <c r="M164" s="6" t="s">
        <v>905</v>
      </c>
      <c r="N164" s="6">
        <v>82905.0</v>
      </c>
      <c r="O164" s="10"/>
      <c r="P164" s="10">
        <v>20.0</v>
      </c>
      <c r="Q164" s="10">
        <v>30.0</v>
      </c>
      <c r="R164" s="12"/>
      <c r="S164" s="10">
        <v>85.0</v>
      </c>
      <c r="T164" s="11"/>
      <c r="U164" s="19"/>
      <c r="V164" s="6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</row>
    <row r="165">
      <c r="A165" s="6" t="s">
        <v>45</v>
      </c>
      <c r="B165" s="6" t="s">
        <v>714</v>
      </c>
      <c r="C165" s="7" t="s">
        <v>73</v>
      </c>
      <c r="D165" s="6" t="s">
        <v>795</v>
      </c>
      <c r="E165" s="8"/>
      <c r="F165" s="6"/>
      <c r="G165" s="6" t="s">
        <v>21</v>
      </c>
      <c r="H165" s="6" t="s">
        <v>21</v>
      </c>
      <c r="I165" s="11" t="s">
        <v>796</v>
      </c>
      <c r="J165" s="11"/>
      <c r="K165" s="11"/>
      <c r="L165" s="17" t="s">
        <v>786</v>
      </c>
      <c r="M165" s="6" t="s">
        <v>905</v>
      </c>
      <c r="N165" s="6">
        <v>82905.0</v>
      </c>
      <c r="O165" s="10">
        <v>60.0</v>
      </c>
      <c r="P165" s="10">
        <v>20.0</v>
      </c>
      <c r="Q165" s="10"/>
      <c r="R165" s="10">
        <v>85.0</v>
      </c>
      <c r="S165" s="10">
        <v>80.0</v>
      </c>
      <c r="T165" s="11"/>
      <c r="U165" s="19"/>
      <c r="V165" s="6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</row>
    <row r="166">
      <c r="A166" s="6" t="s">
        <v>32</v>
      </c>
      <c r="B166" s="6" t="s">
        <v>813</v>
      </c>
      <c r="C166" s="7" t="s">
        <v>106</v>
      </c>
      <c r="D166" s="6" t="s">
        <v>880</v>
      </c>
      <c r="E166" s="6" t="s">
        <v>881</v>
      </c>
      <c r="F166" s="6" t="s">
        <v>452</v>
      </c>
      <c r="G166" s="6" t="s">
        <v>21</v>
      </c>
      <c r="H166" s="6" t="s">
        <v>21</v>
      </c>
      <c r="I166" s="11" t="s">
        <v>882</v>
      </c>
      <c r="J166" s="11"/>
      <c r="K166" s="11"/>
      <c r="L166" s="17" t="s">
        <v>786</v>
      </c>
      <c r="M166" s="6" t="s">
        <v>905</v>
      </c>
      <c r="N166" s="6">
        <v>82905.0</v>
      </c>
      <c r="O166" s="10">
        <v>30.0</v>
      </c>
      <c r="P166" s="10">
        <v>19.0</v>
      </c>
      <c r="Q166" s="10">
        <v>100.0</v>
      </c>
      <c r="R166" s="10">
        <v>30.0</v>
      </c>
      <c r="S166" s="10">
        <v>30.0</v>
      </c>
      <c r="T166" s="16"/>
      <c r="U166" s="19"/>
      <c r="V166" s="6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</row>
    <row r="167">
      <c r="A167" s="6"/>
      <c r="B167" s="6" t="s">
        <v>797</v>
      </c>
      <c r="C167" s="7" t="s">
        <v>106</v>
      </c>
      <c r="D167" s="6" t="s">
        <v>798</v>
      </c>
      <c r="E167" s="6" t="s">
        <v>799</v>
      </c>
      <c r="F167" s="6" t="s">
        <v>55</v>
      </c>
      <c r="G167" s="6" t="s">
        <v>21</v>
      </c>
      <c r="H167" s="6" t="b">
        <v>1</v>
      </c>
      <c r="I167" s="11" t="s">
        <v>800</v>
      </c>
      <c r="J167" s="11"/>
      <c r="K167" s="11"/>
      <c r="L167" s="17" t="s">
        <v>786</v>
      </c>
      <c r="M167" s="6" t="s">
        <v>905</v>
      </c>
      <c r="N167" s="6">
        <v>82905.0</v>
      </c>
      <c r="O167" s="10">
        <v>5.0</v>
      </c>
      <c r="P167" s="10">
        <v>75.0</v>
      </c>
      <c r="Q167" s="10">
        <v>45.0</v>
      </c>
      <c r="R167" s="10">
        <v>5.0</v>
      </c>
      <c r="S167" s="10">
        <v>30.0</v>
      </c>
      <c r="T167" s="16"/>
      <c r="U167" s="19"/>
      <c r="V167" s="6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</row>
    <row r="168">
      <c r="A168" s="6" t="s">
        <v>32</v>
      </c>
      <c r="B168" s="6" t="s">
        <v>801</v>
      </c>
      <c r="C168" s="7" t="s">
        <v>151</v>
      </c>
      <c r="D168" s="6" t="s">
        <v>802</v>
      </c>
      <c r="E168" s="8"/>
      <c r="F168" s="6"/>
      <c r="G168" s="6" t="s">
        <v>21</v>
      </c>
      <c r="H168" s="6" t="s">
        <v>21</v>
      </c>
      <c r="I168" s="11" t="s">
        <v>803</v>
      </c>
      <c r="J168" s="11"/>
      <c r="K168" s="11"/>
      <c r="L168" s="17" t="s">
        <v>786</v>
      </c>
      <c r="M168" s="6" t="s">
        <v>905</v>
      </c>
      <c r="N168" s="6">
        <v>82905.0</v>
      </c>
      <c r="O168" s="12"/>
      <c r="P168" s="12">
        <v>23.0</v>
      </c>
      <c r="Q168" s="10">
        <v>16.0</v>
      </c>
      <c r="R168" s="10">
        <v>60.0</v>
      </c>
      <c r="S168" s="10">
        <v>30.0</v>
      </c>
      <c r="T168" s="16"/>
      <c r="U168" s="19"/>
      <c r="V168" s="6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</row>
    <row r="169">
      <c r="A169" s="6" t="s">
        <v>17</v>
      </c>
      <c r="B169" s="6" t="s">
        <v>804</v>
      </c>
      <c r="C169" s="7" t="s">
        <v>233</v>
      </c>
      <c r="D169" s="6" t="s">
        <v>805</v>
      </c>
      <c r="E169" s="6" t="s">
        <v>806</v>
      </c>
      <c r="F169" s="6" t="s">
        <v>91</v>
      </c>
      <c r="G169" s="6" t="b">
        <v>1</v>
      </c>
      <c r="H169" s="6" t="s">
        <v>21</v>
      </c>
      <c r="I169" s="6" t="s">
        <v>807</v>
      </c>
      <c r="J169" s="9" t="s">
        <v>313</v>
      </c>
      <c r="K169" s="9"/>
      <c r="L169" s="17" t="s">
        <v>786</v>
      </c>
      <c r="M169" s="6" t="s">
        <v>905</v>
      </c>
      <c r="N169" s="6">
        <v>82905.0</v>
      </c>
      <c r="O169" s="10">
        <v>20.0</v>
      </c>
      <c r="P169" s="10">
        <v>40.0</v>
      </c>
      <c r="Q169" s="10">
        <v>40.0</v>
      </c>
      <c r="R169" s="10">
        <v>45.0</v>
      </c>
      <c r="S169" s="10"/>
      <c r="T169" s="16"/>
      <c r="U169" s="19"/>
      <c r="V169" s="6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</row>
    <row r="170">
      <c r="A170" s="6" t="s">
        <v>17</v>
      </c>
      <c r="B170" s="6" t="s">
        <v>808</v>
      </c>
      <c r="C170" s="7" t="s">
        <v>19</v>
      </c>
      <c r="D170" s="6" t="s">
        <v>809</v>
      </c>
      <c r="E170" s="8"/>
      <c r="F170" s="6"/>
      <c r="G170" s="6" t="s">
        <v>21</v>
      </c>
      <c r="H170" s="6" t="s">
        <v>21</v>
      </c>
      <c r="I170" s="11" t="s">
        <v>810</v>
      </c>
      <c r="J170" s="11"/>
      <c r="K170" s="11"/>
      <c r="L170" s="6" t="s">
        <v>811</v>
      </c>
      <c r="M170" s="6" t="s">
        <v>905</v>
      </c>
      <c r="N170" s="6">
        <v>82945.0</v>
      </c>
      <c r="O170" s="10">
        <v>5.0</v>
      </c>
      <c r="P170" s="10">
        <v>30.0</v>
      </c>
      <c r="Q170" s="10">
        <v>5.0</v>
      </c>
      <c r="R170" s="12"/>
      <c r="S170" s="10"/>
      <c r="T170" s="11"/>
      <c r="U170" s="19"/>
      <c r="V170" s="6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</row>
    <row r="171">
      <c r="A171" s="6" t="s">
        <v>94</v>
      </c>
      <c r="B171" s="6" t="s">
        <v>813</v>
      </c>
      <c r="C171" s="7" t="s">
        <v>326</v>
      </c>
      <c r="D171" s="6" t="s">
        <v>814</v>
      </c>
      <c r="E171" s="6" t="s">
        <v>815</v>
      </c>
      <c r="F171" s="6" t="s">
        <v>816</v>
      </c>
      <c r="G171" s="6" t="s">
        <v>21</v>
      </c>
      <c r="H171" s="6" t="s">
        <v>21</v>
      </c>
      <c r="I171" s="11" t="s">
        <v>817</v>
      </c>
      <c r="J171" s="11"/>
      <c r="K171" s="11"/>
      <c r="L171" s="6" t="s">
        <v>811</v>
      </c>
      <c r="M171" s="6" t="s">
        <v>905</v>
      </c>
      <c r="N171" s="6">
        <v>82945.0</v>
      </c>
      <c r="O171" s="10">
        <v>20.0</v>
      </c>
      <c r="P171" s="10">
        <v>60.0</v>
      </c>
      <c r="Q171" s="10">
        <v>40.0</v>
      </c>
      <c r="R171" s="10">
        <v>75.0</v>
      </c>
      <c r="S171" s="10">
        <v>60.0</v>
      </c>
      <c r="T171" s="11"/>
      <c r="U171" s="19"/>
      <c r="V171" s="6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</row>
    <row r="172">
      <c r="A172" s="6" t="s">
        <v>17</v>
      </c>
      <c r="B172" s="6" t="s">
        <v>818</v>
      </c>
      <c r="C172" s="7"/>
      <c r="D172" s="6" t="s">
        <v>819</v>
      </c>
      <c r="E172" s="6" t="s">
        <v>820</v>
      </c>
      <c r="F172" s="6" t="s">
        <v>821</v>
      </c>
      <c r="G172" s="6" t="s">
        <v>21</v>
      </c>
      <c r="H172" s="6" t="s">
        <v>21</v>
      </c>
      <c r="I172" s="11" t="s">
        <v>822</v>
      </c>
      <c r="J172" s="11"/>
      <c r="K172" s="11"/>
      <c r="L172" s="6" t="s">
        <v>811</v>
      </c>
      <c r="M172" s="6" t="s">
        <v>905</v>
      </c>
      <c r="N172" s="6">
        <v>82945.0</v>
      </c>
      <c r="O172" s="10">
        <v>5.0</v>
      </c>
      <c r="P172" s="10">
        <v>10.0</v>
      </c>
      <c r="Q172" s="12"/>
      <c r="R172" s="10">
        <v>56.0</v>
      </c>
      <c r="S172" s="10">
        <v>75.0</v>
      </c>
      <c r="T172" s="11"/>
      <c r="U172" s="19"/>
      <c r="V172" s="6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</row>
    <row r="173">
      <c r="A173" s="6" t="s">
        <v>17</v>
      </c>
      <c r="B173" s="6" t="s">
        <v>823</v>
      </c>
      <c r="C173" s="7" t="s">
        <v>106</v>
      </c>
      <c r="D173" s="6" t="s">
        <v>781</v>
      </c>
      <c r="E173" s="8"/>
      <c r="F173" s="11"/>
      <c r="G173" s="6" t="s">
        <v>21</v>
      </c>
      <c r="H173" s="6" t="s">
        <v>21</v>
      </c>
      <c r="I173" s="11" t="s">
        <v>824</v>
      </c>
      <c r="J173" s="11"/>
      <c r="K173" s="11"/>
      <c r="L173" s="6" t="s">
        <v>811</v>
      </c>
      <c r="M173" s="6" t="s">
        <v>905</v>
      </c>
      <c r="N173" s="6">
        <v>82945.0</v>
      </c>
      <c r="O173" s="10">
        <v>60.0</v>
      </c>
      <c r="P173" s="10">
        <v>35.0</v>
      </c>
      <c r="Q173" s="10">
        <v>90.0</v>
      </c>
      <c r="R173" s="10">
        <v>5.0</v>
      </c>
      <c r="S173" s="10">
        <v>90.0</v>
      </c>
      <c r="T173" s="11"/>
      <c r="U173" s="19"/>
      <c r="V173" s="6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</row>
    <row r="174">
      <c r="A174" s="6" t="s">
        <v>32</v>
      </c>
      <c r="B174" s="6" t="s">
        <v>825</v>
      </c>
      <c r="C174" s="7" t="s">
        <v>255</v>
      </c>
      <c r="D174" s="6" t="s">
        <v>826</v>
      </c>
      <c r="E174" s="8"/>
      <c r="F174" s="6"/>
      <c r="G174" s="6" t="s">
        <v>21</v>
      </c>
      <c r="H174" s="6" t="s">
        <v>21</v>
      </c>
      <c r="I174" s="11" t="s">
        <v>827</v>
      </c>
      <c r="J174" s="11"/>
      <c r="K174" s="11"/>
      <c r="L174" s="6" t="s">
        <v>811</v>
      </c>
      <c r="M174" s="6" t="s">
        <v>905</v>
      </c>
      <c r="N174" s="6">
        <v>82945.0</v>
      </c>
      <c r="O174" s="10">
        <v>60.0</v>
      </c>
      <c r="P174" s="10">
        <v>10.0</v>
      </c>
      <c r="Q174" s="10">
        <v>10.0</v>
      </c>
      <c r="R174" s="10"/>
      <c r="S174" s="10">
        <v>85.0</v>
      </c>
      <c r="T174" s="16"/>
      <c r="U174" s="19"/>
      <c r="V174" s="6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</row>
    <row r="175">
      <c r="A175" s="6" t="s">
        <v>45</v>
      </c>
      <c r="B175" s="6" t="s">
        <v>828</v>
      </c>
      <c r="C175" s="7" t="s">
        <v>131</v>
      </c>
      <c r="D175" s="6" t="s">
        <v>829</v>
      </c>
      <c r="E175" s="6" t="s">
        <v>121</v>
      </c>
      <c r="F175" s="6"/>
      <c r="G175" s="6" t="s">
        <v>21</v>
      </c>
      <c r="H175" s="6" t="b">
        <v>1</v>
      </c>
      <c r="I175" s="11" t="s">
        <v>830</v>
      </c>
      <c r="J175" s="11"/>
      <c r="K175" s="11"/>
      <c r="L175" s="6" t="s">
        <v>811</v>
      </c>
      <c r="M175" s="6" t="s">
        <v>905</v>
      </c>
      <c r="N175" s="6">
        <v>82945.0</v>
      </c>
      <c r="O175" s="10"/>
      <c r="P175" s="10">
        <v>59.0</v>
      </c>
      <c r="Q175" s="10">
        <v>50.0</v>
      </c>
      <c r="R175" s="10">
        <v>30.0</v>
      </c>
      <c r="S175" s="10"/>
      <c r="T175" s="16"/>
      <c r="U175" s="19"/>
      <c r="V175" s="6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</row>
    <row r="176">
      <c r="A176" s="6" t="s">
        <v>32</v>
      </c>
      <c r="B176" s="6" t="s">
        <v>831</v>
      </c>
      <c r="C176" s="7" t="s">
        <v>47</v>
      </c>
      <c r="D176" s="6" t="s">
        <v>832</v>
      </c>
      <c r="E176" s="8"/>
      <c r="F176" s="11"/>
      <c r="G176" s="6" t="s">
        <v>21</v>
      </c>
      <c r="H176" s="6" t="s">
        <v>21</v>
      </c>
      <c r="I176" s="11" t="s">
        <v>833</v>
      </c>
      <c r="J176" s="11"/>
      <c r="K176" s="11"/>
      <c r="L176" s="6" t="s">
        <v>811</v>
      </c>
      <c r="M176" s="6" t="s">
        <v>905</v>
      </c>
      <c r="N176" s="6">
        <v>82945.0</v>
      </c>
      <c r="O176" s="10">
        <v>5.0</v>
      </c>
      <c r="P176" s="10">
        <v>55.0</v>
      </c>
      <c r="Q176" s="10">
        <v>60.0</v>
      </c>
      <c r="R176" s="10">
        <v>10.0</v>
      </c>
      <c r="S176" s="12"/>
      <c r="T176" s="16"/>
      <c r="U176" s="19"/>
      <c r="V176" s="6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</row>
    <row r="177">
      <c r="A177" s="6" t="s">
        <v>32</v>
      </c>
      <c r="B177" s="6" t="s">
        <v>506</v>
      </c>
      <c r="C177" s="7" t="s">
        <v>448</v>
      </c>
      <c r="D177" s="6" t="s">
        <v>426</v>
      </c>
      <c r="E177" s="6" t="s">
        <v>834</v>
      </c>
      <c r="F177" s="6" t="s">
        <v>835</v>
      </c>
      <c r="G177" s="6" t="b">
        <v>1</v>
      </c>
      <c r="H177" s="6" t="s">
        <v>21</v>
      </c>
      <c r="I177" s="11" t="s">
        <v>836</v>
      </c>
      <c r="J177" s="11"/>
      <c r="K177" s="11"/>
      <c r="L177" s="6" t="s">
        <v>811</v>
      </c>
      <c r="M177" s="6" t="s">
        <v>905</v>
      </c>
      <c r="N177" s="6">
        <v>82945.0</v>
      </c>
      <c r="O177" s="10">
        <v>75.0</v>
      </c>
      <c r="P177" s="10">
        <v>50.0</v>
      </c>
      <c r="Q177" s="10">
        <v>15.0</v>
      </c>
      <c r="R177" s="10">
        <v>50.0</v>
      </c>
      <c r="S177" s="10">
        <v>40.0</v>
      </c>
      <c r="T177" s="16"/>
      <c r="U177" s="19"/>
      <c r="V177" s="6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</row>
    <row r="178">
      <c r="A178" s="6" t="s">
        <v>45</v>
      </c>
      <c r="B178" s="6" t="s">
        <v>837</v>
      </c>
      <c r="C178" s="7" t="s">
        <v>19</v>
      </c>
      <c r="D178" s="6" t="s">
        <v>838</v>
      </c>
      <c r="E178" s="8" t="s">
        <v>839</v>
      </c>
      <c r="F178" s="6" t="s">
        <v>288</v>
      </c>
      <c r="G178" s="6" t="s">
        <v>21</v>
      </c>
      <c r="H178" s="6" t="b">
        <v>1</v>
      </c>
      <c r="I178" s="11" t="s">
        <v>840</v>
      </c>
      <c r="J178" s="11"/>
      <c r="K178" s="11"/>
      <c r="L178" s="6" t="s">
        <v>811</v>
      </c>
      <c r="M178" s="6" t="s">
        <v>905</v>
      </c>
      <c r="N178" s="6">
        <v>82945.0</v>
      </c>
      <c r="O178" s="10">
        <v>30.0</v>
      </c>
      <c r="P178" s="10">
        <v>25.0</v>
      </c>
      <c r="Q178" s="10">
        <v>50.0</v>
      </c>
      <c r="R178" s="12"/>
      <c r="S178" s="10">
        <v>80.0</v>
      </c>
      <c r="T178" s="16"/>
      <c r="U178" s="19"/>
      <c r="V178" s="6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</row>
    <row r="179">
      <c r="A179" s="6" t="s">
        <v>17</v>
      </c>
      <c r="B179" s="6" t="s">
        <v>841</v>
      </c>
      <c r="C179" s="7" t="s">
        <v>119</v>
      </c>
      <c r="D179" s="6" t="s">
        <v>842</v>
      </c>
      <c r="E179" s="8"/>
      <c r="F179" s="11"/>
      <c r="G179" s="6" t="s">
        <v>21</v>
      </c>
      <c r="H179" s="6" t="s">
        <v>21</v>
      </c>
      <c r="I179" s="11" t="s">
        <v>843</v>
      </c>
      <c r="J179" s="11"/>
      <c r="K179" s="11"/>
      <c r="L179" s="6" t="s">
        <v>811</v>
      </c>
      <c r="M179" s="6" t="s">
        <v>905</v>
      </c>
      <c r="N179" s="6">
        <v>82945.0</v>
      </c>
      <c r="O179" s="10">
        <v>70.0</v>
      </c>
      <c r="P179" s="10">
        <v>60.0</v>
      </c>
      <c r="Q179" s="10">
        <v>110.0</v>
      </c>
      <c r="R179" s="10"/>
      <c r="S179" s="10">
        <v>20.0</v>
      </c>
      <c r="T179" s="16"/>
      <c r="U179" s="19"/>
      <c r="V179" s="6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</row>
    <row r="180">
      <c r="A180" s="6" t="s">
        <v>32</v>
      </c>
      <c r="B180" s="6" t="s">
        <v>844</v>
      </c>
      <c r="C180" s="7" t="s">
        <v>146</v>
      </c>
      <c r="D180" s="6" t="s">
        <v>845</v>
      </c>
      <c r="E180" s="8"/>
      <c r="F180" s="11"/>
      <c r="G180" s="6" t="s">
        <v>21</v>
      </c>
      <c r="H180" s="6" t="s">
        <v>21</v>
      </c>
      <c r="I180" s="11" t="s">
        <v>846</v>
      </c>
      <c r="J180" s="11"/>
      <c r="K180" s="11"/>
      <c r="L180" s="6" t="s">
        <v>811</v>
      </c>
      <c r="M180" s="6" t="s">
        <v>905</v>
      </c>
      <c r="N180" s="6">
        <v>82945.0</v>
      </c>
      <c r="O180" s="10">
        <v>100.0</v>
      </c>
      <c r="P180" s="10"/>
      <c r="Q180" s="10">
        <v>30.0</v>
      </c>
      <c r="R180" s="10">
        <v>60.0</v>
      </c>
      <c r="S180" s="10"/>
      <c r="T180" s="16"/>
      <c r="U180" s="19"/>
      <c r="V180" s="6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</row>
    <row r="181">
      <c r="A181" s="11"/>
      <c r="B181" s="11"/>
      <c r="C181" s="11"/>
      <c r="D181" s="11"/>
      <c r="E181" s="11"/>
      <c r="F181" s="11"/>
      <c r="G181" s="11"/>
      <c r="H181" s="6"/>
      <c r="I181" s="11"/>
      <c r="J181" s="11"/>
      <c r="K181" s="11"/>
      <c r="L181" s="11"/>
      <c r="M181" s="11"/>
      <c r="N181" s="11"/>
      <c r="O181" s="10"/>
      <c r="P181" s="10"/>
      <c r="Q181" s="10"/>
      <c r="R181" s="10"/>
      <c r="S181" s="10"/>
      <c r="T181" s="18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</row>
    <row r="182">
      <c r="A182" s="11"/>
      <c r="B182" s="11"/>
      <c r="C182" s="11"/>
      <c r="D182" s="11"/>
      <c r="E182" s="11"/>
      <c r="F182" s="11"/>
      <c r="G182" s="11"/>
      <c r="H182" s="6"/>
      <c r="I182" s="11"/>
      <c r="J182" s="11"/>
      <c r="K182" s="11"/>
      <c r="L182" s="11"/>
      <c r="M182" s="11"/>
      <c r="N182" s="11"/>
      <c r="O182" s="10"/>
      <c r="P182" s="10"/>
      <c r="Q182" s="10"/>
      <c r="R182" s="10"/>
      <c r="S182" s="10"/>
      <c r="T182" s="18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</row>
    <row r="183">
      <c r="A183" s="11"/>
      <c r="B183" s="11"/>
      <c r="C183" s="11"/>
      <c r="D183" s="11"/>
      <c r="E183" s="11"/>
      <c r="F183" s="11"/>
      <c r="G183" s="11"/>
      <c r="H183" s="6"/>
      <c r="I183" s="11"/>
      <c r="J183" s="11"/>
      <c r="K183" s="11"/>
      <c r="L183" s="11"/>
      <c r="M183" s="11"/>
      <c r="N183" s="11"/>
      <c r="O183" s="10"/>
      <c r="P183" s="10"/>
      <c r="Q183" s="12"/>
      <c r="R183" s="10"/>
      <c r="S183" s="10"/>
      <c r="T183" s="18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</row>
    <row r="184">
      <c r="A184" s="11"/>
      <c r="B184" s="11"/>
      <c r="C184" s="11"/>
      <c r="D184" s="11"/>
      <c r="E184" s="11"/>
      <c r="F184" s="11"/>
      <c r="G184" s="11"/>
      <c r="H184" s="6"/>
      <c r="I184" s="11"/>
      <c r="J184" s="11"/>
      <c r="K184" s="11"/>
      <c r="L184" s="11"/>
      <c r="M184" s="11"/>
      <c r="N184" s="11"/>
      <c r="O184" s="12"/>
      <c r="P184" s="12"/>
      <c r="Q184" s="12"/>
      <c r="R184" s="12"/>
      <c r="S184" s="12"/>
      <c r="T184" s="18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</row>
    <row r="185">
      <c r="A185" s="11"/>
      <c r="B185" s="11"/>
      <c r="C185" s="11"/>
      <c r="D185" s="11"/>
      <c r="E185" s="11"/>
      <c r="F185" s="11"/>
      <c r="G185" s="11"/>
      <c r="H185" s="6"/>
      <c r="I185" s="11"/>
      <c r="J185" s="11"/>
      <c r="K185" s="11"/>
      <c r="L185" s="11"/>
      <c r="M185" s="11"/>
      <c r="N185" s="11"/>
      <c r="O185" s="12"/>
      <c r="P185" s="12"/>
      <c r="Q185" s="12"/>
      <c r="R185" s="12"/>
      <c r="S185" s="12"/>
      <c r="T185" s="18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</row>
    <row r="186">
      <c r="A186" s="11"/>
      <c r="B186" s="11"/>
      <c r="C186" s="11"/>
      <c r="D186" s="11"/>
      <c r="E186" s="11"/>
      <c r="F186" s="11"/>
      <c r="G186" s="11"/>
      <c r="H186" s="6"/>
      <c r="I186" s="11"/>
      <c r="J186" s="11"/>
      <c r="K186" s="11"/>
      <c r="L186" s="11"/>
      <c r="M186" s="11"/>
      <c r="N186" s="11"/>
      <c r="O186" s="12"/>
      <c r="P186" s="12"/>
      <c r="Q186" s="12"/>
      <c r="R186" s="12"/>
      <c r="S186" s="12"/>
      <c r="T186" s="18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</row>
    <row r="187">
      <c r="A187" s="11"/>
      <c r="B187" s="11"/>
      <c r="C187" s="11"/>
      <c r="D187" s="11"/>
      <c r="E187" s="11"/>
      <c r="F187" s="11"/>
      <c r="G187" s="11"/>
      <c r="H187" s="6"/>
      <c r="I187" s="11"/>
      <c r="J187" s="11"/>
      <c r="K187" s="11"/>
      <c r="L187" s="11"/>
      <c r="M187" s="11"/>
      <c r="N187" s="11"/>
      <c r="O187" s="12"/>
      <c r="P187" s="12"/>
      <c r="Q187" s="12"/>
      <c r="R187" s="12"/>
      <c r="S187" s="12"/>
      <c r="T187" s="18"/>
      <c r="U187" s="11"/>
      <c r="V187" s="6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</row>
    <row r="188">
      <c r="A188" s="11"/>
      <c r="B188" s="11"/>
      <c r="C188" s="7"/>
      <c r="D188" s="11"/>
      <c r="E188" s="11"/>
      <c r="F188" s="11"/>
      <c r="G188" s="11"/>
      <c r="H188" s="6"/>
      <c r="I188" s="11"/>
      <c r="J188" s="11"/>
      <c r="K188" s="11"/>
      <c r="L188" s="11"/>
      <c r="M188" s="11"/>
      <c r="N188" s="11"/>
      <c r="O188" s="12"/>
      <c r="P188" s="12"/>
      <c r="Q188" s="12"/>
      <c r="R188" s="12"/>
      <c r="S188" s="12"/>
      <c r="T188" s="18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</row>
    <row r="189">
      <c r="A189" s="11"/>
      <c r="B189" s="11"/>
      <c r="C189" s="11"/>
      <c r="D189" s="11"/>
      <c r="E189" s="11"/>
      <c r="F189" s="11"/>
      <c r="G189" s="11"/>
      <c r="H189" s="6"/>
      <c r="I189" s="11"/>
      <c r="J189" s="11"/>
      <c r="K189" s="11"/>
      <c r="L189" s="11"/>
      <c r="M189" s="11"/>
      <c r="N189" s="11"/>
      <c r="O189" s="12"/>
      <c r="P189" s="12"/>
      <c r="Q189" s="12"/>
      <c r="R189" s="12"/>
      <c r="S189" s="12"/>
      <c r="T189" s="18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</row>
    <row r="190">
      <c r="A190" s="11"/>
      <c r="B190" s="11"/>
      <c r="C190" s="11"/>
      <c r="D190" s="11"/>
      <c r="E190" s="11"/>
      <c r="F190" s="11"/>
      <c r="G190" s="11"/>
      <c r="H190" s="6"/>
      <c r="I190" s="11"/>
      <c r="J190" s="11"/>
      <c r="K190" s="11"/>
      <c r="L190" s="11"/>
      <c r="M190" s="11"/>
      <c r="N190" s="11"/>
      <c r="O190" s="12"/>
      <c r="P190" s="12"/>
      <c r="Q190" s="12"/>
      <c r="R190" s="12"/>
      <c r="S190" s="12"/>
      <c r="T190" s="18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</row>
    <row r="191">
      <c r="A191" s="11"/>
      <c r="B191" s="11"/>
      <c r="C191" s="11"/>
      <c r="D191" s="11"/>
      <c r="E191" s="11"/>
      <c r="F191" s="11"/>
      <c r="G191" s="11"/>
      <c r="H191" s="6"/>
      <c r="I191" s="11"/>
      <c r="J191" s="11"/>
      <c r="K191" s="11"/>
      <c r="L191" s="11"/>
      <c r="M191" s="11"/>
      <c r="N191" s="11"/>
      <c r="O191" s="12"/>
      <c r="P191" s="12"/>
      <c r="Q191" s="12"/>
      <c r="R191" s="12"/>
      <c r="S191" s="12"/>
      <c r="T191" s="18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</row>
    <row r="192">
      <c r="A192" s="11"/>
      <c r="B192" s="11"/>
      <c r="C192" s="11"/>
      <c r="D192" s="11"/>
      <c r="E192" s="11"/>
      <c r="F192" s="11"/>
      <c r="G192" s="11"/>
      <c r="H192" s="6"/>
      <c r="I192" s="11"/>
      <c r="J192" s="11"/>
      <c r="K192" s="11"/>
      <c r="L192" s="11"/>
      <c r="M192" s="11"/>
      <c r="N192" s="11"/>
      <c r="O192" s="12"/>
      <c r="P192" s="12"/>
      <c r="Q192" s="12"/>
      <c r="R192" s="12"/>
      <c r="S192" s="12"/>
      <c r="T192" s="18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</row>
    <row r="193">
      <c r="A193" s="11"/>
      <c r="B193" s="11"/>
      <c r="C193" s="11"/>
      <c r="D193" s="11"/>
      <c r="E193" s="11"/>
      <c r="F193" s="11"/>
      <c r="G193" s="11"/>
      <c r="H193" s="6"/>
      <c r="I193" s="11"/>
      <c r="J193" s="11"/>
      <c r="K193" s="11"/>
      <c r="L193" s="11"/>
      <c r="M193" s="11"/>
      <c r="N193" s="11"/>
      <c r="O193" s="12"/>
      <c r="P193" s="12"/>
      <c r="Q193" s="12"/>
      <c r="R193" s="12"/>
      <c r="S193" s="12"/>
      <c r="T193" s="18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2"/>
      <c r="P194" s="12"/>
      <c r="Q194" s="12"/>
      <c r="R194" s="12"/>
      <c r="S194" s="12"/>
      <c r="T194" s="18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2"/>
      <c r="P195" s="12"/>
      <c r="Q195" s="12"/>
      <c r="R195" s="12"/>
      <c r="S195" s="12"/>
      <c r="T195" s="18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2"/>
      <c r="P196" s="12"/>
      <c r="Q196" s="12"/>
      <c r="R196" s="12"/>
      <c r="S196" s="12"/>
      <c r="T196" s="18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2"/>
      <c r="P197" s="12"/>
      <c r="Q197" s="12"/>
      <c r="R197" s="12"/>
      <c r="S197" s="12"/>
      <c r="T197" s="18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2"/>
      <c r="P198" s="12"/>
      <c r="Q198" s="12"/>
      <c r="R198" s="12"/>
      <c r="S198" s="12"/>
      <c r="T198" s="18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2"/>
      <c r="P199" s="12"/>
      <c r="Q199" s="12"/>
      <c r="R199" s="12"/>
      <c r="S199" s="12"/>
      <c r="T199" s="18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2"/>
      <c r="P200" s="12"/>
      <c r="Q200" s="12"/>
      <c r="R200" s="12"/>
      <c r="S200" s="12"/>
      <c r="T200" s="18"/>
      <c r="U200" s="11"/>
      <c r="V200" s="6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</row>
    <row r="201">
      <c r="A201" s="11"/>
      <c r="B201" s="11"/>
      <c r="C201" s="7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2"/>
      <c r="P201" s="12"/>
      <c r="Q201" s="12"/>
      <c r="R201" s="12"/>
      <c r="S201" s="12"/>
      <c r="T201" s="18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2"/>
      <c r="P202" s="12"/>
      <c r="Q202" s="12"/>
      <c r="R202" s="12"/>
      <c r="S202" s="12"/>
      <c r="T202" s="18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2"/>
      <c r="P203" s="12"/>
      <c r="Q203" s="12"/>
      <c r="R203" s="12"/>
      <c r="S203" s="12"/>
      <c r="T203" s="18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2"/>
      <c r="P204" s="12"/>
      <c r="Q204" s="12"/>
      <c r="R204" s="12"/>
      <c r="S204" s="12"/>
      <c r="T204" s="18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2"/>
      <c r="P205" s="12"/>
      <c r="Q205" s="12"/>
      <c r="R205" s="12"/>
      <c r="S205" s="12"/>
      <c r="T205" s="18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2"/>
      <c r="P206" s="12"/>
      <c r="Q206" s="12"/>
      <c r="R206" s="12"/>
      <c r="S206" s="12"/>
      <c r="T206" s="18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2"/>
      <c r="P207" s="12"/>
      <c r="Q207" s="12"/>
      <c r="R207" s="12"/>
      <c r="S207" s="12"/>
      <c r="T207" s="18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2"/>
      <c r="P208" s="12"/>
      <c r="Q208" s="12"/>
      <c r="R208" s="12"/>
      <c r="S208" s="12"/>
      <c r="T208" s="18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2"/>
      <c r="P209" s="12"/>
      <c r="Q209" s="12"/>
      <c r="R209" s="12"/>
      <c r="S209" s="12"/>
      <c r="T209" s="18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2"/>
      <c r="P210" s="12"/>
      <c r="Q210" s="12"/>
      <c r="R210" s="12"/>
      <c r="S210" s="12"/>
      <c r="T210" s="18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2"/>
      <c r="P211" s="12"/>
      <c r="Q211" s="12"/>
      <c r="R211" s="12"/>
      <c r="S211" s="12"/>
      <c r="T211" s="18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2"/>
      <c r="P212" s="12"/>
      <c r="Q212" s="12"/>
      <c r="R212" s="12"/>
      <c r="S212" s="12"/>
      <c r="T212" s="18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2"/>
      <c r="P213" s="12"/>
      <c r="Q213" s="12"/>
      <c r="R213" s="12"/>
      <c r="S213" s="12"/>
      <c r="T213" s="18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2"/>
      <c r="P214" s="12"/>
      <c r="Q214" s="12"/>
      <c r="R214" s="12"/>
      <c r="S214" s="12"/>
      <c r="T214" s="18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2"/>
      <c r="P215" s="12"/>
      <c r="Q215" s="12"/>
      <c r="R215" s="12"/>
      <c r="S215" s="12"/>
      <c r="T215" s="18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2"/>
      <c r="P216" s="12"/>
      <c r="Q216" s="12"/>
      <c r="R216" s="12"/>
      <c r="S216" s="12"/>
      <c r="T216" s="18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2"/>
      <c r="P217" s="12"/>
      <c r="Q217" s="12"/>
      <c r="R217" s="12"/>
      <c r="S217" s="12"/>
      <c r="T217" s="18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2"/>
      <c r="P218" s="12"/>
      <c r="Q218" s="12"/>
      <c r="R218" s="12"/>
      <c r="S218" s="12"/>
      <c r="T218" s="18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2"/>
      <c r="P219" s="12"/>
      <c r="Q219" s="12"/>
      <c r="R219" s="12"/>
      <c r="S219" s="12"/>
      <c r="T219" s="18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2"/>
      <c r="P220" s="12"/>
      <c r="Q220" s="12"/>
      <c r="R220" s="12"/>
      <c r="S220" s="12"/>
      <c r="T220" s="18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2"/>
      <c r="P221" s="12"/>
      <c r="Q221" s="12"/>
      <c r="R221" s="12"/>
      <c r="S221" s="12"/>
      <c r="T221" s="18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2"/>
      <c r="P222" s="12"/>
      <c r="Q222" s="12"/>
      <c r="R222" s="12"/>
      <c r="S222" s="12"/>
      <c r="T222" s="18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2"/>
      <c r="P223" s="12"/>
      <c r="Q223" s="12"/>
      <c r="R223" s="12"/>
      <c r="S223" s="12"/>
      <c r="T223" s="18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2"/>
      <c r="P224" s="12"/>
      <c r="Q224" s="12"/>
      <c r="R224" s="12"/>
      <c r="S224" s="12"/>
      <c r="T224" s="18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2"/>
      <c r="P225" s="12"/>
      <c r="Q225" s="12"/>
      <c r="R225" s="12"/>
      <c r="S225" s="12"/>
      <c r="T225" s="18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2"/>
      <c r="P226" s="12"/>
      <c r="Q226" s="12"/>
      <c r="R226" s="12"/>
      <c r="S226" s="12"/>
      <c r="T226" s="18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2"/>
      <c r="P227" s="12"/>
      <c r="Q227" s="12"/>
      <c r="R227" s="12"/>
      <c r="S227" s="12"/>
      <c r="T227" s="18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2"/>
      <c r="P228" s="12"/>
      <c r="Q228" s="12"/>
      <c r="R228" s="12"/>
      <c r="S228" s="12"/>
      <c r="T228" s="18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2"/>
      <c r="P229" s="12"/>
      <c r="Q229" s="12"/>
      <c r="R229" s="12"/>
      <c r="S229" s="12"/>
      <c r="T229" s="18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2"/>
      <c r="P230" s="12"/>
      <c r="Q230" s="12"/>
      <c r="R230" s="12"/>
      <c r="S230" s="12"/>
      <c r="T230" s="18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2"/>
      <c r="P231" s="12"/>
      <c r="Q231" s="12"/>
      <c r="R231" s="12"/>
      <c r="S231" s="12"/>
      <c r="T231" s="18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2"/>
      <c r="P232" s="12"/>
      <c r="Q232" s="12"/>
      <c r="R232" s="12"/>
      <c r="S232" s="12"/>
      <c r="T232" s="18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2"/>
      <c r="P233" s="12"/>
      <c r="Q233" s="12"/>
      <c r="R233" s="12"/>
      <c r="S233" s="12"/>
      <c r="T233" s="18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2"/>
      <c r="P234" s="12"/>
      <c r="Q234" s="12"/>
      <c r="R234" s="12"/>
      <c r="S234" s="12"/>
      <c r="T234" s="18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2"/>
      <c r="P235" s="12"/>
      <c r="Q235" s="12"/>
      <c r="R235" s="12"/>
      <c r="S235" s="12"/>
      <c r="T235" s="18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2"/>
      <c r="P236" s="12"/>
      <c r="Q236" s="12"/>
      <c r="R236" s="12"/>
      <c r="S236" s="12"/>
      <c r="T236" s="18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2"/>
      <c r="P237" s="12"/>
      <c r="Q237" s="12"/>
      <c r="R237" s="12"/>
      <c r="S237" s="12"/>
      <c r="T237" s="18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2"/>
      <c r="P238" s="12"/>
      <c r="Q238" s="12"/>
      <c r="R238" s="12"/>
      <c r="S238" s="12"/>
      <c r="T238" s="18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2"/>
      <c r="P239" s="12"/>
      <c r="Q239" s="12"/>
      <c r="R239" s="12"/>
      <c r="S239" s="12"/>
      <c r="T239" s="18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2"/>
      <c r="P240" s="12"/>
      <c r="Q240" s="12"/>
      <c r="R240" s="12"/>
      <c r="S240" s="12"/>
      <c r="T240" s="18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2"/>
      <c r="P241" s="12"/>
      <c r="Q241" s="12"/>
      <c r="R241" s="12"/>
      <c r="S241" s="12"/>
      <c r="T241" s="18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2"/>
      <c r="P242" s="12"/>
      <c r="Q242" s="12"/>
      <c r="R242" s="12"/>
      <c r="S242" s="12"/>
      <c r="T242" s="18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2"/>
      <c r="P243" s="12"/>
      <c r="Q243" s="12"/>
      <c r="R243" s="12"/>
      <c r="S243" s="12"/>
      <c r="T243" s="18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2"/>
      <c r="P244" s="12"/>
      <c r="Q244" s="12"/>
      <c r="R244" s="12"/>
      <c r="S244" s="12"/>
      <c r="T244" s="18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2"/>
      <c r="P245" s="12"/>
      <c r="Q245" s="12"/>
      <c r="R245" s="12"/>
      <c r="S245" s="12"/>
      <c r="T245" s="18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2"/>
      <c r="P246" s="12"/>
      <c r="Q246" s="12"/>
      <c r="R246" s="12"/>
      <c r="S246" s="12"/>
      <c r="T246" s="18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2"/>
      <c r="P247" s="12"/>
      <c r="Q247" s="12"/>
      <c r="R247" s="12"/>
      <c r="S247" s="12"/>
      <c r="T247" s="18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2"/>
      <c r="P248" s="12"/>
      <c r="Q248" s="12"/>
      <c r="R248" s="12"/>
      <c r="S248" s="12"/>
      <c r="T248" s="18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2"/>
      <c r="P249" s="12"/>
      <c r="Q249" s="12"/>
      <c r="R249" s="12"/>
      <c r="S249" s="12"/>
      <c r="T249" s="18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2"/>
      <c r="P250" s="12"/>
      <c r="Q250" s="12"/>
      <c r="R250" s="12"/>
      <c r="S250" s="12"/>
      <c r="T250" s="18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2"/>
      <c r="P251" s="12"/>
      <c r="Q251" s="12"/>
      <c r="R251" s="12"/>
      <c r="S251" s="12"/>
      <c r="T251" s="18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2"/>
      <c r="P252" s="12"/>
      <c r="Q252" s="12"/>
      <c r="R252" s="12"/>
      <c r="S252" s="12"/>
      <c r="T252" s="18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2"/>
      <c r="P253" s="12"/>
      <c r="Q253" s="12"/>
      <c r="R253" s="12"/>
      <c r="S253" s="12"/>
      <c r="T253" s="18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2"/>
      <c r="P254" s="12"/>
      <c r="Q254" s="12"/>
      <c r="R254" s="12"/>
      <c r="S254" s="12"/>
      <c r="T254" s="18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2"/>
      <c r="P255" s="12"/>
      <c r="Q255" s="12"/>
      <c r="R255" s="12"/>
      <c r="S255" s="12"/>
      <c r="T255" s="18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2"/>
      <c r="P256" s="12"/>
      <c r="Q256" s="12"/>
      <c r="R256" s="12"/>
      <c r="S256" s="12"/>
      <c r="T256" s="18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2"/>
      <c r="P257" s="12"/>
      <c r="Q257" s="12"/>
      <c r="R257" s="12"/>
      <c r="S257" s="12"/>
      <c r="T257" s="18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2"/>
      <c r="P258" s="12"/>
      <c r="Q258" s="12"/>
      <c r="R258" s="12"/>
      <c r="S258" s="12"/>
      <c r="T258" s="18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2"/>
      <c r="P259" s="12"/>
      <c r="Q259" s="12"/>
      <c r="R259" s="12"/>
      <c r="S259" s="12"/>
      <c r="T259" s="18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2"/>
      <c r="P260" s="12"/>
      <c r="Q260" s="12"/>
      <c r="R260" s="12"/>
      <c r="S260" s="12"/>
      <c r="T260" s="18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2"/>
      <c r="P261" s="12"/>
      <c r="Q261" s="12"/>
      <c r="R261" s="12"/>
      <c r="S261" s="12"/>
      <c r="T261" s="18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2"/>
      <c r="P262" s="12"/>
      <c r="Q262" s="12"/>
      <c r="R262" s="12"/>
      <c r="S262" s="12"/>
      <c r="T262" s="18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2"/>
      <c r="P263" s="12"/>
      <c r="Q263" s="12"/>
      <c r="R263" s="12"/>
      <c r="S263" s="12"/>
      <c r="T263" s="18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2"/>
      <c r="P264" s="12"/>
      <c r="Q264" s="12"/>
      <c r="R264" s="12"/>
      <c r="S264" s="12"/>
      <c r="T264" s="18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2"/>
      <c r="P265" s="12"/>
      <c r="Q265" s="12"/>
      <c r="R265" s="12"/>
      <c r="S265" s="12"/>
      <c r="T265" s="18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2"/>
      <c r="P266" s="12"/>
      <c r="Q266" s="12"/>
      <c r="R266" s="12"/>
      <c r="S266" s="12"/>
      <c r="T266" s="18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2"/>
      <c r="P267" s="12"/>
      <c r="Q267" s="12"/>
      <c r="R267" s="12"/>
      <c r="S267" s="12"/>
      <c r="T267" s="18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2"/>
      <c r="P268" s="12"/>
      <c r="Q268" s="12"/>
      <c r="R268" s="12"/>
      <c r="S268" s="12"/>
      <c r="T268" s="18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2"/>
      <c r="P269" s="12"/>
      <c r="Q269" s="12"/>
      <c r="R269" s="12"/>
      <c r="S269" s="12"/>
      <c r="T269" s="18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2"/>
      <c r="P270" s="12"/>
      <c r="Q270" s="12"/>
      <c r="R270" s="12"/>
      <c r="S270" s="12"/>
      <c r="T270" s="18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2"/>
      <c r="P271" s="12"/>
      <c r="Q271" s="12"/>
      <c r="R271" s="12"/>
      <c r="S271" s="12"/>
      <c r="T271" s="18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2"/>
      <c r="P272" s="12"/>
      <c r="Q272" s="12"/>
      <c r="R272" s="12"/>
      <c r="S272" s="12"/>
      <c r="T272" s="18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2"/>
      <c r="P273" s="12"/>
      <c r="Q273" s="12"/>
      <c r="R273" s="12"/>
      <c r="S273" s="12"/>
      <c r="T273" s="18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2"/>
      <c r="P274" s="12"/>
      <c r="Q274" s="12"/>
      <c r="R274" s="12"/>
      <c r="S274" s="12"/>
      <c r="T274" s="18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2"/>
      <c r="P275" s="12"/>
      <c r="Q275" s="12"/>
      <c r="R275" s="12"/>
      <c r="S275" s="12"/>
      <c r="T275" s="18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2"/>
      <c r="P276" s="12"/>
      <c r="Q276" s="12"/>
      <c r="R276" s="12"/>
      <c r="S276" s="12"/>
      <c r="T276" s="18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2"/>
      <c r="P277" s="12"/>
      <c r="Q277" s="12"/>
      <c r="R277" s="12"/>
      <c r="S277" s="12"/>
      <c r="T277" s="18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2"/>
      <c r="P278" s="12"/>
      <c r="Q278" s="12"/>
      <c r="R278" s="12"/>
      <c r="S278" s="12"/>
      <c r="T278" s="18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2"/>
      <c r="P279" s="12"/>
      <c r="Q279" s="12"/>
      <c r="R279" s="12"/>
      <c r="S279" s="12"/>
      <c r="T279" s="18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2"/>
      <c r="P280" s="12"/>
      <c r="Q280" s="12"/>
      <c r="R280" s="12"/>
      <c r="S280" s="12"/>
      <c r="T280" s="18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2"/>
      <c r="P281" s="12"/>
      <c r="Q281" s="12"/>
      <c r="R281" s="12"/>
      <c r="S281" s="12"/>
      <c r="T281" s="18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2"/>
      <c r="P282" s="12"/>
      <c r="Q282" s="12"/>
      <c r="R282" s="12"/>
      <c r="S282" s="12"/>
      <c r="T282" s="18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2"/>
      <c r="P283" s="12"/>
      <c r="Q283" s="12"/>
      <c r="R283" s="12"/>
      <c r="S283" s="12"/>
      <c r="T283" s="18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2"/>
      <c r="P284" s="12"/>
      <c r="Q284" s="12"/>
      <c r="R284" s="12"/>
      <c r="S284" s="12"/>
      <c r="T284" s="18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2"/>
      <c r="P285" s="12"/>
      <c r="Q285" s="12"/>
      <c r="R285" s="12"/>
      <c r="S285" s="12"/>
      <c r="T285" s="18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2"/>
      <c r="P286" s="12"/>
      <c r="Q286" s="12"/>
      <c r="R286" s="12"/>
      <c r="S286" s="12"/>
      <c r="T286" s="18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2"/>
      <c r="P287" s="12"/>
      <c r="Q287" s="12"/>
      <c r="R287" s="12"/>
      <c r="S287" s="12"/>
      <c r="T287" s="18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2"/>
      <c r="P288" s="12"/>
      <c r="Q288" s="12"/>
      <c r="R288" s="12"/>
      <c r="S288" s="12"/>
      <c r="T288" s="18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2"/>
      <c r="P289" s="12"/>
      <c r="Q289" s="12"/>
      <c r="R289" s="12"/>
      <c r="S289" s="12"/>
      <c r="T289" s="18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2"/>
      <c r="P290" s="12"/>
      <c r="Q290" s="12"/>
      <c r="R290" s="12"/>
      <c r="S290" s="12"/>
      <c r="T290" s="18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2"/>
      <c r="P291" s="12"/>
      <c r="Q291" s="12"/>
      <c r="R291" s="12"/>
      <c r="S291" s="12"/>
      <c r="T291" s="18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2"/>
      <c r="P292" s="12"/>
      <c r="Q292" s="12"/>
      <c r="R292" s="12"/>
      <c r="S292" s="12"/>
      <c r="T292" s="18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2"/>
      <c r="P293" s="12"/>
      <c r="Q293" s="12"/>
      <c r="R293" s="12"/>
      <c r="S293" s="12"/>
      <c r="T293" s="18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2"/>
      <c r="P294" s="12"/>
      <c r="Q294" s="12"/>
      <c r="R294" s="12"/>
      <c r="S294" s="12"/>
      <c r="T294" s="18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2"/>
      <c r="P295" s="12"/>
      <c r="Q295" s="12"/>
      <c r="R295" s="12"/>
      <c r="S295" s="12"/>
      <c r="T295" s="18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2"/>
      <c r="P296" s="12"/>
      <c r="Q296" s="12"/>
      <c r="R296" s="12"/>
      <c r="S296" s="12"/>
      <c r="T296" s="18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2"/>
      <c r="P297" s="12"/>
      <c r="Q297" s="12"/>
      <c r="R297" s="12"/>
      <c r="S297" s="12"/>
      <c r="T297" s="18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2"/>
      <c r="P298" s="12"/>
      <c r="Q298" s="12"/>
      <c r="R298" s="12"/>
      <c r="S298" s="12"/>
      <c r="T298" s="18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2"/>
      <c r="P299" s="12"/>
      <c r="Q299" s="12"/>
      <c r="R299" s="12"/>
      <c r="S299" s="12"/>
      <c r="T299" s="18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2"/>
      <c r="P300" s="12"/>
      <c r="Q300" s="12"/>
      <c r="R300" s="12"/>
      <c r="S300" s="12"/>
      <c r="T300" s="18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2"/>
      <c r="P301" s="12"/>
      <c r="Q301" s="12"/>
      <c r="R301" s="12"/>
      <c r="S301" s="12"/>
      <c r="T301" s="18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2"/>
      <c r="P302" s="12"/>
      <c r="Q302" s="12"/>
      <c r="R302" s="12"/>
      <c r="S302" s="12"/>
      <c r="T302" s="18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2"/>
      <c r="P303" s="12"/>
      <c r="Q303" s="12"/>
      <c r="R303" s="12"/>
      <c r="S303" s="12"/>
      <c r="T303" s="18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2"/>
      <c r="P304" s="12"/>
      <c r="Q304" s="12"/>
      <c r="R304" s="12"/>
      <c r="S304" s="12"/>
      <c r="T304" s="18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2"/>
      <c r="P305" s="12"/>
      <c r="Q305" s="12"/>
      <c r="R305" s="12"/>
      <c r="S305" s="12"/>
      <c r="T305" s="18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2"/>
      <c r="P306" s="12"/>
      <c r="Q306" s="12"/>
      <c r="R306" s="12"/>
      <c r="S306" s="12"/>
      <c r="T306" s="18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2"/>
      <c r="P307" s="12"/>
      <c r="Q307" s="12"/>
      <c r="R307" s="12"/>
      <c r="S307" s="12"/>
      <c r="T307" s="18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2"/>
      <c r="P308" s="12"/>
      <c r="Q308" s="12"/>
      <c r="R308" s="12"/>
      <c r="S308" s="12"/>
      <c r="T308" s="18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2"/>
      <c r="P309" s="12"/>
      <c r="Q309" s="12"/>
      <c r="R309" s="12"/>
      <c r="S309" s="12"/>
      <c r="T309" s="18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2"/>
      <c r="P310" s="12"/>
      <c r="Q310" s="12"/>
      <c r="R310" s="12"/>
      <c r="S310" s="12"/>
      <c r="T310" s="18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2"/>
      <c r="P311" s="12"/>
      <c r="Q311" s="12"/>
      <c r="R311" s="12"/>
      <c r="S311" s="12"/>
      <c r="T311" s="18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2"/>
      <c r="P312" s="12"/>
      <c r="Q312" s="12"/>
      <c r="R312" s="12"/>
      <c r="S312" s="12"/>
      <c r="T312" s="18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2"/>
      <c r="P313" s="12"/>
      <c r="Q313" s="12"/>
      <c r="R313" s="12"/>
      <c r="S313" s="12"/>
      <c r="T313" s="18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2"/>
      <c r="P314" s="12"/>
      <c r="Q314" s="12"/>
      <c r="R314" s="12"/>
      <c r="S314" s="12"/>
      <c r="T314" s="18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2"/>
      <c r="P315" s="12"/>
      <c r="Q315" s="12"/>
      <c r="R315" s="12"/>
      <c r="S315" s="12"/>
      <c r="T315" s="18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2"/>
      <c r="P316" s="12"/>
      <c r="Q316" s="12"/>
      <c r="R316" s="12"/>
      <c r="S316" s="12"/>
      <c r="T316" s="18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2"/>
      <c r="P317" s="12"/>
      <c r="Q317" s="12"/>
      <c r="R317" s="12"/>
      <c r="S317" s="12"/>
      <c r="T317" s="18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2"/>
      <c r="P318" s="12"/>
      <c r="Q318" s="12"/>
      <c r="R318" s="12"/>
      <c r="S318" s="12"/>
      <c r="T318" s="18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2"/>
      <c r="P319" s="12"/>
      <c r="Q319" s="12"/>
      <c r="R319" s="12"/>
      <c r="S319" s="12"/>
      <c r="T319" s="18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2"/>
      <c r="P320" s="12"/>
      <c r="Q320" s="12"/>
      <c r="R320" s="12"/>
      <c r="S320" s="12"/>
      <c r="T320" s="18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2"/>
      <c r="P321" s="12"/>
      <c r="Q321" s="12"/>
      <c r="R321" s="12"/>
      <c r="S321" s="12"/>
      <c r="T321" s="18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2"/>
      <c r="P322" s="12"/>
      <c r="Q322" s="12"/>
      <c r="R322" s="12"/>
      <c r="S322" s="12"/>
      <c r="T322" s="18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2"/>
      <c r="P323" s="12"/>
      <c r="Q323" s="12"/>
      <c r="R323" s="12"/>
      <c r="S323" s="12"/>
      <c r="T323" s="18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2"/>
      <c r="P324" s="12"/>
      <c r="Q324" s="12"/>
      <c r="R324" s="12"/>
      <c r="S324" s="12"/>
      <c r="T324" s="18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2"/>
      <c r="P325" s="12"/>
      <c r="Q325" s="12"/>
      <c r="R325" s="12"/>
      <c r="S325" s="12"/>
      <c r="T325" s="18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2"/>
      <c r="P326" s="12"/>
      <c r="Q326" s="12"/>
      <c r="R326" s="12"/>
      <c r="S326" s="12"/>
      <c r="T326" s="18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2"/>
      <c r="P327" s="12"/>
      <c r="Q327" s="12"/>
      <c r="R327" s="12"/>
      <c r="S327" s="12"/>
      <c r="T327" s="18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2"/>
      <c r="P328" s="12"/>
      <c r="Q328" s="12"/>
      <c r="R328" s="12"/>
      <c r="S328" s="12"/>
      <c r="T328" s="18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2"/>
      <c r="P329" s="12"/>
      <c r="Q329" s="12"/>
      <c r="R329" s="12"/>
      <c r="S329" s="12"/>
      <c r="T329" s="18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2"/>
      <c r="P330" s="12"/>
      <c r="Q330" s="12"/>
      <c r="R330" s="12"/>
      <c r="S330" s="12"/>
      <c r="T330" s="18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2"/>
      <c r="P331" s="12"/>
      <c r="Q331" s="12"/>
      <c r="R331" s="12"/>
      <c r="S331" s="12"/>
      <c r="T331" s="18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2"/>
      <c r="P332" s="12"/>
      <c r="Q332" s="12"/>
      <c r="R332" s="12"/>
      <c r="S332" s="12"/>
      <c r="T332" s="18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2"/>
      <c r="P333" s="12"/>
      <c r="Q333" s="12"/>
      <c r="R333" s="12"/>
      <c r="S333" s="12"/>
      <c r="T333" s="18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2"/>
      <c r="P334" s="12"/>
      <c r="Q334" s="12"/>
      <c r="R334" s="12"/>
      <c r="S334" s="12"/>
      <c r="T334" s="18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2"/>
      <c r="P335" s="12"/>
      <c r="Q335" s="12"/>
      <c r="R335" s="12"/>
      <c r="S335" s="12"/>
      <c r="T335" s="18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2"/>
      <c r="P336" s="12"/>
      <c r="Q336" s="12"/>
      <c r="R336" s="12"/>
      <c r="S336" s="12"/>
      <c r="T336" s="18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2"/>
      <c r="P337" s="12"/>
      <c r="Q337" s="12"/>
      <c r="R337" s="12"/>
      <c r="S337" s="12"/>
      <c r="T337" s="18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2"/>
      <c r="P338" s="12"/>
      <c r="Q338" s="12"/>
      <c r="R338" s="12"/>
      <c r="S338" s="12"/>
      <c r="T338" s="18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2"/>
      <c r="P339" s="12"/>
      <c r="Q339" s="12"/>
      <c r="R339" s="12"/>
      <c r="S339" s="12"/>
      <c r="T339" s="18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2"/>
      <c r="P340" s="12"/>
      <c r="Q340" s="12"/>
      <c r="R340" s="12"/>
      <c r="S340" s="12"/>
      <c r="T340" s="18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2"/>
      <c r="P341" s="12"/>
      <c r="Q341" s="12"/>
      <c r="R341" s="12"/>
      <c r="S341" s="12"/>
      <c r="T341" s="18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2"/>
      <c r="P342" s="12"/>
      <c r="Q342" s="12"/>
      <c r="R342" s="12"/>
      <c r="S342" s="12"/>
      <c r="T342" s="18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2"/>
      <c r="P343" s="12"/>
      <c r="Q343" s="12"/>
      <c r="R343" s="12"/>
      <c r="S343" s="12"/>
      <c r="T343" s="18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2"/>
      <c r="P344" s="12"/>
      <c r="Q344" s="12"/>
      <c r="R344" s="12"/>
      <c r="S344" s="12"/>
      <c r="T344" s="18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2"/>
      <c r="P345" s="12"/>
      <c r="Q345" s="12"/>
      <c r="R345" s="12"/>
      <c r="S345" s="12"/>
      <c r="T345" s="18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2"/>
      <c r="P346" s="12"/>
      <c r="Q346" s="12"/>
      <c r="R346" s="12"/>
      <c r="S346" s="12"/>
      <c r="T346" s="18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2"/>
      <c r="P347" s="12"/>
      <c r="Q347" s="12"/>
      <c r="R347" s="12"/>
      <c r="S347" s="12"/>
      <c r="T347" s="18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2"/>
      <c r="P348" s="12"/>
      <c r="Q348" s="12"/>
      <c r="R348" s="12"/>
      <c r="S348" s="12"/>
      <c r="T348" s="18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2"/>
      <c r="P349" s="12"/>
      <c r="Q349" s="12"/>
      <c r="R349" s="12"/>
      <c r="S349" s="12"/>
      <c r="T349" s="18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2"/>
      <c r="P350" s="12"/>
      <c r="Q350" s="12"/>
      <c r="R350" s="12"/>
      <c r="S350" s="12"/>
      <c r="T350" s="18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2"/>
      <c r="P351" s="12"/>
      <c r="Q351" s="12"/>
      <c r="R351" s="12"/>
      <c r="S351" s="12"/>
      <c r="T351" s="18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2"/>
      <c r="P352" s="12"/>
      <c r="Q352" s="12"/>
      <c r="R352" s="12"/>
      <c r="S352" s="12"/>
      <c r="T352" s="18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2"/>
      <c r="P353" s="12"/>
      <c r="Q353" s="12"/>
      <c r="R353" s="12"/>
      <c r="S353" s="12"/>
      <c r="T353" s="18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2"/>
      <c r="P354" s="12"/>
      <c r="Q354" s="12"/>
      <c r="R354" s="12"/>
      <c r="S354" s="12"/>
      <c r="T354" s="18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2"/>
      <c r="P355" s="12"/>
      <c r="Q355" s="12"/>
      <c r="R355" s="12"/>
      <c r="S355" s="12"/>
      <c r="T355" s="18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2"/>
      <c r="P356" s="12"/>
      <c r="Q356" s="12"/>
      <c r="R356" s="12"/>
      <c r="S356" s="12"/>
      <c r="T356" s="18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2"/>
      <c r="P357" s="12"/>
      <c r="Q357" s="12"/>
      <c r="R357" s="12"/>
      <c r="S357" s="12"/>
      <c r="T357" s="18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2"/>
      <c r="P358" s="12"/>
      <c r="Q358" s="12"/>
      <c r="R358" s="12"/>
      <c r="S358" s="12"/>
      <c r="T358" s="18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2"/>
      <c r="P359" s="12"/>
      <c r="Q359" s="12"/>
      <c r="R359" s="12"/>
      <c r="S359" s="12"/>
      <c r="T359" s="18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2"/>
      <c r="P360" s="12"/>
      <c r="Q360" s="12"/>
      <c r="R360" s="12"/>
      <c r="S360" s="12"/>
      <c r="T360" s="18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2"/>
      <c r="P361" s="12"/>
      <c r="Q361" s="12"/>
      <c r="R361" s="12"/>
      <c r="S361" s="12"/>
      <c r="T361" s="18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2"/>
      <c r="P362" s="12"/>
      <c r="Q362" s="12"/>
      <c r="R362" s="12"/>
      <c r="S362" s="12"/>
      <c r="T362" s="18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2"/>
      <c r="P363" s="12"/>
      <c r="Q363" s="12"/>
      <c r="R363" s="12"/>
      <c r="S363" s="12"/>
      <c r="T363" s="18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2"/>
      <c r="P364" s="12"/>
      <c r="Q364" s="12"/>
      <c r="R364" s="12"/>
      <c r="S364" s="12"/>
      <c r="T364" s="18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2"/>
      <c r="P365" s="12"/>
      <c r="Q365" s="12"/>
      <c r="R365" s="12"/>
      <c r="S365" s="12"/>
      <c r="T365" s="18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2"/>
      <c r="P366" s="12"/>
      <c r="Q366" s="12"/>
      <c r="R366" s="12"/>
      <c r="S366" s="12"/>
      <c r="T366" s="18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2"/>
      <c r="P367" s="12"/>
      <c r="Q367" s="12"/>
      <c r="R367" s="12"/>
      <c r="S367" s="12"/>
      <c r="T367" s="18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2"/>
      <c r="P368" s="12"/>
      <c r="Q368" s="12"/>
      <c r="R368" s="12"/>
      <c r="S368" s="12"/>
      <c r="T368" s="18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2"/>
      <c r="P369" s="12"/>
      <c r="Q369" s="12"/>
      <c r="R369" s="12"/>
      <c r="S369" s="12"/>
      <c r="T369" s="18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2"/>
      <c r="P370" s="12"/>
      <c r="Q370" s="12"/>
      <c r="R370" s="12"/>
      <c r="S370" s="12"/>
      <c r="T370" s="18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2"/>
      <c r="P371" s="12"/>
      <c r="Q371" s="12"/>
      <c r="R371" s="12"/>
      <c r="S371" s="12"/>
      <c r="T371" s="18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2"/>
      <c r="P372" s="12"/>
      <c r="Q372" s="12"/>
      <c r="R372" s="12"/>
      <c r="S372" s="12"/>
      <c r="T372" s="18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2"/>
      <c r="P373" s="12"/>
      <c r="Q373" s="12"/>
      <c r="R373" s="12"/>
      <c r="S373" s="12"/>
      <c r="T373" s="18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2"/>
      <c r="P374" s="12"/>
      <c r="Q374" s="12"/>
      <c r="R374" s="12"/>
      <c r="S374" s="12"/>
      <c r="T374" s="18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2"/>
      <c r="P375" s="12"/>
      <c r="Q375" s="12"/>
      <c r="R375" s="12"/>
      <c r="S375" s="12"/>
      <c r="T375" s="18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2"/>
      <c r="P376" s="12"/>
      <c r="Q376" s="12"/>
      <c r="R376" s="12"/>
      <c r="S376" s="12"/>
      <c r="T376" s="18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2"/>
      <c r="P377" s="12"/>
      <c r="Q377" s="12"/>
      <c r="R377" s="12"/>
      <c r="S377" s="12"/>
      <c r="T377" s="18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2"/>
      <c r="P378" s="12"/>
      <c r="Q378" s="12"/>
      <c r="R378" s="12"/>
      <c r="S378" s="12"/>
      <c r="T378" s="18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2"/>
      <c r="P379" s="12"/>
      <c r="Q379" s="12"/>
      <c r="R379" s="12"/>
      <c r="S379" s="12"/>
      <c r="T379" s="18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2"/>
      <c r="P380" s="12"/>
      <c r="Q380" s="12"/>
      <c r="R380" s="12"/>
      <c r="S380" s="12"/>
      <c r="T380" s="18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2"/>
      <c r="P381" s="12"/>
      <c r="Q381" s="12"/>
      <c r="R381" s="12"/>
      <c r="S381" s="12"/>
      <c r="T381" s="18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2"/>
      <c r="P382" s="12"/>
      <c r="Q382" s="12"/>
      <c r="R382" s="12"/>
      <c r="S382" s="12"/>
      <c r="T382" s="18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2"/>
      <c r="P383" s="12"/>
      <c r="Q383" s="12"/>
      <c r="R383" s="12"/>
      <c r="S383" s="12"/>
      <c r="T383" s="18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2"/>
      <c r="P384" s="12"/>
      <c r="Q384" s="12"/>
      <c r="R384" s="12"/>
      <c r="S384" s="12"/>
      <c r="T384" s="18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2"/>
      <c r="P385" s="12"/>
      <c r="Q385" s="12"/>
      <c r="R385" s="12"/>
      <c r="S385" s="12"/>
      <c r="T385" s="18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2"/>
      <c r="P386" s="12"/>
      <c r="Q386" s="12"/>
      <c r="R386" s="12"/>
      <c r="S386" s="12"/>
      <c r="T386" s="18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2"/>
      <c r="P387" s="12"/>
      <c r="Q387" s="12"/>
      <c r="R387" s="12"/>
      <c r="S387" s="12"/>
      <c r="T387" s="18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2"/>
      <c r="P388" s="12"/>
      <c r="Q388" s="12"/>
      <c r="R388" s="12"/>
      <c r="S388" s="12"/>
      <c r="T388" s="18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2"/>
      <c r="P389" s="12"/>
      <c r="Q389" s="12"/>
      <c r="R389" s="12"/>
      <c r="S389" s="12"/>
      <c r="T389" s="18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2"/>
      <c r="P390" s="12"/>
      <c r="Q390" s="12"/>
      <c r="R390" s="12"/>
      <c r="S390" s="12"/>
      <c r="T390" s="18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2"/>
      <c r="P391" s="12"/>
      <c r="Q391" s="12"/>
      <c r="R391" s="12"/>
      <c r="S391" s="12"/>
      <c r="T391" s="18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2"/>
      <c r="P392" s="12"/>
      <c r="Q392" s="12"/>
      <c r="R392" s="12"/>
      <c r="S392" s="12"/>
      <c r="T392" s="18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2"/>
      <c r="P393" s="12"/>
      <c r="Q393" s="12"/>
      <c r="R393" s="12"/>
      <c r="S393" s="12"/>
      <c r="T393" s="18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2"/>
      <c r="P394" s="12"/>
      <c r="Q394" s="12"/>
      <c r="R394" s="12"/>
      <c r="S394" s="12"/>
      <c r="T394" s="18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2"/>
      <c r="P395" s="12"/>
      <c r="Q395" s="12"/>
      <c r="R395" s="12"/>
      <c r="S395" s="12"/>
      <c r="T395" s="18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2"/>
      <c r="P396" s="12"/>
      <c r="Q396" s="12"/>
      <c r="R396" s="12"/>
      <c r="S396" s="12"/>
      <c r="T396" s="18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2"/>
      <c r="P397" s="12"/>
      <c r="Q397" s="12"/>
      <c r="R397" s="12"/>
      <c r="S397" s="12"/>
      <c r="T397" s="18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2"/>
      <c r="P398" s="12"/>
      <c r="Q398" s="12"/>
      <c r="R398" s="12"/>
      <c r="S398" s="12"/>
      <c r="T398" s="18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2"/>
      <c r="P399" s="12"/>
      <c r="Q399" s="12"/>
      <c r="R399" s="12"/>
      <c r="S399" s="12"/>
      <c r="T399" s="18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2"/>
      <c r="P400" s="12"/>
      <c r="Q400" s="12"/>
      <c r="R400" s="12"/>
      <c r="S400" s="12"/>
      <c r="T400" s="18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2"/>
      <c r="P401" s="12"/>
      <c r="Q401" s="12"/>
      <c r="R401" s="12"/>
      <c r="S401" s="12"/>
      <c r="T401" s="18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2"/>
      <c r="P402" s="12"/>
      <c r="Q402" s="12"/>
      <c r="R402" s="12"/>
      <c r="S402" s="12"/>
      <c r="T402" s="18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2"/>
      <c r="P403" s="12"/>
      <c r="Q403" s="12"/>
      <c r="R403" s="12"/>
      <c r="S403" s="12"/>
      <c r="T403" s="18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2"/>
      <c r="P404" s="12"/>
      <c r="Q404" s="12"/>
      <c r="R404" s="12"/>
      <c r="S404" s="12"/>
      <c r="T404" s="18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2"/>
      <c r="P405" s="12"/>
      <c r="Q405" s="12"/>
      <c r="R405" s="12"/>
      <c r="S405" s="12"/>
      <c r="T405" s="18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2"/>
      <c r="P406" s="12"/>
      <c r="Q406" s="12"/>
      <c r="R406" s="12"/>
      <c r="S406" s="12"/>
      <c r="T406" s="18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2"/>
      <c r="P407" s="12"/>
      <c r="Q407" s="12"/>
      <c r="R407" s="12"/>
      <c r="S407" s="12"/>
      <c r="T407" s="18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2"/>
      <c r="P408" s="12"/>
      <c r="Q408" s="12"/>
      <c r="R408" s="12"/>
      <c r="S408" s="12"/>
      <c r="T408" s="18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2"/>
      <c r="P409" s="12"/>
      <c r="Q409" s="12"/>
      <c r="R409" s="12"/>
      <c r="S409" s="12"/>
      <c r="T409" s="18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2"/>
      <c r="P410" s="12"/>
      <c r="Q410" s="12"/>
      <c r="R410" s="12"/>
      <c r="S410" s="12"/>
      <c r="T410" s="18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2"/>
      <c r="P411" s="12"/>
      <c r="Q411" s="12"/>
      <c r="R411" s="12"/>
      <c r="S411" s="12"/>
      <c r="T411" s="18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2"/>
      <c r="P412" s="12"/>
      <c r="Q412" s="12"/>
      <c r="R412" s="12"/>
      <c r="S412" s="12"/>
      <c r="T412" s="18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2"/>
      <c r="P413" s="12"/>
      <c r="Q413" s="12"/>
      <c r="R413" s="12"/>
      <c r="S413" s="12"/>
      <c r="T413" s="18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2"/>
      <c r="P414" s="12"/>
      <c r="Q414" s="12"/>
      <c r="R414" s="12"/>
      <c r="S414" s="12"/>
      <c r="T414" s="18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2"/>
      <c r="P415" s="12"/>
      <c r="Q415" s="12"/>
      <c r="R415" s="12"/>
      <c r="S415" s="12"/>
      <c r="T415" s="18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2"/>
      <c r="P416" s="12"/>
      <c r="Q416" s="12"/>
      <c r="R416" s="12"/>
      <c r="S416" s="12"/>
      <c r="T416" s="18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2"/>
      <c r="P417" s="12"/>
      <c r="Q417" s="12"/>
      <c r="R417" s="12"/>
      <c r="S417" s="12"/>
      <c r="T417" s="18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2"/>
      <c r="P418" s="12"/>
      <c r="Q418" s="12"/>
      <c r="R418" s="12"/>
      <c r="S418" s="12"/>
      <c r="T418" s="18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2"/>
      <c r="P419" s="12"/>
      <c r="Q419" s="12"/>
      <c r="R419" s="12"/>
      <c r="S419" s="12"/>
      <c r="T419" s="18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2"/>
      <c r="P420" s="12"/>
      <c r="Q420" s="12"/>
      <c r="R420" s="12"/>
      <c r="S420" s="12"/>
      <c r="T420" s="18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2"/>
      <c r="P421" s="12"/>
      <c r="Q421" s="12"/>
      <c r="R421" s="12"/>
      <c r="S421" s="12"/>
      <c r="T421" s="18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2"/>
      <c r="P422" s="12"/>
      <c r="Q422" s="12"/>
      <c r="R422" s="12"/>
      <c r="S422" s="12"/>
      <c r="T422" s="18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2"/>
      <c r="P423" s="12"/>
      <c r="Q423" s="12"/>
      <c r="R423" s="12"/>
      <c r="S423" s="12"/>
      <c r="T423" s="18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2"/>
      <c r="P424" s="12"/>
      <c r="Q424" s="12"/>
      <c r="R424" s="12"/>
      <c r="S424" s="12"/>
      <c r="T424" s="18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2"/>
      <c r="P425" s="12"/>
      <c r="Q425" s="12"/>
      <c r="R425" s="12"/>
      <c r="S425" s="12"/>
      <c r="T425" s="18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2"/>
      <c r="P426" s="12"/>
      <c r="Q426" s="12"/>
      <c r="R426" s="12"/>
      <c r="S426" s="12"/>
      <c r="T426" s="18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2"/>
      <c r="P427" s="12"/>
      <c r="Q427" s="12"/>
      <c r="R427" s="12"/>
      <c r="S427" s="12"/>
      <c r="T427" s="18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2"/>
      <c r="P428" s="12"/>
      <c r="Q428" s="12"/>
      <c r="R428" s="12"/>
      <c r="S428" s="12"/>
      <c r="T428" s="18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2"/>
      <c r="P429" s="12"/>
      <c r="Q429" s="12"/>
      <c r="R429" s="12"/>
      <c r="S429" s="12"/>
      <c r="T429" s="18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2"/>
      <c r="P430" s="12"/>
      <c r="Q430" s="12"/>
      <c r="R430" s="12"/>
      <c r="S430" s="12"/>
      <c r="T430" s="18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2"/>
      <c r="P431" s="12"/>
      <c r="Q431" s="12"/>
      <c r="R431" s="12"/>
      <c r="S431" s="12"/>
      <c r="T431" s="18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2"/>
      <c r="P432" s="12"/>
      <c r="Q432" s="12"/>
      <c r="R432" s="12"/>
      <c r="S432" s="12"/>
      <c r="T432" s="18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2"/>
      <c r="P433" s="12"/>
      <c r="Q433" s="12"/>
      <c r="R433" s="12"/>
      <c r="S433" s="12"/>
      <c r="T433" s="18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2"/>
      <c r="P434" s="12"/>
      <c r="Q434" s="12"/>
      <c r="R434" s="12"/>
      <c r="S434" s="12"/>
      <c r="T434" s="18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2"/>
      <c r="P435" s="12"/>
      <c r="Q435" s="12"/>
      <c r="R435" s="12"/>
      <c r="S435" s="12"/>
      <c r="T435" s="18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2"/>
      <c r="P436" s="12"/>
      <c r="Q436" s="12"/>
      <c r="R436" s="12"/>
      <c r="S436" s="12"/>
      <c r="T436" s="18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2"/>
      <c r="P437" s="12"/>
      <c r="Q437" s="12"/>
      <c r="R437" s="12"/>
      <c r="S437" s="12"/>
      <c r="T437" s="18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2"/>
      <c r="P438" s="12"/>
      <c r="Q438" s="12"/>
      <c r="R438" s="12"/>
      <c r="S438" s="12"/>
      <c r="T438" s="18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2"/>
      <c r="P439" s="12"/>
      <c r="Q439" s="12"/>
      <c r="R439" s="12"/>
      <c r="S439" s="12"/>
      <c r="T439" s="18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2"/>
      <c r="P440" s="12"/>
      <c r="Q440" s="12"/>
      <c r="R440" s="12"/>
      <c r="S440" s="12"/>
      <c r="T440" s="18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2"/>
      <c r="P441" s="12"/>
      <c r="Q441" s="12"/>
      <c r="R441" s="12"/>
      <c r="S441" s="12"/>
      <c r="T441" s="18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2"/>
      <c r="P442" s="12"/>
      <c r="Q442" s="12"/>
      <c r="R442" s="12"/>
      <c r="S442" s="12"/>
      <c r="T442" s="18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2"/>
      <c r="P443" s="12"/>
      <c r="Q443" s="12"/>
      <c r="R443" s="12"/>
      <c r="S443" s="12"/>
      <c r="T443" s="18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2"/>
      <c r="P444" s="12"/>
      <c r="Q444" s="12"/>
      <c r="R444" s="12"/>
      <c r="S444" s="12"/>
      <c r="T444" s="18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2"/>
      <c r="P445" s="12"/>
      <c r="Q445" s="12"/>
      <c r="R445" s="12"/>
      <c r="S445" s="12"/>
      <c r="T445" s="18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2"/>
      <c r="P446" s="12"/>
      <c r="Q446" s="12"/>
      <c r="R446" s="12"/>
      <c r="S446" s="12"/>
      <c r="T446" s="18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2"/>
      <c r="P447" s="12"/>
      <c r="Q447" s="12"/>
      <c r="R447" s="12"/>
      <c r="S447" s="12"/>
      <c r="T447" s="18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2"/>
      <c r="P448" s="12"/>
      <c r="Q448" s="12"/>
      <c r="R448" s="12"/>
      <c r="S448" s="12"/>
      <c r="T448" s="18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2"/>
      <c r="P449" s="12"/>
      <c r="Q449" s="12"/>
      <c r="R449" s="12"/>
      <c r="S449" s="12"/>
      <c r="T449" s="18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2"/>
      <c r="P450" s="12"/>
      <c r="Q450" s="12"/>
      <c r="R450" s="12"/>
      <c r="S450" s="12"/>
      <c r="T450" s="18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2"/>
      <c r="P451" s="12"/>
      <c r="Q451" s="12"/>
      <c r="R451" s="12"/>
      <c r="S451" s="12"/>
      <c r="T451" s="18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2"/>
      <c r="P452" s="12"/>
      <c r="Q452" s="12"/>
      <c r="R452" s="12"/>
      <c r="S452" s="12"/>
      <c r="T452" s="18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2"/>
      <c r="P453" s="12"/>
      <c r="Q453" s="12"/>
      <c r="R453" s="12"/>
      <c r="S453" s="12"/>
      <c r="T453" s="18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2"/>
      <c r="P454" s="12"/>
      <c r="Q454" s="12"/>
      <c r="R454" s="12"/>
      <c r="S454" s="12"/>
      <c r="T454" s="18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2"/>
      <c r="P455" s="12"/>
      <c r="Q455" s="12"/>
      <c r="R455" s="12"/>
      <c r="S455" s="12"/>
      <c r="T455" s="18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2"/>
      <c r="P456" s="12"/>
      <c r="Q456" s="12"/>
      <c r="R456" s="12"/>
      <c r="S456" s="12"/>
      <c r="T456" s="18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2"/>
      <c r="P457" s="12"/>
      <c r="Q457" s="12"/>
      <c r="R457" s="12"/>
      <c r="S457" s="12"/>
      <c r="T457" s="18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2"/>
      <c r="P458" s="12"/>
      <c r="Q458" s="12"/>
      <c r="R458" s="12"/>
      <c r="S458" s="12"/>
      <c r="T458" s="18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2"/>
      <c r="P459" s="12"/>
      <c r="Q459" s="12"/>
      <c r="R459" s="12"/>
      <c r="S459" s="12"/>
      <c r="T459" s="18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2"/>
      <c r="P460" s="12"/>
      <c r="Q460" s="12"/>
      <c r="R460" s="12"/>
      <c r="S460" s="12"/>
      <c r="T460" s="18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2"/>
      <c r="P461" s="12"/>
      <c r="Q461" s="12"/>
      <c r="R461" s="12"/>
      <c r="S461" s="12"/>
      <c r="T461" s="18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2"/>
      <c r="P462" s="12"/>
      <c r="Q462" s="12"/>
      <c r="R462" s="12"/>
      <c r="S462" s="12"/>
      <c r="T462" s="18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2"/>
      <c r="P463" s="12"/>
      <c r="Q463" s="12"/>
      <c r="R463" s="12"/>
      <c r="S463" s="12"/>
      <c r="T463" s="18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2"/>
      <c r="P464" s="12"/>
      <c r="Q464" s="12"/>
      <c r="R464" s="12"/>
      <c r="S464" s="12"/>
      <c r="T464" s="18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2"/>
      <c r="P465" s="12"/>
      <c r="Q465" s="12"/>
      <c r="R465" s="12"/>
      <c r="S465" s="12"/>
      <c r="T465" s="18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2"/>
      <c r="P466" s="12"/>
      <c r="Q466" s="12"/>
      <c r="R466" s="12"/>
      <c r="S466" s="12"/>
      <c r="T466" s="18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2"/>
      <c r="P467" s="12"/>
      <c r="Q467" s="12"/>
      <c r="R467" s="12"/>
      <c r="S467" s="12"/>
      <c r="T467" s="18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2"/>
      <c r="P468" s="12"/>
      <c r="Q468" s="12"/>
      <c r="R468" s="12"/>
      <c r="S468" s="12"/>
      <c r="T468" s="18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2"/>
      <c r="P469" s="12"/>
      <c r="Q469" s="12"/>
      <c r="R469" s="12"/>
      <c r="S469" s="12"/>
      <c r="T469" s="18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2"/>
      <c r="P470" s="12"/>
      <c r="Q470" s="12"/>
      <c r="R470" s="12"/>
      <c r="S470" s="12"/>
      <c r="T470" s="18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2"/>
      <c r="P471" s="12"/>
      <c r="Q471" s="12"/>
      <c r="R471" s="12"/>
      <c r="S471" s="12"/>
      <c r="T471" s="16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2"/>
      <c r="P472" s="12"/>
      <c r="Q472" s="12"/>
      <c r="R472" s="12"/>
      <c r="S472" s="12"/>
      <c r="T472" s="16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2"/>
      <c r="P473" s="12"/>
      <c r="Q473" s="12"/>
      <c r="R473" s="12"/>
      <c r="S473" s="12"/>
      <c r="T473" s="16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2"/>
      <c r="P474" s="12"/>
      <c r="Q474" s="12"/>
      <c r="R474" s="12"/>
      <c r="S474" s="12"/>
      <c r="T474" s="16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2"/>
      <c r="P475" s="12"/>
      <c r="Q475" s="12"/>
      <c r="R475" s="12"/>
      <c r="S475" s="12"/>
      <c r="T475" s="16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2"/>
      <c r="P476" s="12"/>
      <c r="Q476" s="12"/>
      <c r="R476" s="12"/>
      <c r="S476" s="12"/>
      <c r="T476" s="16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2"/>
      <c r="P477" s="12"/>
      <c r="Q477" s="12"/>
      <c r="R477" s="12"/>
      <c r="S477" s="12"/>
      <c r="T477" s="16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2"/>
      <c r="P478" s="12"/>
      <c r="Q478" s="12"/>
      <c r="R478" s="12"/>
      <c r="S478" s="12"/>
      <c r="T478" s="16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2"/>
      <c r="P479" s="12"/>
      <c r="Q479" s="12"/>
      <c r="R479" s="12"/>
      <c r="S479" s="12"/>
      <c r="T479" s="16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2"/>
      <c r="P480" s="12"/>
      <c r="Q480" s="12"/>
      <c r="R480" s="12"/>
      <c r="S480" s="12"/>
      <c r="T480" s="16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2"/>
      <c r="P481" s="12"/>
      <c r="Q481" s="12"/>
      <c r="R481" s="12"/>
      <c r="S481" s="12"/>
      <c r="T481" s="16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2"/>
      <c r="P482" s="12"/>
      <c r="Q482" s="12"/>
      <c r="R482" s="12"/>
      <c r="S482" s="12"/>
      <c r="T482" s="16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2"/>
      <c r="P483" s="12"/>
      <c r="Q483" s="12"/>
      <c r="R483" s="12"/>
      <c r="S483" s="12"/>
      <c r="T483" s="16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2"/>
      <c r="P484" s="12"/>
      <c r="Q484" s="12"/>
      <c r="R484" s="12"/>
      <c r="S484" s="12"/>
      <c r="T484" s="16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2"/>
      <c r="P485" s="12"/>
      <c r="Q485" s="12"/>
      <c r="R485" s="12"/>
      <c r="S485" s="12"/>
      <c r="T485" s="16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2"/>
      <c r="P486" s="12"/>
      <c r="Q486" s="12"/>
      <c r="R486" s="12"/>
      <c r="S486" s="12"/>
      <c r="T486" s="16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2"/>
      <c r="P487" s="12"/>
      <c r="Q487" s="12"/>
      <c r="R487" s="12"/>
      <c r="S487" s="12"/>
      <c r="T487" s="16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2"/>
      <c r="P488" s="12"/>
      <c r="Q488" s="12"/>
      <c r="R488" s="12"/>
      <c r="S488" s="12"/>
      <c r="T488" s="16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2"/>
      <c r="P489" s="12"/>
      <c r="Q489" s="12"/>
      <c r="R489" s="12"/>
      <c r="S489" s="12"/>
      <c r="T489" s="16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2"/>
      <c r="P490" s="12"/>
      <c r="Q490" s="12"/>
      <c r="R490" s="12"/>
      <c r="S490" s="12"/>
      <c r="T490" s="16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2"/>
      <c r="P491" s="12"/>
      <c r="Q491" s="12"/>
      <c r="R491" s="12"/>
      <c r="S491" s="12"/>
      <c r="T491" s="16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2"/>
      <c r="P492" s="12"/>
      <c r="Q492" s="12"/>
      <c r="R492" s="12"/>
      <c r="S492" s="12"/>
      <c r="T492" s="16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2"/>
      <c r="P493" s="12"/>
      <c r="Q493" s="12"/>
      <c r="R493" s="12"/>
      <c r="S493" s="12"/>
      <c r="T493" s="16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2"/>
      <c r="P494" s="12"/>
      <c r="Q494" s="12"/>
      <c r="R494" s="12"/>
      <c r="S494" s="12"/>
      <c r="T494" s="16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2"/>
      <c r="P495" s="12"/>
      <c r="Q495" s="12"/>
      <c r="R495" s="12"/>
      <c r="S495" s="12"/>
      <c r="T495" s="16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2"/>
      <c r="P496" s="12"/>
      <c r="Q496" s="12"/>
      <c r="R496" s="12"/>
      <c r="S496" s="12"/>
      <c r="T496" s="16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2"/>
      <c r="P497" s="12"/>
      <c r="Q497" s="12"/>
      <c r="R497" s="12"/>
      <c r="S497" s="12"/>
      <c r="T497" s="16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2"/>
      <c r="P498" s="12"/>
      <c r="Q498" s="12"/>
      <c r="R498" s="12"/>
      <c r="S498" s="12"/>
      <c r="T498" s="16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2"/>
      <c r="P499" s="12"/>
      <c r="Q499" s="12"/>
      <c r="R499" s="12"/>
      <c r="S499" s="12"/>
      <c r="T499" s="16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2"/>
      <c r="P500" s="12"/>
      <c r="Q500" s="12"/>
      <c r="R500" s="12"/>
      <c r="S500" s="12"/>
      <c r="T500" s="16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2"/>
      <c r="P501" s="12"/>
      <c r="Q501" s="12"/>
      <c r="R501" s="12"/>
      <c r="S501" s="12"/>
      <c r="T501" s="16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2"/>
      <c r="P502" s="12"/>
      <c r="Q502" s="12"/>
      <c r="R502" s="12"/>
      <c r="S502" s="12"/>
      <c r="T502" s="16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2"/>
      <c r="P503" s="12"/>
      <c r="Q503" s="12"/>
      <c r="R503" s="12"/>
      <c r="S503" s="12"/>
      <c r="T503" s="16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2"/>
      <c r="P504" s="12"/>
      <c r="Q504" s="12"/>
      <c r="R504" s="12"/>
      <c r="S504" s="12"/>
      <c r="T504" s="16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2"/>
      <c r="P505" s="12"/>
      <c r="Q505" s="12"/>
      <c r="R505" s="12"/>
      <c r="S505" s="12"/>
      <c r="T505" s="16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2"/>
      <c r="P506" s="12"/>
      <c r="Q506" s="12"/>
      <c r="R506" s="12"/>
      <c r="S506" s="12"/>
      <c r="T506" s="16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2"/>
      <c r="P507" s="12"/>
      <c r="Q507" s="12"/>
      <c r="R507" s="12"/>
      <c r="S507" s="12"/>
      <c r="T507" s="16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2"/>
      <c r="P508" s="12"/>
      <c r="Q508" s="12"/>
      <c r="R508" s="12"/>
      <c r="S508" s="12"/>
      <c r="T508" s="16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2"/>
      <c r="P509" s="12"/>
      <c r="Q509" s="12"/>
      <c r="R509" s="12"/>
      <c r="S509" s="12"/>
      <c r="T509" s="16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2"/>
      <c r="P510" s="12"/>
      <c r="Q510" s="12"/>
      <c r="R510" s="12"/>
      <c r="S510" s="12"/>
      <c r="T510" s="16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2"/>
      <c r="P511" s="12"/>
      <c r="Q511" s="12"/>
      <c r="R511" s="12"/>
      <c r="S511" s="12"/>
      <c r="T511" s="16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2"/>
      <c r="P512" s="12"/>
      <c r="Q512" s="12"/>
      <c r="R512" s="12"/>
      <c r="S512" s="12"/>
      <c r="T512" s="16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2"/>
      <c r="P513" s="12"/>
      <c r="Q513" s="12"/>
      <c r="R513" s="12"/>
      <c r="S513" s="12"/>
      <c r="T513" s="16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2"/>
      <c r="P514" s="12"/>
      <c r="Q514" s="12"/>
      <c r="R514" s="12"/>
      <c r="S514" s="12"/>
      <c r="T514" s="16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2"/>
      <c r="P515" s="12"/>
      <c r="Q515" s="12"/>
      <c r="R515" s="12"/>
      <c r="S515" s="12"/>
      <c r="T515" s="16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2"/>
      <c r="P516" s="12"/>
      <c r="Q516" s="12"/>
      <c r="R516" s="12"/>
      <c r="S516" s="12"/>
      <c r="T516" s="16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2"/>
      <c r="P517" s="12"/>
      <c r="Q517" s="12"/>
      <c r="R517" s="12"/>
      <c r="S517" s="12"/>
      <c r="T517" s="16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2"/>
      <c r="P518" s="12"/>
      <c r="Q518" s="12"/>
      <c r="R518" s="12"/>
      <c r="S518" s="12"/>
      <c r="T518" s="16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2"/>
      <c r="P519" s="12"/>
      <c r="Q519" s="12"/>
      <c r="R519" s="12"/>
      <c r="S519" s="12"/>
      <c r="T519" s="16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2"/>
      <c r="P520" s="12"/>
      <c r="Q520" s="12"/>
      <c r="R520" s="12"/>
      <c r="S520" s="12"/>
      <c r="T520" s="16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2"/>
      <c r="P521" s="12"/>
      <c r="Q521" s="12"/>
      <c r="R521" s="12"/>
      <c r="S521" s="12"/>
      <c r="T521" s="16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2"/>
      <c r="P522" s="12"/>
      <c r="Q522" s="12"/>
      <c r="R522" s="12"/>
      <c r="S522" s="12"/>
      <c r="T522" s="16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2"/>
      <c r="P523" s="12"/>
      <c r="Q523" s="12"/>
      <c r="R523" s="12"/>
      <c r="S523" s="12"/>
      <c r="T523" s="16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2"/>
      <c r="P524" s="12"/>
      <c r="Q524" s="12"/>
      <c r="R524" s="12"/>
      <c r="S524" s="12"/>
      <c r="T524" s="16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2"/>
      <c r="P525" s="12"/>
      <c r="Q525" s="12"/>
      <c r="R525" s="12"/>
      <c r="S525" s="12"/>
      <c r="T525" s="16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2"/>
      <c r="P526" s="12"/>
      <c r="Q526" s="12"/>
      <c r="R526" s="12"/>
      <c r="S526" s="12"/>
      <c r="T526" s="16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2"/>
      <c r="P527" s="12"/>
      <c r="Q527" s="12"/>
      <c r="R527" s="12"/>
      <c r="S527" s="12"/>
      <c r="T527" s="16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2"/>
      <c r="P528" s="12"/>
      <c r="Q528" s="12"/>
      <c r="R528" s="12"/>
      <c r="S528" s="12"/>
      <c r="T528" s="16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2"/>
      <c r="P529" s="12"/>
      <c r="Q529" s="12"/>
      <c r="R529" s="12"/>
      <c r="S529" s="12"/>
      <c r="T529" s="16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2"/>
      <c r="P530" s="12"/>
      <c r="Q530" s="12"/>
      <c r="R530" s="12"/>
      <c r="S530" s="12"/>
      <c r="T530" s="16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2"/>
      <c r="P531" s="12"/>
      <c r="Q531" s="12"/>
      <c r="R531" s="12"/>
      <c r="S531" s="12"/>
      <c r="T531" s="16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2"/>
      <c r="P532" s="12"/>
      <c r="Q532" s="12"/>
      <c r="R532" s="12"/>
      <c r="S532" s="12"/>
      <c r="T532" s="16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2"/>
      <c r="P533" s="12"/>
      <c r="Q533" s="12"/>
      <c r="R533" s="12"/>
      <c r="S533" s="12"/>
      <c r="T533" s="16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2"/>
      <c r="P534" s="12"/>
      <c r="Q534" s="12"/>
      <c r="R534" s="12"/>
      <c r="S534" s="12"/>
      <c r="T534" s="16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2"/>
      <c r="P535" s="12"/>
      <c r="Q535" s="12"/>
      <c r="R535" s="12"/>
      <c r="S535" s="12"/>
      <c r="T535" s="16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2"/>
      <c r="P536" s="12"/>
      <c r="Q536" s="12"/>
      <c r="R536" s="12"/>
      <c r="S536" s="12"/>
      <c r="T536" s="16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2"/>
      <c r="P537" s="12"/>
      <c r="Q537" s="12"/>
      <c r="R537" s="12"/>
      <c r="S537" s="12"/>
      <c r="T537" s="16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2"/>
      <c r="P538" s="12"/>
      <c r="Q538" s="12"/>
      <c r="R538" s="12"/>
      <c r="S538" s="12"/>
      <c r="T538" s="16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2"/>
      <c r="P539" s="12"/>
      <c r="Q539" s="12"/>
      <c r="R539" s="12"/>
      <c r="S539" s="12"/>
      <c r="T539" s="16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2"/>
      <c r="P540" s="12"/>
      <c r="Q540" s="12"/>
      <c r="R540" s="12"/>
      <c r="S540" s="12"/>
      <c r="T540" s="16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2"/>
      <c r="P541" s="12"/>
      <c r="Q541" s="12"/>
      <c r="R541" s="12"/>
      <c r="S541" s="12"/>
      <c r="T541" s="16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2"/>
      <c r="P542" s="12"/>
      <c r="Q542" s="12"/>
      <c r="R542" s="12"/>
      <c r="S542" s="12"/>
      <c r="T542" s="16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2"/>
      <c r="P543" s="12"/>
      <c r="Q543" s="12"/>
      <c r="R543" s="12"/>
      <c r="S543" s="12"/>
      <c r="T543" s="16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2"/>
      <c r="P544" s="12"/>
      <c r="Q544" s="12"/>
      <c r="R544" s="12"/>
      <c r="S544" s="12"/>
      <c r="T544" s="16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2"/>
      <c r="P545" s="12"/>
      <c r="Q545" s="12"/>
      <c r="R545" s="12"/>
      <c r="S545" s="12"/>
      <c r="T545" s="16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2"/>
      <c r="P546" s="12"/>
      <c r="Q546" s="12"/>
      <c r="R546" s="12"/>
      <c r="S546" s="12"/>
      <c r="T546" s="16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2"/>
      <c r="P547" s="12"/>
      <c r="Q547" s="12"/>
      <c r="R547" s="12"/>
      <c r="S547" s="12"/>
      <c r="T547" s="16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2"/>
      <c r="P548" s="12"/>
      <c r="Q548" s="12"/>
      <c r="R548" s="12"/>
      <c r="S548" s="12"/>
      <c r="T548" s="16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2"/>
      <c r="P549" s="12"/>
      <c r="Q549" s="12"/>
      <c r="R549" s="12"/>
      <c r="S549" s="12"/>
      <c r="T549" s="16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2"/>
      <c r="P550" s="12"/>
      <c r="Q550" s="12"/>
      <c r="R550" s="12"/>
      <c r="S550" s="12"/>
      <c r="T550" s="16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2"/>
      <c r="P551" s="12"/>
      <c r="Q551" s="12"/>
      <c r="R551" s="12"/>
      <c r="S551" s="12"/>
      <c r="T551" s="16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2"/>
      <c r="P552" s="12"/>
      <c r="Q552" s="12"/>
      <c r="R552" s="12"/>
      <c r="S552" s="12"/>
      <c r="T552" s="16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2"/>
      <c r="P553" s="12"/>
      <c r="Q553" s="12"/>
      <c r="R553" s="12"/>
      <c r="S553" s="12"/>
      <c r="T553" s="16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2"/>
      <c r="P554" s="12"/>
      <c r="Q554" s="12"/>
      <c r="R554" s="12"/>
      <c r="S554" s="12"/>
      <c r="T554" s="16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2"/>
      <c r="P555" s="12"/>
      <c r="Q555" s="12"/>
      <c r="R555" s="12"/>
      <c r="S555" s="12"/>
      <c r="T555" s="16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2"/>
      <c r="P556" s="12"/>
      <c r="Q556" s="12"/>
      <c r="R556" s="12"/>
      <c r="S556" s="12"/>
      <c r="T556" s="16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2"/>
      <c r="P557" s="12"/>
      <c r="Q557" s="12"/>
      <c r="R557" s="12"/>
      <c r="S557" s="12"/>
      <c r="T557" s="16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2"/>
      <c r="P558" s="12"/>
      <c r="Q558" s="12"/>
      <c r="R558" s="12"/>
      <c r="S558" s="12"/>
      <c r="T558" s="16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2"/>
      <c r="P559" s="12"/>
      <c r="Q559" s="12"/>
      <c r="R559" s="12"/>
      <c r="S559" s="12"/>
      <c r="T559" s="16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2"/>
      <c r="P560" s="12"/>
      <c r="Q560" s="12"/>
      <c r="R560" s="12"/>
      <c r="S560" s="12"/>
      <c r="T560" s="16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2"/>
      <c r="P561" s="12"/>
      <c r="Q561" s="12"/>
      <c r="R561" s="12"/>
      <c r="S561" s="12"/>
      <c r="T561" s="16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2"/>
      <c r="P562" s="12"/>
      <c r="Q562" s="12"/>
      <c r="R562" s="12"/>
      <c r="S562" s="12"/>
      <c r="T562" s="16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2"/>
      <c r="P563" s="12"/>
      <c r="Q563" s="12"/>
      <c r="R563" s="12"/>
      <c r="S563" s="12"/>
      <c r="T563" s="16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2"/>
      <c r="P564" s="12"/>
      <c r="Q564" s="12"/>
      <c r="R564" s="12"/>
      <c r="S564" s="12"/>
      <c r="T564" s="16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2"/>
      <c r="P565" s="12"/>
      <c r="Q565" s="12"/>
      <c r="R565" s="12"/>
      <c r="S565" s="12"/>
      <c r="T565" s="16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2"/>
      <c r="P566" s="12"/>
      <c r="Q566" s="12"/>
      <c r="R566" s="12"/>
      <c r="S566" s="12"/>
      <c r="T566" s="16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2"/>
      <c r="P567" s="12"/>
      <c r="Q567" s="12"/>
      <c r="R567" s="12"/>
      <c r="S567" s="12"/>
      <c r="T567" s="16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2"/>
      <c r="P568" s="12"/>
      <c r="Q568" s="12"/>
      <c r="R568" s="12"/>
      <c r="S568" s="12"/>
      <c r="T568" s="16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2"/>
      <c r="P569" s="12"/>
      <c r="Q569" s="12"/>
      <c r="R569" s="12"/>
      <c r="S569" s="12"/>
      <c r="T569" s="16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2"/>
      <c r="P570" s="12"/>
      <c r="Q570" s="12"/>
      <c r="R570" s="12"/>
      <c r="S570" s="12"/>
      <c r="T570" s="16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2"/>
      <c r="P571" s="12"/>
      <c r="Q571" s="12"/>
      <c r="R571" s="12"/>
      <c r="S571" s="12"/>
      <c r="T571" s="16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2"/>
      <c r="P572" s="12"/>
      <c r="Q572" s="12"/>
      <c r="R572" s="12"/>
      <c r="S572" s="12"/>
      <c r="T572" s="16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2"/>
      <c r="P573" s="12"/>
      <c r="Q573" s="12"/>
      <c r="R573" s="12"/>
      <c r="S573" s="12"/>
      <c r="T573" s="16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2"/>
      <c r="P574" s="12"/>
      <c r="Q574" s="12"/>
      <c r="R574" s="12"/>
      <c r="S574" s="12"/>
      <c r="T574" s="16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2"/>
      <c r="P575" s="12"/>
      <c r="Q575" s="12"/>
      <c r="R575" s="12"/>
      <c r="S575" s="12"/>
      <c r="T575" s="16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2"/>
      <c r="P576" s="12"/>
      <c r="Q576" s="12"/>
      <c r="R576" s="12"/>
      <c r="S576" s="12"/>
      <c r="T576" s="16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2"/>
      <c r="P577" s="12"/>
      <c r="Q577" s="12"/>
      <c r="R577" s="12"/>
      <c r="S577" s="12"/>
      <c r="T577" s="16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2"/>
      <c r="P578" s="12"/>
      <c r="Q578" s="12"/>
      <c r="R578" s="12"/>
      <c r="S578" s="12"/>
      <c r="T578" s="16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2"/>
      <c r="P579" s="12"/>
      <c r="Q579" s="12"/>
      <c r="R579" s="12"/>
      <c r="S579" s="12"/>
      <c r="T579" s="16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2"/>
      <c r="P580" s="12"/>
      <c r="Q580" s="12"/>
      <c r="R580" s="12"/>
      <c r="S580" s="12"/>
      <c r="T580" s="16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2"/>
      <c r="P581" s="12"/>
      <c r="Q581" s="12"/>
      <c r="R581" s="12"/>
      <c r="S581" s="12"/>
      <c r="T581" s="16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2"/>
      <c r="P582" s="12"/>
      <c r="Q582" s="12"/>
      <c r="R582" s="12"/>
      <c r="S582" s="12"/>
      <c r="T582" s="16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2"/>
      <c r="P583" s="12"/>
      <c r="Q583" s="12"/>
      <c r="R583" s="12"/>
      <c r="S583" s="12"/>
      <c r="T583" s="16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2"/>
      <c r="P584" s="12"/>
      <c r="Q584" s="12"/>
      <c r="R584" s="12"/>
      <c r="S584" s="12"/>
      <c r="T584" s="16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2"/>
      <c r="P585" s="12"/>
      <c r="Q585" s="12"/>
      <c r="R585" s="12"/>
      <c r="S585" s="12"/>
      <c r="T585" s="16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2"/>
      <c r="P586" s="12"/>
      <c r="Q586" s="12"/>
      <c r="R586" s="12"/>
      <c r="S586" s="12"/>
      <c r="T586" s="16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2"/>
      <c r="P587" s="12"/>
      <c r="Q587" s="12"/>
      <c r="R587" s="12"/>
      <c r="S587" s="12"/>
      <c r="T587" s="16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2"/>
      <c r="P588" s="12"/>
      <c r="Q588" s="12"/>
      <c r="R588" s="12"/>
      <c r="S588" s="12"/>
      <c r="T588" s="16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2"/>
      <c r="P589" s="12"/>
      <c r="Q589" s="12"/>
      <c r="R589" s="12"/>
      <c r="S589" s="12"/>
      <c r="T589" s="16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2"/>
      <c r="P590" s="12"/>
      <c r="Q590" s="12"/>
      <c r="R590" s="12"/>
      <c r="S590" s="12"/>
      <c r="T590" s="16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2"/>
      <c r="P591" s="12"/>
      <c r="Q591" s="12"/>
      <c r="R591" s="12"/>
      <c r="S591" s="12"/>
      <c r="T591" s="16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2"/>
      <c r="P592" s="12"/>
      <c r="Q592" s="12"/>
      <c r="R592" s="12"/>
      <c r="S592" s="12"/>
      <c r="T592" s="16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2"/>
      <c r="P593" s="12"/>
      <c r="Q593" s="12"/>
      <c r="R593" s="12"/>
      <c r="S593" s="12"/>
      <c r="T593" s="16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2"/>
      <c r="P594" s="12"/>
      <c r="Q594" s="12"/>
      <c r="R594" s="12"/>
      <c r="S594" s="12"/>
      <c r="T594" s="16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2"/>
      <c r="P595" s="12"/>
      <c r="Q595" s="12"/>
      <c r="R595" s="12"/>
      <c r="S595" s="12"/>
      <c r="T595" s="16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2"/>
      <c r="P596" s="12"/>
      <c r="Q596" s="12"/>
      <c r="R596" s="12"/>
      <c r="S596" s="12"/>
      <c r="T596" s="16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2"/>
      <c r="P597" s="12"/>
      <c r="Q597" s="12"/>
      <c r="R597" s="12"/>
      <c r="S597" s="12"/>
      <c r="T597" s="16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2"/>
      <c r="P598" s="12"/>
      <c r="Q598" s="12"/>
      <c r="R598" s="12"/>
      <c r="S598" s="12"/>
      <c r="T598" s="16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2"/>
      <c r="P599" s="12"/>
      <c r="Q599" s="12"/>
      <c r="R599" s="12"/>
      <c r="S599" s="12"/>
      <c r="T599" s="16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2"/>
      <c r="P600" s="12"/>
      <c r="Q600" s="12"/>
      <c r="R600" s="12"/>
      <c r="S600" s="12"/>
      <c r="T600" s="16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2"/>
      <c r="P601" s="12"/>
      <c r="Q601" s="12"/>
      <c r="R601" s="12"/>
      <c r="S601" s="12"/>
      <c r="T601" s="16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2"/>
      <c r="P602" s="12"/>
      <c r="Q602" s="12"/>
      <c r="R602" s="12"/>
      <c r="S602" s="12"/>
      <c r="T602" s="16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2"/>
      <c r="P603" s="12"/>
      <c r="Q603" s="12"/>
      <c r="R603" s="12"/>
      <c r="S603" s="12"/>
      <c r="T603" s="16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2"/>
      <c r="P604" s="12"/>
      <c r="Q604" s="12"/>
      <c r="R604" s="12"/>
      <c r="S604" s="12"/>
      <c r="T604" s="16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2"/>
      <c r="P605" s="12"/>
      <c r="Q605" s="12"/>
      <c r="R605" s="12"/>
      <c r="S605" s="12"/>
      <c r="T605" s="16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2"/>
      <c r="P606" s="12"/>
      <c r="Q606" s="12"/>
      <c r="R606" s="12"/>
      <c r="S606" s="12"/>
      <c r="T606" s="16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2"/>
      <c r="P607" s="12"/>
      <c r="Q607" s="12"/>
      <c r="R607" s="12"/>
      <c r="S607" s="12"/>
      <c r="T607" s="16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2"/>
      <c r="P608" s="12"/>
      <c r="Q608" s="12"/>
      <c r="R608" s="12"/>
      <c r="S608" s="12"/>
      <c r="T608" s="16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2"/>
      <c r="P609" s="12"/>
      <c r="Q609" s="12"/>
      <c r="R609" s="12"/>
      <c r="S609" s="12"/>
      <c r="T609" s="16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2"/>
      <c r="P610" s="12"/>
      <c r="Q610" s="12"/>
      <c r="R610" s="12"/>
      <c r="S610" s="12"/>
      <c r="T610" s="16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2"/>
      <c r="P611" s="12"/>
      <c r="Q611" s="12"/>
      <c r="R611" s="12"/>
      <c r="S611" s="12"/>
      <c r="T611" s="16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2"/>
      <c r="P612" s="12"/>
      <c r="Q612" s="12"/>
      <c r="R612" s="12"/>
      <c r="S612" s="12"/>
      <c r="T612" s="16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2"/>
      <c r="P613" s="12"/>
      <c r="Q613" s="12"/>
      <c r="R613" s="12"/>
      <c r="S613" s="12"/>
      <c r="T613" s="16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2"/>
      <c r="P614" s="12"/>
      <c r="Q614" s="12"/>
      <c r="R614" s="12"/>
      <c r="S614" s="12"/>
      <c r="T614" s="16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2"/>
      <c r="P615" s="12"/>
      <c r="Q615" s="12"/>
      <c r="R615" s="12"/>
      <c r="S615" s="12"/>
      <c r="T615" s="16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2"/>
      <c r="P616" s="12"/>
      <c r="Q616" s="12"/>
      <c r="R616" s="12"/>
      <c r="S616" s="12"/>
      <c r="T616" s="16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2"/>
      <c r="P617" s="12"/>
      <c r="Q617" s="12"/>
      <c r="R617" s="12"/>
      <c r="S617" s="12"/>
      <c r="T617" s="16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2"/>
      <c r="P618" s="12"/>
      <c r="Q618" s="12"/>
      <c r="R618" s="12"/>
      <c r="S618" s="12"/>
      <c r="T618" s="16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2"/>
      <c r="P619" s="12"/>
      <c r="Q619" s="12"/>
      <c r="R619" s="12"/>
      <c r="S619" s="12"/>
      <c r="T619" s="16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2"/>
      <c r="P620" s="12"/>
      <c r="Q620" s="12"/>
      <c r="R620" s="12"/>
      <c r="S620" s="12"/>
      <c r="T620" s="16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2"/>
      <c r="P621" s="12"/>
      <c r="Q621" s="12"/>
      <c r="R621" s="12"/>
      <c r="S621" s="12"/>
      <c r="T621" s="16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2"/>
      <c r="P622" s="12"/>
      <c r="Q622" s="12"/>
      <c r="R622" s="12"/>
      <c r="S622" s="12"/>
      <c r="T622" s="16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2"/>
      <c r="P623" s="12"/>
      <c r="Q623" s="12"/>
      <c r="R623" s="12"/>
      <c r="S623" s="12"/>
      <c r="T623" s="16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2"/>
      <c r="P624" s="12"/>
      <c r="Q624" s="12"/>
      <c r="R624" s="12"/>
      <c r="S624" s="12"/>
      <c r="T624" s="16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2"/>
      <c r="P625" s="12"/>
      <c r="Q625" s="12"/>
      <c r="R625" s="12"/>
      <c r="S625" s="12"/>
      <c r="T625" s="16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2"/>
      <c r="P626" s="12"/>
      <c r="Q626" s="12"/>
      <c r="R626" s="12"/>
      <c r="S626" s="12"/>
      <c r="T626" s="16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2"/>
      <c r="P627" s="12"/>
      <c r="Q627" s="12"/>
      <c r="R627" s="12"/>
      <c r="S627" s="12"/>
      <c r="T627" s="16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2"/>
      <c r="P628" s="12"/>
      <c r="Q628" s="12"/>
      <c r="R628" s="12"/>
      <c r="S628" s="12"/>
      <c r="T628" s="16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2"/>
      <c r="P629" s="12"/>
      <c r="Q629" s="12"/>
      <c r="R629" s="12"/>
      <c r="S629" s="12"/>
      <c r="T629" s="16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2"/>
      <c r="P630" s="12"/>
      <c r="Q630" s="12"/>
      <c r="R630" s="12"/>
      <c r="S630" s="12"/>
      <c r="T630" s="16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2"/>
      <c r="P631" s="12"/>
      <c r="Q631" s="12"/>
      <c r="R631" s="12"/>
      <c r="S631" s="12"/>
      <c r="T631" s="16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2"/>
      <c r="P632" s="12"/>
      <c r="Q632" s="12"/>
      <c r="R632" s="12"/>
      <c r="S632" s="12"/>
      <c r="T632" s="16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2"/>
      <c r="P633" s="12"/>
      <c r="Q633" s="12"/>
      <c r="R633" s="12"/>
      <c r="S633" s="12"/>
      <c r="T633" s="16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2"/>
      <c r="P634" s="12"/>
      <c r="Q634" s="12"/>
      <c r="R634" s="12"/>
      <c r="S634" s="12"/>
      <c r="T634" s="16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2"/>
      <c r="P635" s="12"/>
      <c r="Q635" s="12"/>
      <c r="R635" s="12"/>
      <c r="S635" s="12"/>
      <c r="T635" s="16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2"/>
      <c r="P636" s="12"/>
      <c r="Q636" s="12"/>
      <c r="R636" s="12"/>
      <c r="S636" s="12"/>
      <c r="T636" s="16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2"/>
      <c r="P637" s="12"/>
      <c r="Q637" s="12"/>
      <c r="R637" s="12"/>
      <c r="S637" s="12"/>
      <c r="T637" s="16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2"/>
      <c r="P638" s="12"/>
      <c r="Q638" s="12"/>
      <c r="R638" s="12"/>
      <c r="S638" s="12"/>
      <c r="T638" s="16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2"/>
      <c r="P639" s="12"/>
      <c r="Q639" s="12"/>
      <c r="R639" s="12"/>
      <c r="S639" s="12"/>
      <c r="T639" s="16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2"/>
      <c r="P640" s="12"/>
      <c r="Q640" s="12"/>
      <c r="R640" s="12"/>
      <c r="S640" s="12"/>
      <c r="T640" s="16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2"/>
      <c r="P641" s="12"/>
      <c r="Q641" s="12"/>
      <c r="R641" s="12"/>
      <c r="S641" s="12"/>
      <c r="T641" s="16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2"/>
      <c r="P642" s="12"/>
      <c r="Q642" s="12"/>
      <c r="R642" s="12"/>
      <c r="S642" s="12"/>
      <c r="T642" s="16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2"/>
      <c r="P643" s="12"/>
      <c r="Q643" s="12"/>
      <c r="R643" s="12"/>
      <c r="S643" s="12"/>
      <c r="T643" s="16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2"/>
      <c r="P644" s="12"/>
      <c r="Q644" s="12"/>
      <c r="R644" s="12"/>
      <c r="S644" s="12"/>
      <c r="T644" s="16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2"/>
      <c r="P645" s="12"/>
      <c r="Q645" s="12"/>
      <c r="R645" s="12"/>
      <c r="S645" s="12"/>
      <c r="T645" s="16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2"/>
      <c r="P646" s="12"/>
      <c r="Q646" s="12"/>
      <c r="R646" s="12"/>
      <c r="S646" s="12"/>
      <c r="T646" s="16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2"/>
      <c r="P647" s="12"/>
      <c r="Q647" s="12"/>
      <c r="R647" s="12"/>
      <c r="S647" s="12"/>
      <c r="T647" s="16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2"/>
      <c r="P648" s="12"/>
      <c r="Q648" s="12"/>
      <c r="R648" s="12"/>
      <c r="S648" s="12"/>
      <c r="T648" s="16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2"/>
      <c r="P649" s="12"/>
      <c r="Q649" s="12"/>
      <c r="R649" s="12"/>
      <c r="S649" s="12"/>
      <c r="T649" s="16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2"/>
      <c r="P650" s="12"/>
      <c r="Q650" s="12"/>
      <c r="R650" s="12"/>
      <c r="S650" s="12"/>
      <c r="T650" s="16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2"/>
      <c r="P651" s="12"/>
      <c r="Q651" s="12"/>
      <c r="R651" s="12"/>
      <c r="S651" s="12"/>
      <c r="T651" s="16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2"/>
      <c r="P652" s="12"/>
      <c r="Q652" s="12"/>
      <c r="R652" s="12"/>
      <c r="S652" s="12"/>
      <c r="T652" s="16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2"/>
      <c r="P653" s="12"/>
      <c r="Q653" s="12"/>
      <c r="R653" s="12"/>
      <c r="S653" s="12"/>
      <c r="T653" s="16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2"/>
      <c r="P654" s="12"/>
      <c r="Q654" s="12"/>
      <c r="R654" s="12"/>
      <c r="S654" s="12"/>
      <c r="T654" s="16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2"/>
      <c r="P655" s="12"/>
      <c r="Q655" s="12"/>
      <c r="R655" s="12"/>
      <c r="S655" s="12"/>
      <c r="T655" s="16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2"/>
      <c r="P656" s="12"/>
      <c r="Q656" s="12"/>
      <c r="R656" s="12"/>
      <c r="S656" s="12"/>
      <c r="T656" s="16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2"/>
      <c r="P657" s="12"/>
      <c r="Q657" s="12"/>
      <c r="R657" s="12"/>
      <c r="S657" s="12"/>
      <c r="T657" s="16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2"/>
      <c r="P658" s="12"/>
      <c r="Q658" s="12"/>
      <c r="R658" s="12"/>
      <c r="S658" s="12"/>
      <c r="T658" s="16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2"/>
      <c r="P659" s="12"/>
      <c r="Q659" s="12"/>
      <c r="R659" s="12"/>
      <c r="S659" s="12"/>
      <c r="T659" s="16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2"/>
      <c r="P660" s="12"/>
      <c r="Q660" s="12"/>
      <c r="R660" s="12"/>
      <c r="S660" s="12"/>
      <c r="T660" s="16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2"/>
      <c r="P661" s="12"/>
      <c r="Q661" s="12"/>
      <c r="R661" s="12"/>
      <c r="S661" s="12"/>
      <c r="T661" s="16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2"/>
      <c r="P662" s="12"/>
      <c r="Q662" s="12"/>
      <c r="R662" s="12"/>
      <c r="S662" s="12"/>
      <c r="T662" s="16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2"/>
      <c r="P663" s="12"/>
      <c r="Q663" s="12"/>
      <c r="R663" s="12"/>
      <c r="S663" s="12"/>
      <c r="T663" s="16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2"/>
      <c r="P664" s="12"/>
      <c r="Q664" s="12"/>
      <c r="R664" s="12"/>
      <c r="S664" s="12"/>
      <c r="T664" s="16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2"/>
      <c r="P665" s="12"/>
      <c r="Q665" s="12"/>
      <c r="R665" s="12"/>
      <c r="S665" s="12"/>
      <c r="T665" s="16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2"/>
      <c r="P666" s="12"/>
      <c r="Q666" s="12"/>
      <c r="R666" s="12"/>
      <c r="S666" s="12"/>
      <c r="T666" s="16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2"/>
      <c r="P667" s="12"/>
      <c r="Q667" s="12"/>
      <c r="R667" s="12"/>
      <c r="S667" s="12"/>
      <c r="T667" s="16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2"/>
      <c r="P668" s="12"/>
      <c r="Q668" s="12"/>
      <c r="R668" s="12"/>
      <c r="S668" s="12"/>
      <c r="T668" s="16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2"/>
      <c r="P669" s="12"/>
      <c r="Q669" s="12"/>
      <c r="R669" s="12"/>
      <c r="S669" s="12"/>
      <c r="T669" s="16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2"/>
      <c r="P670" s="12"/>
      <c r="Q670" s="12"/>
      <c r="R670" s="12"/>
      <c r="S670" s="12"/>
      <c r="T670" s="16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2"/>
      <c r="P671" s="12"/>
      <c r="Q671" s="12"/>
      <c r="R671" s="12"/>
      <c r="S671" s="12"/>
      <c r="T671" s="16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2"/>
      <c r="P672" s="12"/>
      <c r="Q672" s="12"/>
      <c r="R672" s="12"/>
      <c r="S672" s="12"/>
      <c r="T672" s="16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2"/>
      <c r="P673" s="12"/>
      <c r="Q673" s="12"/>
      <c r="R673" s="12"/>
      <c r="S673" s="12"/>
      <c r="T673" s="16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2"/>
      <c r="P674" s="12"/>
      <c r="Q674" s="12"/>
      <c r="R674" s="12"/>
      <c r="S674" s="12"/>
      <c r="T674" s="16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2"/>
      <c r="P675" s="12"/>
      <c r="Q675" s="12"/>
      <c r="R675" s="12"/>
      <c r="S675" s="12"/>
      <c r="T675" s="16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2"/>
      <c r="P676" s="12"/>
      <c r="Q676" s="12"/>
      <c r="R676" s="12"/>
      <c r="S676" s="12"/>
      <c r="T676" s="16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2"/>
      <c r="P677" s="12"/>
      <c r="Q677" s="12"/>
      <c r="R677" s="12"/>
      <c r="S677" s="12"/>
      <c r="T677" s="16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2"/>
      <c r="P678" s="12"/>
      <c r="Q678" s="12"/>
      <c r="R678" s="12"/>
      <c r="S678" s="12"/>
      <c r="T678" s="16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2"/>
      <c r="P679" s="12"/>
      <c r="Q679" s="12"/>
      <c r="R679" s="12"/>
      <c r="S679" s="12"/>
      <c r="T679" s="16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2"/>
      <c r="P680" s="12"/>
      <c r="Q680" s="12"/>
      <c r="R680" s="12"/>
      <c r="S680" s="12"/>
      <c r="T680" s="16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2"/>
      <c r="P681" s="12"/>
      <c r="Q681" s="12"/>
      <c r="R681" s="12"/>
      <c r="S681" s="12"/>
      <c r="T681" s="16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2"/>
      <c r="P682" s="12"/>
      <c r="Q682" s="12"/>
      <c r="R682" s="12"/>
      <c r="S682" s="12"/>
      <c r="T682" s="16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2"/>
      <c r="P683" s="12"/>
      <c r="Q683" s="12"/>
      <c r="R683" s="12"/>
      <c r="S683" s="12"/>
      <c r="T683" s="16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2"/>
      <c r="P684" s="12"/>
      <c r="Q684" s="12"/>
      <c r="R684" s="12"/>
      <c r="S684" s="12"/>
      <c r="T684" s="16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2"/>
      <c r="P685" s="12"/>
      <c r="Q685" s="12"/>
      <c r="R685" s="12"/>
      <c r="S685" s="12"/>
      <c r="T685" s="16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2"/>
      <c r="P686" s="12"/>
      <c r="Q686" s="12"/>
      <c r="R686" s="12"/>
      <c r="S686" s="12"/>
      <c r="T686" s="16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2"/>
      <c r="P687" s="12"/>
      <c r="Q687" s="12"/>
      <c r="R687" s="12"/>
      <c r="S687" s="12"/>
      <c r="T687" s="16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2"/>
      <c r="P688" s="12"/>
      <c r="Q688" s="12"/>
      <c r="R688" s="12"/>
      <c r="S688" s="12"/>
      <c r="T688" s="16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2"/>
      <c r="P689" s="12"/>
      <c r="Q689" s="12"/>
      <c r="R689" s="12"/>
      <c r="S689" s="12"/>
      <c r="T689" s="16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2"/>
      <c r="P690" s="12"/>
      <c r="Q690" s="12"/>
      <c r="R690" s="12"/>
      <c r="S690" s="12"/>
      <c r="T690" s="16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2"/>
      <c r="P691" s="12"/>
      <c r="Q691" s="12"/>
      <c r="R691" s="12"/>
      <c r="S691" s="12"/>
      <c r="T691" s="16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2"/>
      <c r="P692" s="12"/>
      <c r="Q692" s="12"/>
      <c r="R692" s="12"/>
      <c r="S692" s="12"/>
      <c r="T692" s="16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2"/>
      <c r="P693" s="12"/>
      <c r="Q693" s="12"/>
      <c r="R693" s="12"/>
      <c r="S693" s="12"/>
      <c r="T693" s="16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2"/>
      <c r="P694" s="12"/>
      <c r="Q694" s="12"/>
      <c r="R694" s="12"/>
      <c r="S694" s="12"/>
      <c r="T694" s="16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2"/>
      <c r="P695" s="12"/>
      <c r="Q695" s="12"/>
      <c r="R695" s="12"/>
      <c r="S695" s="12"/>
      <c r="T695" s="16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2"/>
      <c r="P696" s="12"/>
      <c r="Q696" s="12"/>
      <c r="R696" s="12"/>
      <c r="S696" s="12"/>
      <c r="T696" s="16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2"/>
      <c r="P697" s="12"/>
      <c r="Q697" s="12"/>
      <c r="R697" s="12"/>
      <c r="S697" s="12"/>
      <c r="T697" s="16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2"/>
      <c r="P698" s="12"/>
      <c r="Q698" s="12"/>
      <c r="R698" s="12"/>
      <c r="S698" s="12"/>
      <c r="T698" s="16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2"/>
      <c r="P699" s="12"/>
      <c r="Q699" s="12"/>
      <c r="R699" s="12"/>
      <c r="S699" s="12"/>
      <c r="T699" s="16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2"/>
      <c r="P700" s="12"/>
      <c r="Q700" s="12"/>
      <c r="R700" s="12"/>
      <c r="S700" s="12"/>
      <c r="T700" s="16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2"/>
      <c r="P701" s="12"/>
      <c r="Q701" s="12"/>
      <c r="R701" s="12"/>
      <c r="S701" s="12"/>
      <c r="T701" s="16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2"/>
      <c r="P702" s="12"/>
      <c r="Q702" s="12"/>
      <c r="R702" s="12"/>
      <c r="S702" s="12"/>
      <c r="T702" s="16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2"/>
      <c r="P703" s="12"/>
      <c r="Q703" s="12"/>
      <c r="R703" s="12"/>
      <c r="S703" s="12"/>
      <c r="T703" s="16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2"/>
      <c r="P704" s="12"/>
      <c r="Q704" s="12"/>
      <c r="R704" s="12"/>
      <c r="S704" s="12"/>
      <c r="T704" s="16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2"/>
      <c r="P705" s="12"/>
      <c r="Q705" s="12"/>
      <c r="R705" s="12"/>
      <c r="S705" s="12"/>
      <c r="T705" s="16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2"/>
      <c r="P706" s="12"/>
      <c r="Q706" s="12"/>
      <c r="R706" s="12"/>
      <c r="S706" s="12"/>
      <c r="T706" s="16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2"/>
      <c r="P707" s="12"/>
      <c r="Q707" s="12"/>
      <c r="R707" s="12"/>
      <c r="S707" s="12"/>
      <c r="T707" s="16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2"/>
      <c r="P708" s="12"/>
      <c r="Q708" s="12"/>
      <c r="R708" s="12"/>
      <c r="S708" s="12"/>
      <c r="T708" s="16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2"/>
      <c r="P709" s="12"/>
      <c r="Q709" s="12"/>
      <c r="R709" s="12"/>
      <c r="S709" s="12"/>
      <c r="T709" s="16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2"/>
      <c r="P710" s="12"/>
      <c r="Q710" s="12"/>
      <c r="R710" s="12"/>
      <c r="S710" s="12"/>
      <c r="T710" s="16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2"/>
      <c r="P711" s="12"/>
      <c r="Q711" s="12"/>
      <c r="R711" s="12"/>
      <c r="S711" s="12"/>
      <c r="T711" s="16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2"/>
      <c r="P712" s="12"/>
      <c r="Q712" s="12"/>
      <c r="R712" s="12"/>
      <c r="S712" s="12"/>
      <c r="T712" s="16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2"/>
      <c r="P713" s="12"/>
      <c r="Q713" s="12"/>
      <c r="R713" s="12"/>
      <c r="S713" s="12"/>
      <c r="T713" s="16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2"/>
      <c r="P714" s="12"/>
      <c r="Q714" s="12"/>
      <c r="R714" s="12"/>
      <c r="S714" s="12"/>
      <c r="T714" s="16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2"/>
      <c r="P715" s="12"/>
      <c r="Q715" s="12"/>
      <c r="R715" s="12"/>
      <c r="S715" s="12"/>
      <c r="T715" s="16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2"/>
      <c r="P716" s="12"/>
      <c r="Q716" s="12"/>
      <c r="R716" s="12"/>
      <c r="S716" s="12"/>
      <c r="T716" s="16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2"/>
      <c r="P717" s="12"/>
      <c r="Q717" s="12"/>
      <c r="R717" s="12"/>
      <c r="S717" s="12"/>
      <c r="T717" s="16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2"/>
      <c r="P718" s="12"/>
      <c r="Q718" s="12"/>
      <c r="R718" s="12"/>
      <c r="S718" s="12"/>
      <c r="T718" s="16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2"/>
      <c r="P719" s="12"/>
      <c r="Q719" s="12"/>
      <c r="R719" s="12"/>
      <c r="S719" s="12"/>
      <c r="T719" s="16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2"/>
      <c r="P720" s="12"/>
      <c r="Q720" s="12"/>
      <c r="R720" s="12"/>
      <c r="S720" s="12"/>
      <c r="T720" s="16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2"/>
      <c r="P721" s="12"/>
      <c r="Q721" s="12"/>
      <c r="R721" s="12"/>
      <c r="S721" s="12"/>
      <c r="T721" s="16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2"/>
      <c r="P722" s="12"/>
      <c r="Q722" s="12"/>
      <c r="R722" s="12"/>
      <c r="S722" s="12"/>
      <c r="T722" s="16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2"/>
      <c r="P723" s="12"/>
      <c r="Q723" s="12"/>
      <c r="R723" s="12"/>
      <c r="S723" s="12"/>
      <c r="T723" s="16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2"/>
      <c r="P724" s="12"/>
      <c r="Q724" s="12"/>
      <c r="R724" s="12"/>
      <c r="S724" s="12"/>
      <c r="T724" s="16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2"/>
      <c r="P725" s="12"/>
      <c r="Q725" s="12"/>
      <c r="R725" s="12"/>
      <c r="S725" s="12"/>
      <c r="T725" s="16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2"/>
      <c r="P726" s="12"/>
      <c r="Q726" s="12"/>
      <c r="R726" s="12"/>
      <c r="S726" s="12"/>
      <c r="T726" s="16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2"/>
      <c r="P727" s="12"/>
      <c r="Q727" s="12"/>
      <c r="R727" s="12"/>
      <c r="S727" s="12"/>
      <c r="T727" s="16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2"/>
      <c r="P728" s="12"/>
      <c r="Q728" s="12"/>
      <c r="R728" s="12"/>
      <c r="S728" s="12"/>
      <c r="T728" s="16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2"/>
      <c r="P729" s="12"/>
      <c r="Q729" s="12"/>
      <c r="R729" s="12"/>
      <c r="S729" s="12"/>
      <c r="T729" s="16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2"/>
      <c r="P730" s="12"/>
      <c r="Q730" s="12"/>
      <c r="R730" s="12"/>
      <c r="S730" s="12"/>
      <c r="T730" s="16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2"/>
      <c r="P731" s="12"/>
      <c r="Q731" s="12"/>
      <c r="R731" s="12"/>
      <c r="S731" s="12"/>
      <c r="T731" s="16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2"/>
      <c r="P732" s="12"/>
      <c r="Q732" s="12"/>
      <c r="R732" s="12"/>
      <c r="S732" s="12"/>
      <c r="T732" s="16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2"/>
      <c r="P733" s="12"/>
      <c r="Q733" s="12"/>
      <c r="R733" s="12"/>
      <c r="S733" s="12"/>
      <c r="T733" s="16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2"/>
      <c r="P734" s="12"/>
      <c r="Q734" s="12"/>
      <c r="R734" s="12"/>
      <c r="S734" s="12"/>
      <c r="T734" s="16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2"/>
      <c r="P735" s="12"/>
      <c r="Q735" s="12"/>
      <c r="R735" s="12"/>
      <c r="S735" s="12"/>
      <c r="T735" s="16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2"/>
      <c r="P736" s="12"/>
      <c r="Q736" s="12"/>
      <c r="R736" s="12"/>
      <c r="S736" s="12"/>
      <c r="T736" s="16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2"/>
      <c r="P737" s="12"/>
      <c r="Q737" s="12"/>
      <c r="R737" s="12"/>
      <c r="S737" s="12"/>
      <c r="T737" s="16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2"/>
      <c r="P738" s="12"/>
      <c r="Q738" s="12"/>
      <c r="R738" s="12"/>
      <c r="S738" s="12"/>
      <c r="T738" s="16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2"/>
      <c r="P739" s="12"/>
      <c r="Q739" s="12"/>
      <c r="R739" s="12"/>
      <c r="S739" s="12"/>
      <c r="T739" s="16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2"/>
      <c r="P740" s="12"/>
      <c r="Q740" s="12"/>
      <c r="R740" s="12"/>
      <c r="S740" s="12"/>
      <c r="T740" s="16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2"/>
      <c r="P741" s="12"/>
      <c r="Q741" s="12"/>
      <c r="R741" s="12"/>
      <c r="S741" s="12"/>
      <c r="T741" s="16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2"/>
      <c r="P742" s="12"/>
      <c r="Q742" s="12"/>
      <c r="R742" s="12"/>
      <c r="S742" s="12"/>
      <c r="T742" s="16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2"/>
      <c r="P743" s="12"/>
      <c r="Q743" s="12"/>
      <c r="R743" s="12"/>
      <c r="S743" s="12"/>
      <c r="T743" s="16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2"/>
      <c r="P744" s="12"/>
      <c r="Q744" s="12"/>
      <c r="R744" s="12"/>
      <c r="S744" s="12"/>
      <c r="T744" s="16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2"/>
      <c r="P745" s="12"/>
      <c r="Q745" s="12"/>
      <c r="R745" s="12"/>
      <c r="S745" s="12"/>
      <c r="T745" s="16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2"/>
      <c r="P746" s="12"/>
      <c r="Q746" s="12"/>
      <c r="R746" s="12"/>
      <c r="S746" s="12"/>
      <c r="T746" s="16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2"/>
      <c r="P747" s="12"/>
      <c r="Q747" s="12"/>
      <c r="R747" s="12"/>
      <c r="S747" s="12"/>
      <c r="T747" s="16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2"/>
      <c r="P748" s="12"/>
      <c r="Q748" s="12"/>
      <c r="R748" s="12"/>
      <c r="S748" s="12"/>
      <c r="T748" s="16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2"/>
      <c r="P749" s="12"/>
      <c r="Q749" s="12"/>
      <c r="R749" s="12"/>
      <c r="S749" s="12"/>
      <c r="T749" s="16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2"/>
      <c r="P750" s="12"/>
      <c r="Q750" s="12"/>
      <c r="R750" s="12"/>
      <c r="S750" s="12"/>
      <c r="T750" s="16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2"/>
      <c r="P751" s="12"/>
      <c r="Q751" s="12"/>
      <c r="R751" s="12"/>
      <c r="S751" s="12"/>
      <c r="T751" s="16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2"/>
      <c r="P752" s="12"/>
      <c r="Q752" s="12"/>
      <c r="R752" s="12"/>
      <c r="S752" s="12"/>
      <c r="T752" s="16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2"/>
      <c r="P753" s="12"/>
      <c r="Q753" s="12"/>
      <c r="R753" s="12"/>
      <c r="S753" s="12"/>
      <c r="T753" s="16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2"/>
      <c r="P754" s="12"/>
      <c r="Q754" s="12"/>
      <c r="R754" s="12"/>
      <c r="S754" s="12"/>
      <c r="T754" s="16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2"/>
      <c r="P755" s="12"/>
      <c r="Q755" s="12"/>
      <c r="R755" s="12"/>
      <c r="S755" s="12"/>
      <c r="T755" s="16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2"/>
      <c r="P756" s="12"/>
      <c r="Q756" s="12"/>
      <c r="R756" s="12"/>
      <c r="S756" s="12"/>
      <c r="T756" s="16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2"/>
      <c r="P757" s="12"/>
      <c r="Q757" s="12"/>
      <c r="R757" s="12"/>
      <c r="S757" s="12"/>
      <c r="T757" s="16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2"/>
      <c r="P758" s="12"/>
      <c r="Q758" s="12"/>
      <c r="R758" s="12"/>
      <c r="S758" s="12"/>
      <c r="T758" s="16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2"/>
      <c r="P759" s="12"/>
      <c r="Q759" s="12"/>
      <c r="R759" s="12"/>
      <c r="S759" s="12"/>
      <c r="T759" s="16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2"/>
      <c r="P760" s="12"/>
      <c r="Q760" s="12"/>
      <c r="R760" s="12"/>
      <c r="S760" s="12"/>
      <c r="T760" s="16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2"/>
      <c r="P761" s="12"/>
      <c r="Q761" s="12"/>
      <c r="R761" s="12"/>
      <c r="S761" s="12"/>
      <c r="T761" s="16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2"/>
      <c r="P762" s="12"/>
      <c r="Q762" s="12"/>
      <c r="R762" s="12"/>
      <c r="S762" s="12"/>
      <c r="T762" s="16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2"/>
      <c r="P763" s="12"/>
      <c r="Q763" s="12"/>
      <c r="R763" s="12"/>
      <c r="S763" s="12"/>
      <c r="T763" s="16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2"/>
      <c r="P764" s="12"/>
      <c r="Q764" s="12"/>
      <c r="R764" s="12"/>
      <c r="S764" s="12"/>
      <c r="T764" s="16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2"/>
      <c r="P765" s="12"/>
      <c r="Q765" s="12"/>
      <c r="R765" s="12"/>
      <c r="S765" s="12"/>
      <c r="T765" s="16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2"/>
      <c r="P766" s="12"/>
      <c r="Q766" s="12"/>
      <c r="R766" s="12"/>
      <c r="S766" s="12"/>
      <c r="T766" s="16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2"/>
      <c r="P767" s="12"/>
      <c r="Q767" s="12"/>
      <c r="R767" s="12"/>
      <c r="S767" s="12"/>
      <c r="T767" s="16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2"/>
      <c r="P768" s="12"/>
      <c r="Q768" s="12"/>
      <c r="R768" s="12"/>
      <c r="S768" s="12"/>
      <c r="T768" s="16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2"/>
      <c r="P769" s="12"/>
      <c r="Q769" s="12"/>
      <c r="R769" s="12"/>
      <c r="S769" s="12"/>
      <c r="T769" s="16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2"/>
      <c r="P770" s="12"/>
      <c r="Q770" s="12"/>
      <c r="R770" s="12"/>
      <c r="S770" s="12"/>
      <c r="T770" s="16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2"/>
      <c r="P771" s="12"/>
      <c r="Q771" s="12"/>
      <c r="R771" s="12"/>
      <c r="S771" s="12"/>
      <c r="T771" s="16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2"/>
      <c r="P772" s="12"/>
      <c r="Q772" s="12"/>
      <c r="R772" s="12"/>
      <c r="S772" s="12"/>
      <c r="T772" s="16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2"/>
      <c r="P773" s="12"/>
      <c r="Q773" s="12"/>
      <c r="R773" s="12"/>
      <c r="S773" s="12"/>
      <c r="T773" s="16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2"/>
      <c r="P774" s="12"/>
      <c r="Q774" s="12"/>
      <c r="R774" s="12"/>
      <c r="S774" s="12"/>
      <c r="T774" s="16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2"/>
      <c r="P775" s="12"/>
      <c r="Q775" s="12"/>
      <c r="R775" s="12"/>
      <c r="S775" s="12"/>
      <c r="T775" s="16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2"/>
      <c r="P776" s="12"/>
      <c r="Q776" s="12"/>
      <c r="R776" s="12"/>
      <c r="S776" s="12"/>
      <c r="T776" s="16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2"/>
      <c r="P777" s="12"/>
      <c r="Q777" s="12"/>
      <c r="R777" s="12"/>
      <c r="S777" s="12"/>
      <c r="T777" s="16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2"/>
      <c r="P778" s="12"/>
      <c r="Q778" s="12"/>
      <c r="R778" s="12"/>
      <c r="S778" s="12"/>
      <c r="T778" s="16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2"/>
      <c r="P779" s="12"/>
      <c r="Q779" s="12"/>
      <c r="R779" s="12"/>
      <c r="S779" s="12"/>
      <c r="T779" s="16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2"/>
      <c r="P780" s="12"/>
      <c r="Q780" s="12"/>
      <c r="R780" s="12"/>
      <c r="S780" s="12"/>
      <c r="T780" s="16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2"/>
      <c r="P781" s="12"/>
      <c r="Q781" s="12"/>
      <c r="R781" s="12"/>
      <c r="S781" s="12"/>
      <c r="T781" s="16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2"/>
      <c r="P782" s="12"/>
      <c r="Q782" s="12"/>
      <c r="R782" s="12"/>
      <c r="S782" s="12"/>
      <c r="T782" s="16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2"/>
      <c r="P783" s="12"/>
      <c r="Q783" s="12"/>
      <c r="R783" s="12"/>
      <c r="S783" s="12"/>
      <c r="T783" s="16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2"/>
      <c r="P784" s="12"/>
      <c r="Q784" s="12"/>
      <c r="R784" s="12"/>
      <c r="S784" s="12"/>
      <c r="T784" s="16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2"/>
      <c r="P785" s="12"/>
      <c r="Q785" s="12"/>
      <c r="R785" s="12"/>
      <c r="S785" s="12"/>
      <c r="T785" s="16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2"/>
      <c r="P786" s="12"/>
      <c r="Q786" s="12"/>
      <c r="R786" s="12"/>
      <c r="S786" s="12"/>
      <c r="T786" s="16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2"/>
      <c r="P787" s="12"/>
      <c r="Q787" s="12"/>
      <c r="R787" s="12"/>
      <c r="S787" s="12"/>
      <c r="T787" s="16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2"/>
      <c r="P788" s="12"/>
      <c r="Q788" s="12"/>
      <c r="R788" s="12"/>
      <c r="S788" s="12"/>
      <c r="T788" s="16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2"/>
      <c r="P789" s="12"/>
      <c r="Q789" s="12"/>
      <c r="R789" s="12"/>
      <c r="S789" s="12"/>
      <c r="T789" s="16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2"/>
      <c r="P790" s="12"/>
      <c r="Q790" s="12"/>
      <c r="R790" s="12"/>
      <c r="S790" s="12"/>
      <c r="T790" s="16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2"/>
      <c r="P791" s="12"/>
      <c r="Q791" s="12"/>
      <c r="R791" s="12"/>
      <c r="S791" s="12"/>
      <c r="T791" s="16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2"/>
      <c r="P792" s="12"/>
      <c r="Q792" s="12"/>
      <c r="R792" s="12"/>
      <c r="S792" s="12"/>
      <c r="T792" s="16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2"/>
      <c r="P793" s="12"/>
      <c r="Q793" s="12"/>
      <c r="R793" s="12"/>
      <c r="S793" s="12"/>
      <c r="T793" s="16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2"/>
      <c r="P794" s="12"/>
      <c r="Q794" s="12"/>
      <c r="R794" s="12"/>
      <c r="S794" s="12"/>
      <c r="T794" s="16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2"/>
      <c r="P795" s="12"/>
      <c r="Q795" s="12"/>
      <c r="R795" s="12"/>
      <c r="S795" s="12"/>
      <c r="T795" s="16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2"/>
      <c r="P796" s="12"/>
      <c r="Q796" s="12"/>
      <c r="R796" s="12"/>
      <c r="S796" s="12"/>
      <c r="T796" s="16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2"/>
      <c r="P797" s="12"/>
      <c r="Q797" s="12"/>
      <c r="R797" s="12"/>
      <c r="S797" s="12"/>
      <c r="T797" s="16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2"/>
      <c r="P798" s="12"/>
      <c r="Q798" s="12"/>
      <c r="R798" s="12"/>
      <c r="S798" s="12"/>
      <c r="T798" s="16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2"/>
      <c r="P799" s="12"/>
      <c r="Q799" s="12"/>
      <c r="R799" s="12"/>
      <c r="S799" s="12"/>
      <c r="T799" s="16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2"/>
      <c r="P800" s="12"/>
      <c r="Q800" s="12"/>
      <c r="R800" s="12"/>
      <c r="S800" s="12"/>
      <c r="T800" s="16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2"/>
      <c r="P801" s="12"/>
      <c r="Q801" s="12"/>
      <c r="R801" s="12"/>
      <c r="S801" s="12"/>
      <c r="T801" s="16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2"/>
      <c r="P802" s="12"/>
      <c r="Q802" s="12"/>
      <c r="R802" s="12"/>
      <c r="S802" s="12"/>
      <c r="T802" s="16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2"/>
      <c r="P803" s="12"/>
      <c r="Q803" s="12"/>
      <c r="R803" s="12"/>
      <c r="S803" s="12"/>
      <c r="T803" s="16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2"/>
      <c r="P804" s="12"/>
      <c r="Q804" s="12"/>
      <c r="R804" s="12"/>
      <c r="S804" s="12"/>
      <c r="T804" s="16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2"/>
      <c r="P805" s="12"/>
      <c r="Q805" s="12"/>
      <c r="R805" s="12"/>
      <c r="S805" s="12"/>
      <c r="T805" s="16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2"/>
      <c r="P806" s="12"/>
      <c r="Q806" s="12"/>
      <c r="R806" s="12"/>
      <c r="S806" s="12"/>
      <c r="T806" s="16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2"/>
      <c r="P807" s="12"/>
      <c r="Q807" s="12"/>
      <c r="R807" s="12"/>
      <c r="S807" s="12"/>
      <c r="T807" s="16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2"/>
      <c r="P808" s="12"/>
      <c r="Q808" s="12"/>
      <c r="R808" s="12"/>
      <c r="S808" s="12"/>
      <c r="T808" s="16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2"/>
      <c r="P809" s="12"/>
      <c r="Q809" s="12"/>
      <c r="R809" s="12"/>
      <c r="S809" s="12"/>
      <c r="T809" s="16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2"/>
      <c r="P810" s="12"/>
      <c r="Q810" s="12"/>
      <c r="R810" s="12"/>
      <c r="S810" s="12"/>
      <c r="T810" s="16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2"/>
      <c r="P811" s="12"/>
      <c r="Q811" s="12"/>
      <c r="R811" s="12"/>
      <c r="S811" s="12"/>
      <c r="T811" s="16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2"/>
      <c r="P812" s="12"/>
      <c r="Q812" s="12"/>
      <c r="R812" s="12"/>
      <c r="S812" s="12"/>
      <c r="T812" s="16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2"/>
      <c r="P813" s="12"/>
      <c r="Q813" s="12"/>
      <c r="R813" s="12"/>
      <c r="S813" s="12"/>
      <c r="T813" s="16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2"/>
      <c r="P814" s="12"/>
      <c r="Q814" s="12"/>
      <c r="R814" s="12"/>
      <c r="S814" s="12"/>
      <c r="T814" s="16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2"/>
      <c r="P815" s="12"/>
      <c r="Q815" s="12"/>
      <c r="R815" s="12"/>
      <c r="S815" s="12"/>
      <c r="T815" s="16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2"/>
      <c r="P816" s="12"/>
      <c r="Q816" s="12"/>
      <c r="R816" s="12"/>
      <c r="S816" s="12"/>
      <c r="T816" s="16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2"/>
      <c r="P817" s="12"/>
      <c r="Q817" s="12"/>
      <c r="R817" s="12"/>
      <c r="S817" s="12"/>
      <c r="T817" s="16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2"/>
      <c r="P818" s="12"/>
      <c r="Q818" s="12"/>
      <c r="R818" s="12"/>
      <c r="S818" s="12"/>
      <c r="T818" s="16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2"/>
      <c r="P819" s="12"/>
      <c r="Q819" s="12"/>
      <c r="R819" s="12"/>
      <c r="S819" s="12"/>
      <c r="T819" s="16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2"/>
      <c r="P820" s="12"/>
      <c r="Q820" s="12"/>
      <c r="R820" s="12"/>
      <c r="S820" s="12"/>
      <c r="T820" s="16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2"/>
      <c r="P821" s="12"/>
      <c r="Q821" s="12"/>
      <c r="R821" s="12"/>
      <c r="S821" s="12"/>
      <c r="T821" s="16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2"/>
      <c r="P822" s="12"/>
      <c r="Q822" s="12"/>
      <c r="R822" s="12"/>
      <c r="S822" s="12"/>
      <c r="T822" s="16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2"/>
      <c r="P823" s="12"/>
      <c r="Q823" s="12"/>
      <c r="R823" s="12"/>
      <c r="S823" s="12"/>
      <c r="T823" s="16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2"/>
      <c r="P824" s="12"/>
      <c r="Q824" s="12"/>
      <c r="R824" s="12"/>
      <c r="S824" s="12"/>
      <c r="T824" s="16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2"/>
      <c r="P825" s="12"/>
      <c r="Q825" s="12"/>
      <c r="R825" s="12"/>
      <c r="S825" s="12"/>
      <c r="T825" s="16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2"/>
      <c r="P826" s="12"/>
      <c r="Q826" s="12"/>
      <c r="R826" s="12"/>
      <c r="S826" s="12"/>
      <c r="T826" s="16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2"/>
      <c r="P827" s="12"/>
      <c r="Q827" s="12"/>
      <c r="R827" s="12"/>
      <c r="S827" s="12"/>
      <c r="T827" s="16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2"/>
      <c r="P828" s="12"/>
      <c r="Q828" s="12"/>
      <c r="R828" s="12"/>
      <c r="S828" s="12"/>
      <c r="T828" s="16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2"/>
      <c r="P829" s="12"/>
      <c r="Q829" s="12"/>
      <c r="R829" s="12"/>
      <c r="S829" s="12"/>
      <c r="T829" s="16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2"/>
      <c r="P830" s="12"/>
      <c r="Q830" s="12"/>
      <c r="R830" s="12"/>
      <c r="S830" s="12"/>
      <c r="T830" s="16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2"/>
      <c r="P831" s="12"/>
      <c r="Q831" s="12"/>
      <c r="R831" s="12"/>
      <c r="S831" s="12"/>
      <c r="T831" s="16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2"/>
      <c r="P832" s="12"/>
      <c r="Q832" s="12"/>
      <c r="R832" s="12"/>
      <c r="S832" s="12"/>
      <c r="T832" s="16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2"/>
      <c r="P833" s="12"/>
      <c r="Q833" s="12"/>
      <c r="R833" s="12"/>
      <c r="S833" s="12"/>
      <c r="T833" s="16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2"/>
      <c r="P834" s="12"/>
      <c r="Q834" s="12"/>
      <c r="R834" s="12"/>
      <c r="S834" s="12"/>
      <c r="T834" s="16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2"/>
      <c r="P835" s="12"/>
      <c r="Q835" s="12"/>
      <c r="R835" s="12"/>
      <c r="S835" s="12"/>
      <c r="T835" s="16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2"/>
      <c r="P836" s="12"/>
      <c r="Q836" s="12"/>
      <c r="R836" s="12"/>
      <c r="S836" s="12"/>
      <c r="T836" s="16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2"/>
      <c r="P837" s="12"/>
      <c r="Q837" s="12"/>
      <c r="R837" s="12"/>
      <c r="S837" s="12"/>
      <c r="T837" s="16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2"/>
      <c r="P838" s="12"/>
      <c r="Q838" s="12"/>
      <c r="R838" s="12"/>
      <c r="S838" s="12"/>
      <c r="T838" s="16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2"/>
      <c r="P839" s="12"/>
      <c r="Q839" s="12"/>
      <c r="R839" s="12"/>
      <c r="S839" s="12"/>
      <c r="T839" s="16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2"/>
      <c r="P840" s="12"/>
      <c r="Q840" s="12"/>
      <c r="R840" s="12"/>
      <c r="S840" s="12"/>
      <c r="T840" s="16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2"/>
      <c r="P841" s="12"/>
      <c r="Q841" s="12"/>
      <c r="R841" s="12"/>
      <c r="S841" s="12"/>
      <c r="T841" s="16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2"/>
      <c r="P842" s="12"/>
      <c r="Q842" s="12"/>
      <c r="R842" s="12"/>
      <c r="S842" s="12"/>
      <c r="T842" s="16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2"/>
      <c r="P843" s="12"/>
      <c r="Q843" s="12"/>
      <c r="R843" s="12"/>
      <c r="S843" s="12"/>
      <c r="T843" s="16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2"/>
      <c r="P844" s="12"/>
      <c r="Q844" s="12"/>
      <c r="R844" s="12"/>
      <c r="S844" s="12"/>
      <c r="T844" s="16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2"/>
      <c r="P845" s="12"/>
      <c r="Q845" s="12"/>
      <c r="R845" s="12"/>
      <c r="S845" s="12"/>
      <c r="T845" s="16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2"/>
      <c r="P846" s="12"/>
      <c r="Q846" s="12"/>
      <c r="R846" s="12"/>
      <c r="S846" s="12"/>
      <c r="T846" s="16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2"/>
      <c r="P847" s="12"/>
      <c r="Q847" s="12"/>
      <c r="R847" s="12"/>
      <c r="S847" s="12"/>
      <c r="T847" s="16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2"/>
      <c r="P848" s="12"/>
      <c r="Q848" s="12"/>
      <c r="R848" s="12"/>
      <c r="S848" s="12"/>
      <c r="T848" s="16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2"/>
      <c r="P849" s="12"/>
      <c r="Q849" s="12"/>
      <c r="R849" s="12"/>
      <c r="S849" s="12"/>
      <c r="T849" s="16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2"/>
      <c r="P850" s="12"/>
      <c r="Q850" s="12"/>
      <c r="R850" s="12"/>
      <c r="S850" s="12"/>
      <c r="T850" s="16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2"/>
      <c r="P851" s="12"/>
      <c r="Q851" s="12"/>
      <c r="R851" s="12"/>
      <c r="S851" s="12"/>
      <c r="T851" s="16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2"/>
      <c r="P852" s="12"/>
      <c r="Q852" s="12"/>
      <c r="R852" s="12"/>
      <c r="S852" s="12"/>
      <c r="T852" s="16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2"/>
      <c r="P853" s="12"/>
      <c r="Q853" s="12"/>
      <c r="R853" s="12"/>
      <c r="S853" s="12"/>
      <c r="T853" s="16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2"/>
      <c r="P854" s="12"/>
      <c r="Q854" s="12"/>
      <c r="R854" s="12"/>
      <c r="S854" s="12"/>
      <c r="T854" s="16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2"/>
      <c r="P855" s="12"/>
      <c r="Q855" s="12"/>
      <c r="R855" s="12"/>
      <c r="S855" s="12"/>
      <c r="T855" s="16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2"/>
      <c r="P856" s="12"/>
      <c r="Q856" s="12"/>
      <c r="R856" s="12"/>
      <c r="S856" s="12"/>
      <c r="T856" s="16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2"/>
      <c r="P857" s="12"/>
      <c r="Q857" s="12"/>
      <c r="R857" s="12"/>
      <c r="S857" s="12"/>
      <c r="T857" s="16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2"/>
      <c r="P858" s="12"/>
      <c r="Q858" s="12"/>
      <c r="R858" s="12"/>
      <c r="S858" s="12"/>
      <c r="T858" s="16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2"/>
      <c r="P859" s="12"/>
      <c r="Q859" s="12"/>
      <c r="R859" s="12"/>
      <c r="S859" s="12"/>
      <c r="T859" s="16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2"/>
      <c r="P860" s="12"/>
      <c r="Q860" s="12"/>
      <c r="R860" s="12"/>
      <c r="S860" s="12"/>
      <c r="T860" s="16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2"/>
      <c r="P861" s="12"/>
      <c r="Q861" s="12"/>
      <c r="R861" s="12"/>
      <c r="S861" s="12"/>
      <c r="T861" s="16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2"/>
      <c r="P862" s="12"/>
      <c r="Q862" s="12"/>
      <c r="R862" s="12"/>
      <c r="S862" s="12"/>
      <c r="T862" s="16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2"/>
      <c r="P863" s="12"/>
      <c r="Q863" s="12"/>
      <c r="R863" s="12"/>
      <c r="S863" s="12"/>
      <c r="T863" s="16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2"/>
      <c r="P864" s="12"/>
      <c r="Q864" s="12"/>
      <c r="R864" s="12"/>
      <c r="S864" s="12"/>
      <c r="T864" s="16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2"/>
      <c r="P865" s="12"/>
      <c r="Q865" s="12"/>
      <c r="R865" s="12"/>
      <c r="S865" s="12"/>
      <c r="T865" s="16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2"/>
      <c r="P866" s="12"/>
      <c r="Q866" s="12"/>
      <c r="R866" s="12"/>
      <c r="S866" s="12"/>
      <c r="T866" s="16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2"/>
      <c r="P867" s="12"/>
      <c r="Q867" s="12"/>
      <c r="R867" s="12"/>
      <c r="S867" s="12"/>
      <c r="T867" s="16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2"/>
      <c r="P868" s="12"/>
      <c r="Q868" s="12"/>
      <c r="R868" s="12"/>
      <c r="S868" s="12"/>
      <c r="T868" s="16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2"/>
      <c r="P869" s="12"/>
      <c r="Q869" s="12"/>
      <c r="R869" s="12"/>
      <c r="S869" s="12"/>
      <c r="T869" s="16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2"/>
      <c r="P870" s="12"/>
      <c r="Q870" s="12"/>
      <c r="R870" s="12"/>
      <c r="S870" s="12"/>
      <c r="T870" s="16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2"/>
      <c r="P871" s="12"/>
      <c r="Q871" s="12"/>
      <c r="R871" s="12"/>
      <c r="S871" s="12"/>
      <c r="T871" s="16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2"/>
      <c r="P872" s="12"/>
      <c r="Q872" s="12"/>
      <c r="R872" s="12"/>
      <c r="S872" s="12"/>
      <c r="T872" s="16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2"/>
      <c r="P873" s="12"/>
      <c r="Q873" s="12"/>
      <c r="R873" s="12"/>
      <c r="S873" s="12"/>
      <c r="T873" s="16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2"/>
      <c r="P874" s="12"/>
      <c r="Q874" s="12"/>
      <c r="R874" s="12"/>
      <c r="S874" s="12"/>
      <c r="T874" s="16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2"/>
      <c r="P875" s="12"/>
      <c r="Q875" s="12"/>
      <c r="R875" s="12"/>
      <c r="S875" s="12"/>
      <c r="T875" s="16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2"/>
      <c r="P876" s="12"/>
      <c r="Q876" s="12"/>
      <c r="R876" s="12"/>
      <c r="S876" s="12"/>
      <c r="T876" s="16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2"/>
      <c r="P877" s="12"/>
      <c r="Q877" s="12"/>
      <c r="R877" s="12"/>
      <c r="S877" s="12"/>
      <c r="T877" s="16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2"/>
      <c r="P878" s="12"/>
      <c r="Q878" s="12"/>
      <c r="R878" s="12"/>
      <c r="S878" s="12"/>
      <c r="T878" s="16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2"/>
      <c r="P879" s="12"/>
      <c r="Q879" s="12"/>
      <c r="R879" s="12"/>
      <c r="S879" s="12"/>
      <c r="T879" s="16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2"/>
      <c r="P880" s="12"/>
      <c r="Q880" s="12"/>
      <c r="R880" s="12"/>
      <c r="S880" s="12"/>
      <c r="T880" s="16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2"/>
      <c r="P881" s="12"/>
      <c r="Q881" s="12"/>
      <c r="R881" s="12"/>
      <c r="S881" s="12"/>
      <c r="T881" s="16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2"/>
      <c r="P882" s="12"/>
      <c r="Q882" s="12"/>
      <c r="R882" s="12"/>
      <c r="S882" s="12"/>
      <c r="T882" s="16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2"/>
      <c r="P883" s="12"/>
      <c r="Q883" s="12"/>
      <c r="R883" s="12"/>
      <c r="S883" s="12"/>
      <c r="T883" s="16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2"/>
      <c r="P884" s="12"/>
      <c r="Q884" s="12"/>
      <c r="R884" s="12"/>
      <c r="S884" s="12"/>
      <c r="T884" s="16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2"/>
      <c r="P885" s="12"/>
      <c r="Q885" s="12"/>
      <c r="R885" s="12"/>
      <c r="S885" s="12"/>
      <c r="T885" s="16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2"/>
      <c r="P886" s="12"/>
      <c r="Q886" s="12"/>
      <c r="R886" s="12"/>
      <c r="S886" s="12"/>
      <c r="T886" s="16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2"/>
      <c r="P887" s="12"/>
      <c r="Q887" s="12"/>
      <c r="R887" s="12"/>
      <c r="S887" s="12"/>
      <c r="T887" s="16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2"/>
      <c r="P888" s="12"/>
      <c r="Q888" s="12"/>
      <c r="R888" s="12"/>
      <c r="S888" s="12"/>
      <c r="T888" s="16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2"/>
      <c r="P889" s="12"/>
      <c r="Q889" s="12"/>
      <c r="R889" s="12"/>
      <c r="S889" s="12"/>
      <c r="T889" s="16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2"/>
      <c r="P890" s="12"/>
      <c r="Q890" s="12"/>
      <c r="R890" s="12"/>
      <c r="S890" s="12"/>
      <c r="T890" s="16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2"/>
      <c r="P891" s="12"/>
      <c r="Q891" s="12"/>
      <c r="R891" s="12"/>
      <c r="S891" s="12"/>
      <c r="T891" s="16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2"/>
      <c r="P892" s="12"/>
      <c r="Q892" s="12"/>
      <c r="R892" s="12"/>
      <c r="S892" s="12"/>
      <c r="T892" s="16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2"/>
      <c r="P893" s="12"/>
      <c r="Q893" s="12"/>
      <c r="R893" s="12"/>
      <c r="S893" s="12"/>
      <c r="T893" s="16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2"/>
      <c r="P894" s="12"/>
      <c r="Q894" s="12"/>
      <c r="R894" s="12"/>
      <c r="S894" s="12"/>
      <c r="T894" s="16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2"/>
      <c r="P895" s="12"/>
      <c r="Q895" s="12"/>
      <c r="R895" s="12"/>
      <c r="S895" s="12"/>
      <c r="T895" s="16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2"/>
      <c r="P896" s="12"/>
      <c r="Q896" s="12"/>
      <c r="R896" s="12"/>
      <c r="S896" s="12"/>
      <c r="T896" s="16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2"/>
      <c r="P897" s="12"/>
      <c r="Q897" s="12"/>
      <c r="R897" s="12"/>
      <c r="S897" s="12"/>
      <c r="T897" s="16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2"/>
      <c r="P898" s="12"/>
      <c r="Q898" s="12"/>
      <c r="R898" s="12"/>
      <c r="S898" s="12"/>
      <c r="T898" s="16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2"/>
      <c r="P899" s="12"/>
      <c r="Q899" s="12"/>
      <c r="R899" s="12"/>
      <c r="S899" s="12"/>
      <c r="T899" s="16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2"/>
      <c r="P900" s="12"/>
      <c r="Q900" s="12"/>
      <c r="R900" s="12"/>
      <c r="S900" s="12"/>
      <c r="T900" s="16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2"/>
      <c r="P901" s="12"/>
      <c r="Q901" s="12"/>
      <c r="R901" s="12"/>
      <c r="S901" s="12"/>
      <c r="T901" s="16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2"/>
      <c r="P902" s="12"/>
      <c r="Q902" s="12"/>
      <c r="R902" s="12"/>
      <c r="S902" s="12"/>
      <c r="T902" s="16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2"/>
      <c r="P903" s="12"/>
      <c r="Q903" s="12"/>
      <c r="R903" s="12"/>
      <c r="S903" s="12"/>
      <c r="T903" s="16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2"/>
      <c r="P904" s="12"/>
      <c r="Q904" s="12"/>
      <c r="R904" s="12"/>
      <c r="S904" s="12"/>
      <c r="T904" s="16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2"/>
      <c r="P905" s="12"/>
      <c r="Q905" s="12"/>
      <c r="R905" s="12"/>
      <c r="S905" s="12"/>
      <c r="T905" s="16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2"/>
      <c r="P906" s="12"/>
      <c r="Q906" s="12"/>
      <c r="R906" s="12"/>
      <c r="S906" s="12"/>
      <c r="T906" s="16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2"/>
      <c r="P907" s="12"/>
      <c r="Q907" s="12"/>
      <c r="R907" s="12"/>
      <c r="S907" s="12"/>
      <c r="T907" s="16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2"/>
      <c r="P908" s="12"/>
      <c r="Q908" s="12"/>
      <c r="R908" s="12"/>
      <c r="S908" s="12"/>
      <c r="T908" s="16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2"/>
      <c r="P909" s="12"/>
      <c r="Q909" s="12"/>
      <c r="R909" s="12"/>
      <c r="S909" s="12"/>
      <c r="T909" s="16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2"/>
      <c r="P910" s="12"/>
      <c r="Q910" s="12"/>
      <c r="R910" s="12"/>
      <c r="S910" s="12"/>
      <c r="T910" s="16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2"/>
      <c r="P911" s="12"/>
      <c r="Q911" s="12"/>
      <c r="R911" s="12"/>
      <c r="S911" s="12"/>
      <c r="T911" s="16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2"/>
      <c r="P912" s="12"/>
      <c r="Q912" s="12"/>
      <c r="R912" s="12"/>
      <c r="S912" s="12"/>
      <c r="T912" s="16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2"/>
      <c r="P913" s="12"/>
      <c r="Q913" s="12"/>
      <c r="R913" s="12"/>
      <c r="S913" s="12"/>
      <c r="T913" s="16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2"/>
      <c r="P914" s="12"/>
      <c r="Q914" s="12"/>
      <c r="R914" s="12"/>
      <c r="S914" s="12"/>
      <c r="T914" s="16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2"/>
      <c r="P915" s="12"/>
      <c r="Q915" s="12"/>
      <c r="R915" s="12"/>
      <c r="S915" s="12"/>
      <c r="T915" s="16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2"/>
      <c r="P916" s="12"/>
      <c r="Q916" s="12"/>
      <c r="R916" s="12"/>
      <c r="S916" s="12"/>
      <c r="T916" s="16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2"/>
      <c r="P917" s="12"/>
      <c r="Q917" s="12"/>
      <c r="R917" s="12"/>
      <c r="S917" s="12"/>
      <c r="T917" s="16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2"/>
      <c r="P918" s="12"/>
      <c r="Q918" s="12"/>
      <c r="R918" s="12"/>
      <c r="S918" s="12"/>
      <c r="T918" s="16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2"/>
      <c r="P919" s="12"/>
      <c r="Q919" s="12"/>
      <c r="R919" s="12"/>
      <c r="S919" s="12"/>
      <c r="T919" s="16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2"/>
      <c r="P920" s="12"/>
      <c r="Q920" s="12"/>
      <c r="R920" s="12"/>
      <c r="S920" s="12"/>
      <c r="T920" s="16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2"/>
      <c r="P921" s="12"/>
      <c r="Q921" s="12"/>
      <c r="R921" s="12"/>
      <c r="S921" s="12"/>
      <c r="T921" s="16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2"/>
      <c r="P922" s="12"/>
      <c r="Q922" s="12"/>
      <c r="R922" s="12"/>
      <c r="S922" s="12"/>
      <c r="T922" s="16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2"/>
      <c r="P923" s="12"/>
      <c r="Q923" s="12"/>
      <c r="R923" s="12"/>
      <c r="S923" s="12"/>
      <c r="T923" s="16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2"/>
      <c r="P924" s="12"/>
      <c r="Q924" s="12"/>
      <c r="R924" s="12"/>
      <c r="S924" s="12"/>
      <c r="T924" s="16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2"/>
      <c r="P925" s="12"/>
      <c r="Q925" s="12"/>
      <c r="R925" s="12"/>
      <c r="S925" s="12"/>
      <c r="T925" s="16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2"/>
      <c r="P926" s="12"/>
      <c r="Q926" s="12"/>
      <c r="R926" s="12"/>
      <c r="S926" s="12"/>
      <c r="T926" s="16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2"/>
      <c r="P927" s="12"/>
      <c r="Q927" s="12"/>
      <c r="R927" s="12"/>
      <c r="S927" s="12"/>
      <c r="T927" s="16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2"/>
      <c r="P928" s="12"/>
      <c r="Q928" s="12"/>
      <c r="R928" s="12"/>
      <c r="S928" s="12"/>
      <c r="T928" s="16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2"/>
      <c r="P929" s="12"/>
      <c r="Q929" s="12"/>
      <c r="R929" s="12"/>
      <c r="S929" s="12"/>
      <c r="T929" s="16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2"/>
      <c r="P930" s="12"/>
      <c r="Q930" s="12"/>
      <c r="R930" s="12"/>
      <c r="S930" s="12"/>
      <c r="T930" s="16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2"/>
      <c r="P931" s="12"/>
      <c r="Q931" s="12"/>
      <c r="R931" s="12"/>
      <c r="S931" s="12"/>
      <c r="T931" s="16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2"/>
      <c r="P932" s="12"/>
      <c r="Q932" s="12"/>
      <c r="R932" s="12"/>
      <c r="S932" s="12"/>
      <c r="T932" s="16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2"/>
      <c r="P933" s="12"/>
      <c r="Q933" s="12"/>
      <c r="R933" s="12"/>
      <c r="S933" s="12"/>
      <c r="T933" s="16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2"/>
      <c r="P934" s="12"/>
      <c r="Q934" s="12"/>
      <c r="R934" s="12"/>
      <c r="S934" s="12"/>
      <c r="T934" s="16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2"/>
      <c r="P935" s="12"/>
      <c r="Q935" s="12"/>
      <c r="R935" s="12"/>
      <c r="S935" s="12"/>
      <c r="T935" s="16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2"/>
      <c r="P936" s="12"/>
      <c r="Q936" s="12"/>
      <c r="R936" s="12"/>
      <c r="S936" s="12"/>
      <c r="T936" s="16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2"/>
      <c r="P937" s="12"/>
      <c r="Q937" s="12"/>
      <c r="R937" s="12"/>
      <c r="S937" s="12"/>
      <c r="T937" s="16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2"/>
      <c r="P938" s="12"/>
      <c r="Q938" s="12"/>
      <c r="R938" s="12"/>
      <c r="S938" s="12"/>
      <c r="T938" s="16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2"/>
      <c r="P939" s="12"/>
      <c r="Q939" s="12"/>
      <c r="R939" s="12"/>
      <c r="S939" s="12"/>
      <c r="T939" s="16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2"/>
      <c r="P940" s="12"/>
      <c r="Q940" s="12"/>
      <c r="R940" s="12"/>
      <c r="S940" s="12"/>
      <c r="T940" s="16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2"/>
      <c r="P941" s="12"/>
      <c r="Q941" s="12"/>
      <c r="R941" s="12"/>
      <c r="S941" s="12"/>
      <c r="T941" s="16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2"/>
      <c r="P942" s="12"/>
      <c r="Q942" s="12"/>
      <c r="R942" s="12"/>
      <c r="S942" s="12"/>
      <c r="T942" s="16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2"/>
      <c r="P943" s="12"/>
      <c r="Q943" s="12"/>
      <c r="R943" s="12"/>
      <c r="S943" s="12"/>
      <c r="T943" s="16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2"/>
      <c r="P944" s="12"/>
      <c r="Q944" s="12"/>
      <c r="R944" s="12"/>
      <c r="S944" s="12"/>
      <c r="T944" s="16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2"/>
      <c r="P945" s="12"/>
      <c r="Q945" s="12"/>
      <c r="R945" s="12"/>
      <c r="S945" s="12"/>
      <c r="T945" s="16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2"/>
      <c r="P946" s="12"/>
      <c r="Q946" s="12"/>
      <c r="R946" s="12"/>
      <c r="S946" s="12"/>
      <c r="T946" s="16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2"/>
      <c r="P947" s="12"/>
      <c r="Q947" s="12"/>
      <c r="R947" s="12"/>
      <c r="S947" s="12"/>
      <c r="T947" s="16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2"/>
      <c r="P948" s="12"/>
      <c r="Q948" s="12"/>
      <c r="R948" s="12"/>
      <c r="S948" s="12"/>
      <c r="T948" s="16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2"/>
      <c r="P949" s="12"/>
      <c r="Q949" s="12"/>
      <c r="R949" s="12"/>
      <c r="S949" s="12"/>
      <c r="T949" s="16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2"/>
      <c r="P950" s="12"/>
      <c r="Q950" s="12"/>
      <c r="R950" s="12"/>
      <c r="S950" s="12"/>
      <c r="T950" s="16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2"/>
      <c r="P951" s="12"/>
      <c r="Q951" s="12"/>
      <c r="R951" s="12"/>
      <c r="S951" s="12"/>
      <c r="T951" s="16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2"/>
      <c r="P952" s="12"/>
      <c r="Q952" s="12"/>
      <c r="R952" s="12"/>
      <c r="S952" s="12"/>
      <c r="T952" s="16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2"/>
      <c r="P953" s="12"/>
      <c r="Q953" s="12"/>
      <c r="R953" s="12"/>
      <c r="S953" s="12"/>
      <c r="T953" s="16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2"/>
      <c r="P954" s="12"/>
      <c r="Q954" s="12"/>
      <c r="R954" s="12"/>
      <c r="S954" s="12"/>
      <c r="T954" s="16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2"/>
      <c r="P955" s="12"/>
      <c r="Q955" s="12"/>
      <c r="R955" s="12"/>
      <c r="S955" s="12"/>
      <c r="T955" s="16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2"/>
      <c r="P956" s="12"/>
      <c r="Q956" s="12"/>
      <c r="R956" s="12"/>
      <c r="S956" s="12"/>
      <c r="T956" s="16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2"/>
      <c r="P957" s="12"/>
      <c r="Q957" s="12"/>
      <c r="R957" s="12"/>
      <c r="S957" s="12"/>
      <c r="T957" s="16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2"/>
      <c r="P958" s="12"/>
      <c r="Q958" s="12"/>
      <c r="R958" s="12"/>
      <c r="S958" s="12"/>
      <c r="T958" s="16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2"/>
      <c r="P959" s="12"/>
      <c r="Q959" s="12"/>
      <c r="R959" s="12"/>
      <c r="S959" s="12"/>
      <c r="T959" s="16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2"/>
      <c r="P960" s="12"/>
      <c r="Q960" s="12"/>
      <c r="R960" s="12"/>
      <c r="S960" s="12"/>
      <c r="T960" s="16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2"/>
      <c r="P961" s="12"/>
      <c r="Q961" s="12"/>
      <c r="R961" s="12"/>
      <c r="S961" s="12"/>
      <c r="T961" s="16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2"/>
      <c r="P962" s="12"/>
      <c r="Q962" s="12"/>
      <c r="R962" s="12"/>
      <c r="S962" s="12"/>
      <c r="T962" s="16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2"/>
      <c r="P963" s="12"/>
      <c r="Q963" s="12"/>
      <c r="R963" s="12"/>
      <c r="S963" s="12"/>
      <c r="T963" s="16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2"/>
      <c r="P964" s="12"/>
      <c r="Q964" s="12"/>
      <c r="R964" s="12"/>
      <c r="S964" s="12"/>
      <c r="T964" s="16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2"/>
      <c r="P965" s="12"/>
      <c r="Q965" s="12"/>
      <c r="R965" s="12"/>
      <c r="S965" s="12"/>
      <c r="T965" s="16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2"/>
      <c r="P966" s="12"/>
      <c r="Q966" s="12"/>
      <c r="R966" s="12"/>
      <c r="S966" s="12"/>
      <c r="T966" s="16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2"/>
      <c r="P967" s="12"/>
      <c r="Q967" s="12"/>
      <c r="R967" s="12"/>
      <c r="S967" s="12"/>
      <c r="T967" s="16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2"/>
      <c r="P968" s="12"/>
      <c r="Q968" s="12"/>
      <c r="R968" s="12"/>
      <c r="S968" s="12"/>
      <c r="T968" s="16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2"/>
      <c r="P969" s="12"/>
      <c r="Q969" s="12"/>
      <c r="R969" s="12"/>
      <c r="S969" s="12"/>
      <c r="T969" s="16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2"/>
      <c r="P970" s="12"/>
      <c r="Q970" s="12"/>
      <c r="R970" s="12"/>
      <c r="S970" s="12"/>
      <c r="T970" s="16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2"/>
      <c r="P971" s="12"/>
      <c r="Q971" s="12"/>
      <c r="R971" s="12"/>
      <c r="S971" s="12"/>
      <c r="T971" s="16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7.88"/>
    <col customWidth="1" min="9" max="9" width="24.13"/>
    <col customWidth="1" min="10" max="46" width="7.88"/>
  </cols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903</v>
      </c>
      <c r="M1" s="20" t="s">
        <v>904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0"/>
      <c r="T1" s="22"/>
      <c r="U1" s="23"/>
      <c r="V1" s="24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</row>
    <row r="2">
      <c r="A2" s="25"/>
      <c r="B2" s="25" t="s">
        <v>52</v>
      </c>
      <c r="C2" s="26" t="s">
        <v>40</v>
      </c>
      <c r="D2" s="25" t="s">
        <v>53</v>
      </c>
      <c r="E2" s="27" t="s">
        <v>54</v>
      </c>
      <c r="F2" s="25" t="s">
        <v>55</v>
      </c>
      <c r="G2" s="25" t="s">
        <v>21</v>
      </c>
      <c r="H2" s="25" t="s">
        <v>21</v>
      </c>
      <c r="I2" s="28" t="s">
        <v>56</v>
      </c>
      <c r="J2" s="28"/>
      <c r="K2" s="25" t="s">
        <v>57</v>
      </c>
      <c r="L2" s="25" t="s">
        <v>905</v>
      </c>
      <c r="M2" s="29">
        <v>82605.0</v>
      </c>
      <c r="N2" s="30"/>
      <c r="O2" s="30"/>
      <c r="P2" s="30">
        <v>12.0</v>
      </c>
      <c r="Q2" s="31"/>
      <c r="R2" s="32"/>
      <c r="S2" s="28"/>
      <c r="T2" s="29"/>
      <c r="U2" s="25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</row>
    <row r="3">
      <c r="A3" s="25" t="s">
        <v>32</v>
      </c>
      <c r="B3" s="25" t="s">
        <v>503</v>
      </c>
      <c r="C3" s="26" t="s">
        <v>448</v>
      </c>
      <c r="D3" s="25" t="s">
        <v>868</v>
      </c>
      <c r="E3" s="25" t="s">
        <v>869</v>
      </c>
      <c r="F3" s="25" t="s">
        <v>76</v>
      </c>
      <c r="G3" s="25" t="s">
        <v>21</v>
      </c>
      <c r="H3" s="25" t="s">
        <v>21</v>
      </c>
      <c r="I3" s="28" t="s">
        <v>870</v>
      </c>
      <c r="J3" s="28"/>
      <c r="K3" s="25" t="s">
        <v>57</v>
      </c>
      <c r="L3" s="25" t="s">
        <v>905</v>
      </c>
      <c r="M3" s="29">
        <v>82605.0</v>
      </c>
      <c r="N3" s="32">
        <v>200.0</v>
      </c>
      <c r="O3" s="30"/>
      <c r="P3" s="30">
        <v>45.0</v>
      </c>
      <c r="Q3" s="30">
        <v>20.0</v>
      </c>
      <c r="R3" s="32"/>
      <c r="S3" s="28"/>
      <c r="T3" s="29"/>
      <c r="U3" s="25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</row>
    <row r="4">
      <c r="A4" s="25" t="s">
        <v>32</v>
      </c>
      <c r="B4" s="25" t="s">
        <v>421</v>
      </c>
      <c r="C4" s="26" t="s">
        <v>264</v>
      </c>
      <c r="D4" s="25" t="s">
        <v>883</v>
      </c>
      <c r="E4" s="27"/>
      <c r="F4" s="28"/>
      <c r="G4" s="25" t="s">
        <v>21</v>
      </c>
      <c r="H4" s="25" t="s">
        <v>21</v>
      </c>
      <c r="I4" s="28" t="s">
        <v>884</v>
      </c>
      <c r="J4" s="28"/>
      <c r="K4" s="25" t="s">
        <v>57</v>
      </c>
      <c r="L4" s="25" t="s">
        <v>905</v>
      </c>
      <c r="M4" s="29">
        <v>82605.0</v>
      </c>
      <c r="N4" s="30"/>
      <c r="O4" s="31"/>
      <c r="P4" s="32"/>
      <c r="Q4" s="30">
        <v>60.0</v>
      </c>
      <c r="R4" s="30"/>
      <c r="S4" s="28"/>
      <c r="T4" s="29"/>
      <c r="U4" s="25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</row>
    <row r="5">
      <c r="A5" s="25"/>
      <c r="B5" s="25" t="s">
        <v>888</v>
      </c>
      <c r="C5" s="26" t="s">
        <v>151</v>
      </c>
      <c r="D5" s="25" t="s">
        <v>889</v>
      </c>
      <c r="E5" s="25" t="s">
        <v>890</v>
      </c>
      <c r="F5" s="25" t="s">
        <v>891</v>
      </c>
      <c r="G5" s="25" t="s">
        <v>21</v>
      </c>
      <c r="H5" s="25" t="s">
        <v>21</v>
      </c>
      <c r="I5" s="25" t="s">
        <v>892</v>
      </c>
      <c r="J5" s="33" t="s">
        <v>396</v>
      </c>
      <c r="K5" s="25" t="s">
        <v>57</v>
      </c>
      <c r="L5" s="25" t="s">
        <v>905</v>
      </c>
      <c r="M5" s="29">
        <v>82605.0</v>
      </c>
      <c r="N5" s="30">
        <v>5.0</v>
      </c>
      <c r="O5" s="30"/>
      <c r="P5" s="30">
        <v>10.0</v>
      </c>
      <c r="Q5" s="30"/>
      <c r="R5" s="32"/>
      <c r="S5" s="28"/>
      <c r="T5" s="29"/>
      <c r="U5" s="25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</row>
    <row r="6">
      <c r="A6" s="25" t="s">
        <v>17</v>
      </c>
      <c r="B6" s="25" t="s">
        <v>896</v>
      </c>
      <c r="C6" s="26" t="s">
        <v>156</v>
      </c>
      <c r="D6" s="25" t="s">
        <v>897</v>
      </c>
      <c r="E6" s="27"/>
      <c r="F6" s="28"/>
      <c r="G6" s="25" t="s">
        <v>21</v>
      </c>
      <c r="H6" s="25" t="s">
        <v>21</v>
      </c>
      <c r="I6" s="28" t="s">
        <v>898</v>
      </c>
      <c r="J6" s="28"/>
      <c r="K6" s="25" t="s">
        <v>57</v>
      </c>
      <c r="L6" s="25" t="s">
        <v>905</v>
      </c>
      <c r="M6" s="29">
        <v>82605.0</v>
      </c>
      <c r="N6" s="30"/>
      <c r="O6" s="30">
        <v>25.0</v>
      </c>
      <c r="P6" s="30"/>
      <c r="Q6" s="30"/>
      <c r="R6" s="30"/>
      <c r="S6" s="28"/>
      <c r="T6" s="29"/>
      <c r="U6" s="25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</row>
    <row r="7">
      <c r="A7" s="25" t="s">
        <v>32</v>
      </c>
      <c r="B7" s="25" t="s">
        <v>196</v>
      </c>
      <c r="C7" s="26" t="s">
        <v>124</v>
      </c>
      <c r="D7" s="25" t="s">
        <v>197</v>
      </c>
      <c r="E7" s="27" t="s">
        <v>198</v>
      </c>
      <c r="F7" s="25" t="s">
        <v>199</v>
      </c>
      <c r="G7" s="25" t="b">
        <v>1</v>
      </c>
      <c r="H7" s="25" t="s">
        <v>21</v>
      </c>
      <c r="I7" s="28" t="s">
        <v>200</v>
      </c>
      <c r="J7" s="28"/>
      <c r="K7" s="25" t="s">
        <v>201</v>
      </c>
      <c r="L7" s="25" t="s">
        <v>905</v>
      </c>
      <c r="M7" s="29">
        <v>83002.0</v>
      </c>
      <c r="N7" s="31"/>
      <c r="O7" s="30"/>
      <c r="P7" s="30">
        <v>60.0</v>
      </c>
      <c r="Q7" s="30"/>
      <c r="R7" s="30">
        <v>35.0</v>
      </c>
      <c r="S7" s="28"/>
      <c r="T7" s="29"/>
      <c r="U7" s="25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</row>
    <row r="8">
      <c r="A8" s="25" t="s">
        <v>94</v>
      </c>
      <c r="B8" s="25" t="s">
        <v>203</v>
      </c>
      <c r="C8" s="26" t="s">
        <v>119</v>
      </c>
      <c r="D8" s="25" t="s">
        <v>204</v>
      </c>
      <c r="E8" s="25" t="s">
        <v>205</v>
      </c>
      <c r="F8" s="25" t="s">
        <v>206</v>
      </c>
      <c r="G8" s="25" t="s">
        <v>21</v>
      </c>
      <c r="H8" s="25" t="s">
        <v>21</v>
      </c>
      <c r="I8" s="28" t="s">
        <v>207</v>
      </c>
      <c r="J8" s="28"/>
      <c r="K8" s="25" t="s">
        <v>201</v>
      </c>
      <c r="L8" s="25" t="s">
        <v>905</v>
      </c>
      <c r="M8" s="29">
        <v>83002.0</v>
      </c>
      <c r="N8" s="32"/>
      <c r="O8" s="30"/>
      <c r="P8" s="32">
        <v>25.0</v>
      </c>
      <c r="Q8" s="30">
        <v>10.0</v>
      </c>
      <c r="R8" s="32"/>
      <c r="S8" s="28"/>
      <c r="T8" s="29"/>
      <c r="U8" s="25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</row>
    <row r="9">
      <c r="A9" s="25" t="s">
        <v>45</v>
      </c>
      <c r="B9" s="25" t="s">
        <v>208</v>
      </c>
      <c r="C9" s="26"/>
      <c r="D9" s="25" t="s">
        <v>209</v>
      </c>
      <c r="E9" s="27"/>
      <c r="F9" s="28"/>
      <c r="G9" s="25" t="s">
        <v>21</v>
      </c>
      <c r="H9" s="25" t="s">
        <v>21</v>
      </c>
      <c r="I9" s="28" t="s">
        <v>210</v>
      </c>
      <c r="J9" s="28"/>
      <c r="K9" s="25" t="s">
        <v>201</v>
      </c>
      <c r="L9" s="25" t="s">
        <v>905</v>
      </c>
      <c r="M9" s="29">
        <v>83002.0</v>
      </c>
      <c r="N9" s="30"/>
      <c r="O9" s="30">
        <v>30.0</v>
      </c>
      <c r="P9" s="30">
        <v>5.0</v>
      </c>
      <c r="Q9" s="30"/>
      <c r="R9" s="30">
        <v>50.0</v>
      </c>
      <c r="S9" s="28"/>
      <c r="T9" s="29"/>
      <c r="U9" s="25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</row>
    <row r="10">
      <c r="A10" s="25"/>
      <c r="B10" s="25" t="s">
        <v>211</v>
      </c>
      <c r="C10" s="26" t="s">
        <v>146</v>
      </c>
      <c r="D10" s="25" t="s">
        <v>212</v>
      </c>
      <c r="E10" s="25" t="s">
        <v>213</v>
      </c>
      <c r="F10" s="25" t="s">
        <v>55</v>
      </c>
      <c r="G10" s="25" t="s">
        <v>21</v>
      </c>
      <c r="H10" s="25" t="b">
        <v>1</v>
      </c>
      <c r="I10" s="28" t="s">
        <v>214</v>
      </c>
      <c r="J10" s="28"/>
      <c r="K10" s="25" t="s">
        <v>215</v>
      </c>
      <c r="L10" s="25" t="s">
        <v>905</v>
      </c>
      <c r="M10" s="29">
        <v>83123.0</v>
      </c>
      <c r="N10" s="30"/>
      <c r="O10" s="30"/>
      <c r="P10" s="32"/>
      <c r="Q10" s="32"/>
      <c r="R10" s="30">
        <v>25.0</v>
      </c>
      <c r="S10" s="28"/>
      <c r="T10" s="29"/>
      <c r="U10" s="25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</row>
    <row r="11">
      <c r="A11" s="25" t="s">
        <v>32</v>
      </c>
      <c r="B11" s="25" t="s">
        <v>217</v>
      </c>
      <c r="C11" s="26" t="s">
        <v>180</v>
      </c>
      <c r="D11" s="25" t="s">
        <v>218</v>
      </c>
      <c r="E11" s="25" t="s">
        <v>121</v>
      </c>
      <c r="F11" s="25"/>
      <c r="G11" s="25" t="s">
        <v>21</v>
      </c>
      <c r="H11" s="25" t="s">
        <v>21</v>
      </c>
      <c r="I11" s="28" t="s">
        <v>219</v>
      </c>
      <c r="J11" s="28"/>
      <c r="K11" s="25" t="s">
        <v>215</v>
      </c>
      <c r="L11" s="25" t="s">
        <v>905</v>
      </c>
      <c r="M11" s="29">
        <v>83123.0</v>
      </c>
      <c r="N11" s="30">
        <v>10.0</v>
      </c>
      <c r="O11" s="32"/>
      <c r="P11" s="31"/>
      <c r="Q11" s="32"/>
      <c r="R11" s="30"/>
      <c r="S11" s="28"/>
      <c r="T11" s="29"/>
      <c r="U11" s="25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</row>
    <row r="12">
      <c r="A12" s="25" t="s">
        <v>17</v>
      </c>
      <c r="B12" s="25" t="s">
        <v>220</v>
      </c>
      <c r="C12" s="26" t="s">
        <v>131</v>
      </c>
      <c r="D12" s="25" t="s">
        <v>221</v>
      </c>
      <c r="E12" s="27" t="s">
        <v>222</v>
      </c>
      <c r="F12" s="25" t="s">
        <v>223</v>
      </c>
      <c r="G12" s="25"/>
      <c r="H12" s="25" t="s">
        <v>21</v>
      </c>
      <c r="I12" s="28" t="s">
        <v>224</v>
      </c>
      <c r="J12" s="28"/>
      <c r="K12" s="25" t="s">
        <v>215</v>
      </c>
      <c r="L12" s="25" t="s">
        <v>905</v>
      </c>
      <c r="M12" s="29">
        <v>83123.0</v>
      </c>
      <c r="N12" s="32"/>
      <c r="O12" s="30">
        <v>40.0</v>
      </c>
      <c r="P12" s="32"/>
      <c r="Q12" s="30"/>
      <c r="R12" s="32">
        <v>5.0</v>
      </c>
      <c r="S12" s="28"/>
      <c r="T12" s="29"/>
      <c r="U12" s="25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</row>
    <row r="13">
      <c r="A13" s="25" t="s">
        <v>32</v>
      </c>
      <c r="B13" s="25" t="s">
        <v>225</v>
      </c>
      <c r="C13" s="26" t="s">
        <v>226</v>
      </c>
      <c r="D13" s="25" t="s">
        <v>227</v>
      </c>
      <c r="E13" s="27"/>
      <c r="F13" s="28"/>
      <c r="G13" s="25" t="s">
        <v>21</v>
      </c>
      <c r="H13" s="25" t="s">
        <v>21</v>
      </c>
      <c r="I13" s="28" t="s">
        <v>228</v>
      </c>
      <c r="J13" s="28"/>
      <c r="K13" s="25" t="s">
        <v>215</v>
      </c>
      <c r="L13" s="25" t="s">
        <v>905</v>
      </c>
      <c r="M13" s="29">
        <v>83123.0</v>
      </c>
      <c r="N13" s="30">
        <v>35.0</v>
      </c>
      <c r="O13" s="31"/>
      <c r="P13" s="30"/>
      <c r="Q13" s="30"/>
      <c r="R13" s="30"/>
      <c r="S13" s="28"/>
      <c r="T13" s="29"/>
      <c r="U13" s="25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</row>
    <row r="14">
      <c r="A14" s="25" t="s">
        <v>32</v>
      </c>
      <c r="B14" s="25" t="s">
        <v>229</v>
      </c>
      <c r="C14" s="26" t="s">
        <v>151</v>
      </c>
      <c r="D14" s="25" t="s">
        <v>192</v>
      </c>
      <c r="E14" s="25" t="s">
        <v>230</v>
      </c>
      <c r="F14" s="25" t="s">
        <v>231</v>
      </c>
      <c r="G14" s="25" t="s">
        <v>21</v>
      </c>
      <c r="H14" s="25" t="s">
        <v>21</v>
      </c>
      <c r="I14" s="28" t="s">
        <v>232</v>
      </c>
      <c r="J14" s="28"/>
      <c r="K14" s="25" t="s">
        <v>215</v>
      </c>
      <c r="L14" s="25" t="s">
        <v>905</v>
      </c>
      <c r="M14" s="29">
        <v>83123.0</v>
      </c>
      <c r="N14" s="32"/>
      <c r="O14" s="30"/>
      <c r="P14" s="30"/>
      <c r="Q14" s="30"/>
      <c r="R14" s="30">
        <v>20.0</v>
      </c>
      <c r="S14" s="28"/>
      <c r="T14" s="29"/>
      <c r="U14" s="25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</row>
    <row r="15">
      <c r="A15" s="25" t="s">
        <v>17</v>
      </c>
      <c r="B15" s="25" t="s">
        <v>196</v>
      </c>
      <c r="C15" s="26" t="s">
        <v>233</v>
      </c>
      <c r="D15" s="25" t="s">
        <v>234</v>
      </c>
      <c r="E15" s="25" t="s">
        <v>235</v>
      </c>
      <c r="F15" s="25" t="s">
        <v>236</v>
      </c>
      <c r="G15" s="25" t="s">
        <v>21</v>
      </c>
      <c r="H15" s="25" t="s">
        <v>21</v>
      </c>
      <c r="I15" s="28" t="s">
        <v>237</v>
      </c>
      <c r="J15" s="28"/>
      <c r="K15" s="25" t="s">
        <v>215</v>
      </c>
      <c r="L15" s="25" t="s">
        <v>905</v>
      </c>
      <c r="M15" s="29">
        <v>83123.0</v>
      </c>
      <c r="N15" s="30"/>
      <c r="O15" s="30"/>
      <c r="P15" s="32">
        <v>5.0</v>
      </c>
      <c r="Q15" s="32"/>
      <c r="R15" s="30"/>
      <c r="S15" s="28"/>
      <c r="T15" s="29"/>
      <c r="U15" s="25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</row>
    <row r="16">
      <c r="A16" s="25" t="s">
        <v>45</v>
      </c>
      <c r="B16" s="25" t="s">
        <v>211</v>
      </c>
      <c r="C16" s="26" t="s">
        <v>238</v>
      </c>
      <c r="D16" s="25" t="s">
        <v>239</v>
      </c>
      <c r="E16" s="25" t="s">
        <v>240</v>
      </c>
      <c r="F16" s="25" t="s">
        <v>241</v>
      </c>
      <c r="G16" s="25" t="s">
        <v>21</v>
      </c>
      <c r="H16" s="25" t="s">
        <v>21</v>
      </c>
      <c r="I16" s="28" t="s">
        <v>242</v>
      </c>
      <c r="J16" s="28"/>
      <c r="K16" s="25" t="s">
        <v>215</v>
      </c>
      <c r="L16" s="25" t="s">
        <v>905</v>
      </c>
      <c r="M16" s="29">
        <v>83123.0</v>
      </c>
      <c r="N16" s="30"/>
      <c r="O16" s="30"/>
      <c r="P16" s="30">
        <v>30.0</v>
      </c>
      <c r="Q16" s="30"/>
      <c r="R16" s="30">
        <v>5.0</v>
      </c>
      <c r="S16" s="28"/>
      <c r="T16" s="29"/>
      <c r="U16" s="25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</row>
    <row r="17">
      <c r="A17" s="25" t="s">
        <v>32</v>
      </c>
      <c r="B17" s="25" t="s">
        <v>243</v>
      </c>
      <c r="C17" s="26" t="s">
        <v>73</v>
      </c>
      <c r="D17" s="25" t="s">
        <v>96</v>
      </c>
      <c r="E17" s="27"/>
      <c r="F17" s="28"/>
      <c r="G17" s="25" t="s">
        <v>21</v>
      </c>
      <c r="H17" s="25" t="b">
        <v>1</v>
      </c>
      <c r="I17" s="28" t="s">
        <v>244</v>
      </c>
      <c r="J17" s="28"/>
      <c r="K17" s="25" t="s">
        <v>215</v>
      </c>
      <c r="L17" s="25" t="s">
        <v>905</v>
      </c>
      <c r="M17" s="29">
        <v>83123.0</v>
      </c>
      <c r="N17" s="30">
        <v>25.0</v>
      </c>
      <c r="O17" s="30"/>
      <c r="P17" s="30">
        <v>45.0</v>
      </c>
      <c r="Q17" s="30"/>
      <c r="R17" s="30"/>
      <c r="S17" s="28"/>
      <c r="T17" s="29"/>
      <c r="U17" s="25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</row>
    <row r="18">
      <c r="A18" s="25" t="s">
        <v>94</v>
      </c>
      <c r="B18" s="25" t="s">
        <v>460</v>
      </c>
      <c r="C18" s="26" t="s">
        <v>180</v>
      </c>
      <c r="D18" s="25" t="s">
        <v>855</v>
      </c>
      <c r="E18" s="27" t="s">
        <v>856</v>
      </c>
      <c r="F18" s="25" t="s">
        <v>857</v>
      </c>
      <c r="G18" s="25" t="s">
        <v>21</v>
      </c>
      <c r="H18" s="25" t="s">
        <v>21</v>
      </c>
      <c r="I18" s="28" t="s">
        <v>858</v>
      </c>
      <c r="J18" s="28"/>
      <c r="K18" s="25" t="s">
        <v>249</v>
      </c>
      <c r="L18" s="25" t="s">
        <v>905</v>
      </c>
      <c r="M18" s="29">
        <v>82936.0</v>
      </c>
      <c r="N18" s="30">
        <v>20.0</v>
      </c>
      <c r="O18" s="30"/>
      <c r="P18" s="30">
        <v>80.0</v>
      </c>
      <c r="Q18" s="30">
        <v>60.0</v>
      </c>
      <c r="R18" s="30">
        <v>10.0</v>
      </c>
      <c r="S18" s="28"/>
      <c r="T18" s="29"/>
      <c r="U18" s="25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</row>
    <row r="19">
      <c r="A19" s="25" t="s">
        <v>94</v>
      </c>
      <c r="B19" s="25" t="s">
        <v>245</v>
      </c>
      <c r="C19" s="26" t="s">
        <v>40</v>
      </c>
      <c r="D19" s="25" t="s">
        <v>246</v>
      </c>
      <c r="E19" s="25" t="s">
        <v>247</v>
      </c>
      <c r="F19" s="25" t="s">
        <v>55</v>
      </c>
      <c r="G19" s="25" t="s">
        <v>21</v>
      </c>
      <c r="H19" s="25" t="s">
        <v>21</v>
      </c>
      <c r="I19" s="28" t="s">
        <v>248</v>
      </c>
      <c r="J19" s="28"/>
      <c r="K19" s="25" t="s">
        <v>249</v>
      </c>
      <c r="L19" s="25" t="s">
        <v>905</v>
      </c>
      <c r="M19" s="29">
        <v>82936.0</v>
      </c>
      <c r="N19" s="31"/>
      <c r="O19" s="30">
        <v>80.0</v>
      </c>
      <c r="P19" s="31"/>
      <c r="Q19" s="30">
        <v>20.0</v>
      </c>
      <c r="R19" s="32">
        <v>25.0</v>
      </c>
      <c r="S19" s="28"/>
      <c r="T19" s="29"/>
      <c r="U19" s="25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</row>
    <row r="20">
      <c r="A20" s="25" t="s">
        <v>17</v>
      </c>
      <c r="B20" s="25" t="s">
        <v>251</v>
      </c>
      <c r="C20" s="26" t="s">
        <v>252</v>
      </c>
      <c r="D20" s="25" t="s">
        <v>107</v>
      </c>
      <c r="E20" s="27"/>
      <c r="F20" s="28"/>
      <c r="G20" s="25"/>
      <c r="H20" s="25" t="s">
        <v>21</v>
      </c>
      <c r="I20" s="28" t="s">
        <v>253</v>
      </c>
      <c r="J20" s="28"/>
      <c r="K20" s="25" t="s">
        <v>249</v>
      </c>
      <c r="L20" s="25" t="s">
        <v>905</v>
      </c>
      <c r="M20" s="29">
        <v>82936.0</v>
      </c>
      <c r="N20" s="30">
        <v>50.0</v>
      </c>
      <c r="O20" s="30">
        <v>75.0</v>
      </c>
      <c r="P20" s="30">
        <v>25.0</v>
      </c>
      <c r="Q20" s="30">
        <v>25.0</v>
      </c>
      <c r="R20" s="30">
        <v>200.0</v>
      </c>
      <c r="S20" s="28"/>
      <c r="T20" s="29"/>
      <c r="U20" s="25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</row>
    <row r="21">
      <c r="A21" s="25" t="s">
        <v>45</v>
      </c>
      <c r="B21" s="25" t="s">
        <v>254</v>
      </c>
      <c r="C21" s="26" t="s">
        <v>255</v>
      </c>
      <c r="D21" s="25" t="s">
        <v>256</v>
      </c>
      <c r="E21" s="25" t="s">
        <v>257</v>
      </c>
      <c r="F21" s="25" t="s">
        <v>258</v>
      </c>
      <c r="G21" s="25"/>
      <c r="H21" s="25"/>
      <c r="I21" s="28" t="s">
        <v>259</v>
      </c>
      <c r="J21" s="28"/>
      <c r="K21" s="25" t="s">
        <v>249</v>
      </c>
      <c r="L21" s="25" t="s">
        <v>905</v>
      </c>
      <c r="M21" s="29">
        <v>82936.0</v>
      </c>
      <c r="N21" s="30"/>
      <c r="O21" s="32">
        <v>40.0</v>
      </c>
      <c r="P21" s="30">
        <v>30.0</v>
      </c>
      <c r="Q21" s="30">
        <v>20.0</v>
      </c>
      <c r="R21" s="32">
        <v>60.0</v>
      </c>
      <c r="S21" s="28"/>
      <c r="T21" s="29"/>
      <c r="U21" s="25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</row>
    <row r="22">
      <c r="A22" s="25" t="s">
        <v>32</v>
      </c>
      <c r="B22" s="25" t="s">
        <v>260</v>
      </c>
      <c r="C22" s="26" t="s">
        <v>135</v>
      </c>
      <c r="D22" s="25" t="s">
        <v>261</v>
      </c>
      <c r="E22" s="25" t="s">
        <v>121</v>
      </c>
      <c r="F22" s="25"/>
      <c r="G22" s="25" t="s">
        <v>21</v>
      </c>
      <c r="H22" s="25" t="s">
        <v>21</v>
      </c>
      <c r="I22" s="28" t="s">
        <v>262</v>
      </c>
      <c r="J22" s="28"/>
      <c r="K22" s="25" t="s">
        <v>249</v>
      </c>
      <c r="L22" s="25" t="s">
        <v>905</v>
      </c>
      <c r="M22" s="29">
        <v>82936.0</v>
      </c>
      <c r="N22" s="30"/>
      <c r="O22" s="30">
        <v>40.0</v>
      </c>
      <c r="P22" s="32">
        <v>60.0</v>
      </c>
      <c r="Q22" s="30">
        <v>40.0</v>
      </c>
      <c r="R22" s="32">
        <v>90.0</v>
      </c>
      <c r="S22" s="28"/>
      <c r="T22" s="29"/>
      <c r="U22" s="25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</row>
    <row r="23">
      <c r="A23" s="25" t="s">
        <v>45</v>
      </c>
      <c r="B23" s="25" t="s">
        <v>263</v>
      </c>
      <c r="C23" s="26" t="s">
        <v>264</v>
      </c>
      <c r="D23" s="25" t="s">
        <v>265</v>
      </c>
      <c r="E23" s="25" t="s">
        <v>266</v>
      </c>
      <c r="F23" s="25" t="s">
        <v>267</v>
      </c>
      <c r="G23" s="25" t="s">
        <v>21</v>
      </c>
      <c r="H23" s="25" t="s">
        <v>21</v>
      </c>
      <c r="I23" s="28" t="s">
        <v>268</v>
      </c>
      <c r="J23" s="28"/>
      <c r="K23" s="25" t="s">
        <v>249</v>
      </c>
      <c r="L23" s="25" t="s">
        <v>905</v>
      </c>
      <c r="M23" s="29">
        <v>82936.0</v>
      </c>
      <c r="N23" s="30">
        <v>145.0</v>
      </c>
      <c r="O23" s="30">
        <v>70.0</v>
      </c>
      <c r="P23" s="30">
        <v>85.0</v>
      </c>
      <c r="Q23" s="30">
        <v>50.0</v>
      </c>
      <c r="R23" s="30">
        <v>70.0</v>
      </c>
      <c r="S23" s="28"/>
      <c r="T23" s="29"/>
      <c r="U23" s="25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</row>
    <row r="24">
      <c r="A24" s="25" t="s">
        <v>32</v>
      </c>
      <c r="B24" s="25" t="s">
        <v>269</v>
      </c>
      <c r="C24" s="26" t="s">
        <v>19</v>
      </c>
      <c r="D24" s="25" t="s">
        <v>270</v>
      </c>
      <c r="E24" s="25" t="s">
        <v>271</v>
      </c>
      <c r="F24" s="25" t="s">
        <v>272</v>
      </c>
      <c r="G24" s="25" t="s">
        <v>21</v>
      </c>
      <c r="H24" s="25" t="s">
        <v>21</v>
      </c>
      <c r="I24" s="28" t="s">
        <v>273</v>
      </c>
      <c r="J24" s="28"/>
      <c r="K24" s="25" t="s">
        <v>249</v>
      </c>
      <c r="L24" s="25" t="s">
        <v>905</v>
      </c>
      <c r="M24" s="29">
        <v>82936.0</v>
      </c>
      <c r="N24" s="31"/>
      <c r="O24" s="30"/>
      <c r="P24" s="32">
        <v>93.0</v>
      </c>
      <c r="Q24" s="30">
        <v>5.0</v>
      </c>
      <c r="R24" s="30">
        <v>45.0</v>
      </c>
      <c r="S24" s="28"/>
      <c r="T24" s="29"/>
      <c r="U24" s="25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</row>
    <row r="25">
      <c r="A25" s="25" t="s">
        <v>45</v>
      </c>
      <c r="B25" s="25" t="s">
        <v>274</v>
      </c>
      <c r="C25" s="26" t="s">
        <v>264</v>
      </c>
      <c r="D25" s="25" t="s">
        <v>275</v>
      </c>
      <c r="E25" s="27" t="s">
        <v>276</v>
      </c>
      <c r="F25" s="25" t="s">
        <v>277</v>
      </c>
      <c r="G25" s="25" t="s">
        <v>21</v>
      </c>
      <c r="H25" s="25" t="s">
        <v>21</v>
      </c>
      <c r="I25" s="28" t="s">
        <v>278</v>
      </c>
      <c r="J25" s="28"/>
      <c r="K25" s="25" t="s">
        <v>249</v>
      </c>
      <c r="L25" s="25" t="s">
        <v>905</v>
      </c>
      <c r="M25" s="29">
        <v>82936.0</v>
      </c>
      <c r="N25" s="30">
        <v>30.0</v>
      </c>
      <c r="O25" s="30">
        <v>25.0</v>
      </c>
      <c r="P25" s="30">
        <v>25.0</v>
      </c>
      <c r="Q25" s="30">
        <v>20.0</v>
      </c>
      <c r="R25" s="30"/>
      <c r="S25" s="28"/>
      <c r="T25" s="29"/>
      <c r="U25" s="25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</row>
    <row r="26">
      <c r="A26" s="25" t="s">
        <v>45</v>
      </c>
      <c r="B26" s="25" t="s">
        <v>279</v>
      </c>
      <c r="C26" s="26" t="s">
        <v>264</v>
      </c>
      <c r="D26" s="25" t="s">
        <v>28</v>
      </c>
      <c r="E26" s="25" t="s">
        <v>280</v>
      </c>
      <c r="F26" s="25" t="s">
        <v>236</v>
      </c>
      <c r="G26" s="25" t="s">
        <v>21</v>
      </c>
      <c r="H26" s="25" t="s">
        <v>21</v>
      </c>
      <c r="I26" s="28" t="s">
        <v>281</v>
      </c>
      <c r="J26" s="28"/>
      <c r="K26" s="25" t="s">
        <v>249</v>
      </c>
      <c r="L26" s="25" t="s">
        <v>905</v>
      </c>
      <c r="M26" s="29">
        <v>82936.0</v>
      </c>
      <c r="N26" s="30">
        <v>40.0</v>
      </c>
      <c r="O26" s="32">
        <v>50.0</v>
      </c>
      <c r="P26" s="31"/>
      <c r="Q26" s="30">
        <v>55.0</v>
      </c>
      <c r="R26" s="32">
        <v>60.0</v>
      </c>
      <c r="S26" s="28"/>
      <c r="T26" s="29"/>
      <c r="U26" s="25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</row>
    <row r="27">
      <c r="A27" s="25" t="s">
        <v>45</v>
      </c>
      <c r="B27" s="25" t="s">
        <v>282</v>
      </c>
      <c r="C27" s="26" t="s">
        <v>255</v>
      </c>
      <c r="D27" s="25" t="s">
        <v>283</v>
      </c>
      <c r="E27" s="27"/>
      <c r="F27" s="25"/>
      <c r="G27" s="25" t="b">
        <v>1</v>
      </c>
      <c r="H27" s="25" t="s">
        <v>21</v>
      </c>
      <c r="I27" s="28" t="s">
        <v>284</v>
      </c>
      <c r="J27" s="28"/>
      <c r="K27" s="25" t="s">
        <v>249</v>
      </c>
      <c r="L27" s="25" t="s">
        <v>905</v>
      </c>
      <c r="M27" s="29">
        <v>82936.0</v>
      </c>
      <c r="N27" s="30">
        <v>20.0</v>
      </c>
      <c r="O27" s="30"/>
      <c r="P27" s="30">
        <v>12.0</v>
      </c>
      <c r="Q27" s="30">
        <v>20.0</v>
      </c>
      <c r="R27" s="30">
        <v>60.0</v>
      </c>
      <c r="S27" s="28"/>
      <c r="T27" s="29"/>
      <c r="U27" s="25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</row>
    <row r="28">
      <c r="A28" s="25" t="s">
        <v>32</v>
      </c>
      <c r="B28" s="25" t="s">
        <v>285</v>
      </c>
      <c r="C28" s="26"/>
      <c r="D28" s="25" t="s">
        <v>286</v>
      </c>
      <c r="E28" s="25" t="s">
        <v>287</v>
      </c>
      <c r="F28" s="25" t="s">
        <v>288</v>
      </c>
      <c r="G28" s="25" t="s">
        <v>21</v>
      </c>
      <c r="H28" s="25" t="s">
        <v>21</v>
      </c>
      <c r="I28" s="28" t="s">
        <v>289</v>
      </c>
      <c r="J28" s="28"/>
      <c r="K28" s="25" t="s">
        <v>249</v>
      </c>
      <c r="L28" s="25" t="s">
        <v>905</v>
      </c>
      <c r="M28" s="29">
        <v>82936.0</v>
      </c>
      <c r="N28" s="30">
        <v>50.0</v>
      </c>
      <c r="O28" s="30"/>
      <c r="P28" s="30"/>
      <c r="Q28" s="30">
        <v>80.0</v>
      </c>
      <c r="R28" s="30">
        <v>5.0</v>
      </c>
      <c r="S28" s="28"/>
      <c r="T28" s="29"/>
      <c r="U28" s="25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</row>
    <row r="29">
      <c r="A29" s="25" t="s">
        <v>94</v>
      </c>
      <c r="B29" s="25" t="s">
        <v>290</v>
      </c>
      <c r="C29" s="26"/>
      <c r="D29" s="25" t="s">
        <v>291</v>
      </c>
      <c r="E29" s="25" t="s">
        <v>292</v>
      </c>
      <c r="F29" s="25" t="s">
        <v>36</v>
      </c>
      <c r="G29" s="25" t="s">
        <v>21</v>
      </c>
      <c r="H29" s="25" t="s">
        <v>21</v>
      </c>
      <c r="I29" s="28" t="s">
        <v>293</v>
      </c>
      <c r="J29" s="28"/>
      <c r="K29" s="25" t="s">
        <v>249</v>
      </c>
      <c r="L29" s="25" t="s">
        <v>905</v>
      </c>
      <c r="M29" s="29">
        <v>82936.0</v>
      </c>
      <c r="N29" s="31"/>
      <c r="O29" s="32">
        <v>40.0</v>
      </c>
      <c r="P29" s="30">
        <v>60.0</v>
      </c>
      <c r="Q29" s="30">
        <v>85.0</v>
      </c>
      <c r="R29" s="30">
        <v>25.0</v>
      </c>
      <c r="S29" s="28"/>
      <c r="T29" s="29"/>
      <c r="U29" s="25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</row>
    <row r="30">
      <c r="A30" s="25" t="s">
        <v>17</v>
      </c>
      <c r="B30" s="25" t="s">
        <v>294</v>
      </c>
      <c r="C30" s="26" t="s">
        <v>124</v>
      </c>
      <c r="D30" s="25" t="s">
        <v>295</v>
      </c>
      <c r="E30" s="27" t="s">
        <v>296</v>
      </c>
      <c r="F30" s="25" t="s">
        <v>297</v>
      </c>
      <c r="G30" s="25"/>
      <c r="H30" s="25" t="b">
        <v>1</v>
      </c>
      <c r="I30" s="28" t="s">
        <v>298</v>
      </c>
      <c r="J30" s="28"/>
      <c r="K30" s="25" t="s">
        <v>249</v>
      </c>
      <c r="L30" s="25" t="s">
        <v>905</v>
      </c>
      <c r="M30" s="29">
        <v>82936.0</v>
      </c>
      <c r="N30" s="30">
        <v>25.0</v>
      </c>
      <c r="O30" s="30"/>
      <c r="P30" s="30">
        <v>50.0</v>
      </c>
      <c r="Q30" s="30">
        <v>15.0</v>
      </c>
      <c r="R30" s="30">
        <v>5.0</v>
      </c>
      <c r="S30" s="28"/>
      <c r="T30" s="29"/>
      <c r="U30" s="25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</row>
    <row r="31">
      <c r="A31" s="25"/>
      <c r="B31" s="25" t="s">
        <v>299</v>
      </c>
      <c r="C31" s="26" t="s">
        <v>73</v>
      </c>
      <c r="D31" s="25" t="s">
        <v>300</v>
      </c>
      <c r="E31" s="25" t="s">
        <v>121</v>
      </c>
      <c r="F31" s="25" t="s">
        <v>301</v>
      </c>
      <c r="G31" s="25" t="s">
        <v>21</v>
      </c>
      <c r="H31" s="25" t="s">
        <v>21</v>
      </c>
      <c r="I31" s="28" t="s">
        <v>302</v>
      </c>
      <c r="J31" s="28"/>
      <c r="K31" s="25" t="s">
        <v>249</v>
      </c>
      <c r="L31" s="25" t="s">
        <v>905</v>
      </c>
      <c r="M31" s="29">
        <v>82936.0</v>
      </c>
      <c r="N31" s="30">
        <v>20.0</v>
      </c>
      <c r="O31" s="30">
        <v>10.0</v>
      </c>
      <c r="P31" s="32">
        <v>50.0</v>
      </c>
      <c r="Q31" s="31"/>
      <c r="R31" s="30">
        <v>40.0</v>
      </c>
      <c r="S31" s="28"/>
      <c r="T31" s="29"/>
      <c r="U31" s="25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</row>
    <row r="32">
      <c r="A32" s="28"/>
      <c r="B32" s="28"/>
      <c r="C32" s="28"/>
      <c r="D32" s="28"/>
      <c r="E32" s="28"/>
      <c r="F32" s="28"/>
      <c r="G32" s="28"/>
      <c r="H32" s="25"/>
      <c r="I32" s="28"/>
      <c r="J32" s="28"/>
      <c r="N32" s="30"/>
      <c r="O32" s="30"/>
      <c r="P32" s="30"/>
      <c r="Q32" s="30"/>
      <c r="R32" s="30"/>
      <c r="S32" s="28"/>
      <c r="T32" s="28"/>
      <c r="U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</row>
    <row r="33">
      <c r="A33" s="28"/>
      <c r="B33" s="28"/>
      <c r="C33" s="28"/>
      <c r="D33" s="28"/>
      <c r="E33" s="28"/>
      <c r="F33" s="28"/>
      <c r="G33" s="28"/>
      <c r="H33" s="25"/>
      <c r="I33" s="28"/>
      <c r="J33" s="28"/>
      <c r="N33" s="30"/>
      <c r="O33" s="32"/>
      <c r="P33" s="30"/>
      <c r="Q33" s="32"/>
      <c r="R33" s="30"/>
      <c r="S33" s="28"/>
      <c r="T33" s="28"/>
      <c r="U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</row>
    <row r="34">
      <c r="A34" s="28"/>
      <c r="B34" s="28"/>
      <c r="C34" s="28"/>
      <c r="D34" s="28"/>
      <c r="E34" s="28"/>
      <c r="F34" s="28"/>
      <c r="G34" s="28"/>
      <c r="H34" s="25"/>
      <c r="I34" s="28"/>
      <c r="J34" s="28"/>
      <c r="N34" s="30"/>
      <c r="O34" s="32"/>
      <c r="P34" s="31"/>
      <c r="Q34" s="32"/>
      <c r="R34" s="30"/>
      <c r="S34" s="28"/>
      <c r="T34" s="28"/>
      <c r="U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</row>
    <row r="35">
      <c r="A35" s="28"/>
      <c r="B35" s="28"/>
      <c r="C35" s="28"/>
      <c r="D35" s="28"/>
      <c r="E35" s="28"/>
      <c r="F35" s="28"/>
      <c r="G35" s="28"/>
      <c r="H35" s="25"/>
      <c r="I35" s="28"/>
      <c r="J35" s="28"/>
      <c r="N35" s="31"/>
      <c r="O35" s="31"/>
      <c r="P35" s="31"/>
      <c r="Q35" s="31"/>
      <c r="R35" s="31"/>
      <c r="S35" s="28"/>
      <c r="T35" s="28"/>
      <c r="U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</row>
    <row r="36">
      <c r="A36" s="28"/>
      <c r="B36" s="28"/>
      <c r="C36" s="28"/>
      <c r="D36" s="28"/>
      <c r="E36" s="28"/>
      <c r="F36" s="28"/>
      <c r="G36" s="28"/>
      <c r="H36" s="25"/>
      <c r="I36" s="28"/>
      <c r="J36" s="28"/>
      <c r="N36" s="31"/>
      <c r="O36" s="31"/>
      <c r="P36" s="31"/>
      <c r="Q36" s="31"/>
      <c r="R36" s="31"/>
      <c r="S36" s="28"/>
      <c r="T36" s="28"/>
      <c r="U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</row>
    <row r="37">
      <c r="A37" s="28"/>
      <c r="B37" s="28"/>
      <c r="C37" s="28"/>
      <c r="D37" s="28"/>
      <c r="E37" s="28"/>
      <c r="F37" s="28"/>
      <c r="G37" s="28"/>
      <c r="H37" s="25"/>
      <c r="I37" s="28"/>
      <c r="J37" s="28"/>
      <c r="N37" s="31"/>
      <c r="O37" s="31"/>
      <c r="P37" s="31"/>
      <c r="Q37" s="31"/>
      <c r="R37" s="31"/>
      <c r="S37" s="28"/>
      <c r="T37" s="28"/>
      <c r="U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</row>
    <row r="38">
      <c r="A38" s="28"/>
      <c r="B38" s="28"/>
      <c r="C38" s="28"/>
      <c r="D38" s="28"/>
      <c r="E38" s="28"/>
      <c r="F38" s="28"/>
      <c r="G38" s="28"/>
      <c r="H38" s="25"/>
      <c r="I38" s="28"/>
      <c r="J38" s="28"/>
      <c r="N38" s="31"/>
      <c r="O38" s="31"/>
      <c r="P38" s="31"/>
      <c r="Q38" s="31"/>
      <c r="R38" s="31"/>
      <c r="S38" s="28"/>
      <c r="T38" s="28"/>
      <c r="U38" s="25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</row>
    <row r="39">
      <c r="A39" s="28"/>
      <c r="B39" s="28"/>
      <c r="C39" s="26"/>
      <c r="D39" s="28"/>
      <c r="E39" s="28"/>
      <c r="F39" s="28"/>
      <c r="G39" s="28"/>
      <c r="H39" s="25"/>
      <c r="I39" s="28"/>
      <c r="J39" s="28"/>
      <c r="N39" s="31"/>
      <c r="O39" s="31"/>
      <c r="P39" s="31"/>
      <c r="Q39" s="31"/>
      <c r="R39" s="31"/>
      <c r="S39" s="28"/>
      <c r="T39" s="28"/>
      <c r="U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</row>
    <row r="40">
      <c r="A40" s="28"/>
      <c r="B40" s="28"/>
      <c r="C40" s="28"/>
      <c r="D40" s="28"/>
      <c r="E40" s="28"/>
      <c r="F40" s="28"/>
      <c r="G40" s="28"/>
      <c r="H40" s="25"/>
      <c r="I40" s="28"/>
      <c r="J40" s="28"/>
      <c r="N40" s="31"/>
      <c r="O40" s="31"/>
      <c r="P40" s="31"/>
      <c r="Q40" s="31"/>
      <c r="R40" s="31"/>
      <c r="S40" s="28"/>
      <c r="T40" s="28"/>
      <c r="U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</row>
    <row r="41">
      <c r="A41" s="28"/>
      <c r="B41" s="28"/>
      <c r="C41" s="28"/>
      <c r="D41" s="28"/>
      <c r="E41" s="28"/>
      <c r="F41" s="28"/>
      <c r="G41" s="28"/>
      <c r="H41" s="25"/>
      <c r="I41" s="28"/>
      <c r="J41" s="28"/>
      <c r="N41" s="31"/>
      <c r="O41" s="31"/>
      <c r="P41" s="31"/>
      <c r="Q41" s="31"/>
      <c r="R41" s="31"/>
      <c r="S41" s="28"/>
      <c r="T41" s="28"/>
      <c r="U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</row>
    <row r="42">
      <c r="A42" s="28"/>
      <c r="B42" s="28"/>
      <c r="C42" s="28"/>
      <c r="D42" s="28"/>
      <c r="E42" s="28"/>
      <c r="F42" s="28"/>
      <c r="G42" s="28"/>
      <c r="H42" s="25"/>
      <c r="I42" s="28"/>
      <c r="J42" s="28"/>
      <c r="N42" s="31"/>
      <c r="O42" s="31"/>
      <c r="P42" s="31"/>
      <c r="Q42" s="31"/>
      <c r="R42" s="31"/>
      <c r="S42" s="28"/>
      <c r="T42" s="28"/>
      <c r="U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</row>
    <row r="43">
      <c r="A43" s="28"/>
      <c r="B43" s="28"/>
      <c r="C43" s="28"/>
      <c r="D43" s="28"/>
      <c r="E43" s="28"/>
      <c r="F43" s="28"/>
      <c r="G43" s="28"/>
      <c r="H43" s="25"/>
      <c r="I43" s="28"/>
      <c r="J43" s="28"/>
      <c r="N43" s="31"/>
      <c r="O43" s="31"/>
      <c r="P43" s="31"/>
      <c r="Q43" s="31"/>
      <c r="R43" s="31"/>
      <c r="S43" s="28"/>
      <c r="T43" s="28"/>
      <c r="U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</row>
    <row r="44">
      <c r="A44" s="28"/>
      <c r="B44" s="28"/>
      <c r="C44" s="28"/>
      <c r="D44" s="28"/>
      <c r="E44" s="28"/>
      <c r="F44" s="28"/>
      <c r="G44" s="28"/>
      <c r="H44" s="25"/>
      <c r="I44" s="28"/>
      <c r="J44" s="28"/>
      <c r="N44" s="31"/>
      <c r="O44" s="31"/>
      <c r="P44" s="31"/>
      <c r="Q44" s="31"/>
      <c r="R44" s="31"/>
      <c r="S44" s="28"/>
      <c r="T44" s="28"/>
      <c r="U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N45" s="31"/>
      <c r="O45" s="31"/>
      <c r="P45" s="31"/>
      <c r="Q45" s="31"/>
      <c r="R45" s="31"/>
      <c r="S45" s="28"/>
      <c r="T45" s="28"/>
      <c r="U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N46" s="31"/>
      <c r="O46" s="31"/>
      <c r="P46" s="31"/>
      <c r="Q46" s="31"/>
      <c r="R46" s="31"/>
      <c r="S46" s="28"/>
      <c r="T46" s="28"/>
      <c r="U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31"/>
      <c r="O47" s="31"/>
      <c r="P47" s="31"/>
      <c r="Q47" s="31"/>
      <c r="R47" s="31"/>
      <c r="S47" s="28"/>
      <c r="T47" s="28"/>
      <c r="U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31"/>
      <c r="P48" s="31"/>
      <c r="Q48" s="31"/>
      <c r="R48" s="31"/>
      <c r="S48" s="28"/>
      <c r="T48" s="28"/>
      <c r="U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31"/>
      <c r="O49" s="31"/>
      <c r="P49" s="31"/>
      <c r="Q49" s="31"/>
      <c r="R49" s="31"/>
      <c r="S49" s="28"/>
      <c r="T49" s="28"/>
      <c r="U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31"/>
      <c r="P50" s="31"/>
      <c r="Q50" s="31"/>
      <c r="R50" s="31"/>
      <c r="S50" s="28"/>
      <c r="T50" s="28"/>
      <c r="U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31"/>
      <c r="O51" s="31"/>
      <c r="P51" s="31"/>
      <c r="Q51" s="31"/>
      <c r="R51" s="31"/>
      <c r="S51" s="28"/>
      <c r="T51" s="28"/>
      <c r="U51" s="25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</row>
    <row r="52">
      <c r="A52" s="28"/>
      <c r="B52" s="28"/>
      <c r="C52" s="26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31"/>
      <c r="P52" s="31"/>
      <c r="Q52" s="31"/>
      <c r="R52" s="31"/>
      <c r="S52" s="28"/>
      <c r="T52" s="28"/>
      <c r="U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31"/>
      <c r="O53" s="31"/>
      <c r="P53" s="31"/>
      <c r="Q53" s="31"/>
      <c r="R53" s="31"/>
      <c r="S53" s="28"/>
      <c r="T53" s="28"/>
      <c r="U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31"/>
      <c r="P54" s="31"/>
      <c r="Q54" s="31"/>
      <c r="R54" s="31"/>
      <c r="S54" s="28"/>
      <c r="T54" s="28"/>
      <c r="U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31"/>
      <c r="O55" s="31"/>
      <c r="P55" s="31"/>
      <c r="Q55" s="31"/>
      <c r="R55" s="31"/>
      <c r="S55" s="28"/>
      <c r="T55" s="28"/>
      <c r="U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31"/>
      <c r="P56" s="31"/>
      <c r="Q56" s="31"/>
      <c r="R56" s="31"/>
      <c r="S56" s="28"/>
      <c r="T56" s="28"/>
      <c r="U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31"/>
      <c r="O57" s="31"/>
      <c r="P57" s="31"/>
      <c r="Q57" s="31"/>
      <c r="R57" s="31"/>
      <c r="S57" s="28"/>
      <c r="T57" s="28"/>
      <c r="U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31"/>
      <c r="P58" s="31"/>
      <c r="Q58" s="31"/>
      <c r="R58" s="31"/>
      <c r="S58" s="28"/>
      <c r="T58" s="28"/>
      <c r="U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31"/>
      <c r="O59" s="31"/>
      <c r="P59" s="31"/>
      <c r="Q59" s="31"/>
      <c r="R59" s="31"/>
      <c r="S59" s="28"/>
      <c r="T59" s="28"/>
      <c r="U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31"/>
      <c r="P60" s="31"/>
      <c r="Q60" s="31"/>
      <c r="R60" s="31"/>
      <c r="S60" s="28"/>
      <c r="T60" s="28"/>
      <c r="U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31"/>
      <c r="O61" s="31"/>
      <c r="P61" s="31"/>
      <c r="Q61" s="31"/>
      <c r="R61" s="31"/>
      <c r="S61" s="28"/>
      <c r="T61" s="28"/>
      <c r="U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31"/>
      <c r="P62" s="31"/>
      <c r="Q62" s="31"/>
      <c r="R62" s="31"/>
      <c r="S62" s="28"/>
      <c r="T62" s="28"/>
      <c r="U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31"/>
      <c r="O63" s="31"/>
      <c r="P63" s="31"/>
      <c r="Q63" s="31"/>
      <c r="R63" s="31"/>
      <c r="S63" s="28"/>
      <c r="T63" s="28"/>
      <c r="U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31"/>
      <c r="P64" s="31"/>
      <c r="Q64" s="31"/>
      <c r="R64" s="31"/>
      <c r="S64" s="28"/>
      <c r="T64" s="28"/>
      <c r="U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31"/>
      <c r="O65" s="31"/>
      <c r="P65" s="31"/>
      <c r="Q65" s="31"/>
      <c r="R65" s="31"/>
      <c r="S65" s="28"/>
      <c r="T65" s="28"/>
      <c r="U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31"/>
      <c r="P66" s="31"/>
      <c r="Q66" s="31"/>
      <c r="R66" s="31"/>
      <c r="S66" s="28"/>
      <c r="T66" s="28"/>
      <c r="U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31"/>
      <c r="O67" s="31"/>
      <c r="P67" s="31"/>
      <c r="Q67" s="31"/>
      <c r="R67" s="31"/>
      <c r="S67" s="28"/>
      <c r="T67" s="28"/>
      <c r="U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31"/>
      <c r="P68" s="31"/>
      <c r="Q68" s="31"/>
      <c r="R68" s="31"/>
      <c r="S68" s="28"/>
      <c r="T68" s="28"/>
      <c r="U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31"/>
      <c r="O69" s="31"/>
      <c r="P69" s="31"/>
      <c r="Q69" s="31"/>
      <c r="R69" s="31"/>
      <c r="S69" s="28"/>
      <c r="T69" s="28"/>
      <c r="U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31"/>
      <c r="P70" s="31"/>
      <c r="Q70" s="31"/>
      <c r="R70" s="31"/>
      <c r="S70" s="28"/>
      <c r="T70" s="28"/>
      <c r="U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31"/>
      <c r="O71" s="31"/>
      <c r="P71" s="31"/>
      <c r="Q71" s="31"/>
      <c r="R71" s="31"/>
      <c r="S71" s="28"/>
      <c r="T71" s="28"/>
      <c r="U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31"/>
      <c r="P72" s="31"/>
      <c r="Q72" s="31"/>
      <c r="R72" s="31"/>
      <c r="S72" s="28"/>
      <c r="T72" s="28"/>
      <c r="U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31"/>
      <c r="O73" s="31"/>
      <c r="P73" s="31"/>
      <c r="Q73" s="31"/>
      <c r="R73" s="31"/>
      <c r="S73" s="28"/>
      <c r="T73" s="28"/>
      <c r="U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31"/>
      <c r="P74" s="31"/>
      <c r="Q74" s="31"/>
      <c r="R74" s="31"/>
      <c r="S74" s="28"/>
      <c r="T74" s="28"/>
      <c r="U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31"/>
      <c r="O75" s="31"/>
      <c r="P75" s="31"/>
      <c r="Q75" s="31"/>
      <c r="R75" s="31"/>
      <c r="S75" s="28"/>
      <c r="T75" s="28"/>
      <c r="U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31"/>
      <c r="P76" s="31"/>
      <c r="Q76" s="31"/>
      <c r="R76" s="31"/>
      <c r="S76" s="28"/>
      <c r="T76" s="28"/>
      <c r="U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31"/>
      <c r="O77" s="31"/>
      <c r="P77" s="31"/>
      <c r="Q77" s="31"/>
      <c r="R77" s="31"/>
      <c r="S77" s="28"/>
      <c r="T77" s="28"/>
      <c r="U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31"/>
      <c r="P78" s="31"/>
      <c r="Q78" s="31"/>
      <c r="R78" s="31"/>
      <c r="S78" s="28"/>
      <c r="T78" s="28"/>
      <c r="U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31"/>
      <c r="O79" s="31"/>
      <c r="P79" s="31"/>
      <c r="Q79" s="31"/>
      <c r="R79" s="31"/>
      <c r="S79" s="28"/>
      <c r="T79" s="28"/>
      <c r="U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31"/>
      <c r="P80" s="31"/>
      <c r="Q80" s="31"/>
      <c r="R80" s="31"/>
      <c r="S80" s="28"/>
      <c r="T80" s="28"/>
      <c r="U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31"/>
      <c r="O81" s="31"/>
      <c r="P81" s="31"/>
      <c r="Q81" s="31"/>
      <c r="R81" s="31"/>
      <c r="S81" s="28"/>
      <c r="T81" s="28"/>
      <c r="U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31"/>
      <c r="P82" s="31"/>
      <c r="Q82" s="31"/>
      <c r="R82" s="31"/>
      <c r="S82" s="28"/>
      <c r="T82" s="28"/>
      <c r="U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31"/>
      <c r="O83" s="31"/>
      <c r="P83" s="31"/>
      <c r="Q83" s="31"/>
      <c r="R83" s="31"/>
      <c r="S83" s="28"/>
      <c r="T83" s="28"/>
      <c r="U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31"/>
      <c r="P84" s="31"/>
      <c r="Q84" s="31"/>
      <c r="R84" s="31"/>
      <c r="S84" s="28"/>
      <c r="T84" s="28"/>
      <c r="U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31"/>
      <c r="O85" s="31"/>
      <c r="P85" s="31"/>
      <c r="Q85" s="31"/>
      <c r="R85" s="31"/>
      <c r="S85" s="28"/>
      <c r="T85" s="28"/>
      <c r="U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31"/>
      <c r="P86" s="31"/>
      <c r="Q86" s="31"/>
      <c r="R86" s="31"/>
      <c r="S86" s="28"/>
      <c r="T86" s="28"/>
      <c r="U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31"/>
      <c r="O87" s="31"/>
      <c r="P87" s="31"/>
      <c r="Q87" s="31"/>
      <c r="R87" s="31"/>
      <c r="S87" s="28"/>
      <c r="T87" s="28"/>
      <c r="U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31"/>
      <c r="P88" s="31"/>
      <c r="Q88" s="31"/>
      <c r="R88" s="31"/>
      <c r="S88" s="28"/>
      <c r="T88" s="28"/>
      <c r="U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31"/>
      <c r="O89" s="31"/>
      <c r="P89" s="31"/>
      <c r="Q89" s="31"/>
      <c r="R89" s="31"/>
      <c r="S89" s="28"/>
      <c r="T89" s="28"/>
      <c r="U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31"/>
      <c r="P90" s="31"/>
      <c r="Q90" s="31"/>
      <c r="R90" s="31"/>
      <c r="S90" s="28"/>
      <c r="T90" s="28"/>
      <c r="U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31"/>
      <c r="O91" s="31"/>
      <c r="P91" s="31"/>
      <c r="Q91" s="31"/>
      <c r="R91" s="31"/>
      <c r="S91" s="28"/>
      <c r="T91" s="28"/>
      <c r="U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31"/>
      <c r="P92" s="31"/>
      <c r="Q92" s="31"/>
      <c r="R92" s="31"/>
      <c r="S92" s="28"/>
      <c r="T92" s="28"/>
      <c r="U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31"/>
      <c r="O93" s="31"/>
      <c r="P93" s="31"/>
      <c r="Q93" s="31"/>
      <c r="R93" s="31"/>
      <c r="S93" s="28"/>
      <c r="T93" s="28"/>
      <c r="U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31"/>
      <c r="P94" s="31"/>
      <c r="Q94" s="31"/>
      <c r="R94" s="31"/>
      <c r="S94" s="28"/>
      <c r="T94" s="28"/>
      <c r="U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31"/>
      <c r="O95" s="31"/>
      <c r="P95" s="31"/>
      <c r="Q95" s="31"/>
      <c r="R95" s="31"/>
      <c r="S95" s="28"/>
      <c r="T95" s="28"/>
      <c r="U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31"/>
      <c r="P96" s="31"/>
      <c r="Q96" s="31"/>
      <c r="R96" s="31"/>
      <c r="S96" s="28"/>
      <c r="T96" s="28"/>
      <c r="U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31"/>
      <c r="O97" s="31"/>
      <c r="P97" s="31"/>
      <c r="Q97" s="31"/>
      <c r="R97" s="31"/>
      <c r="S97" s="28"/>
      <c r="T97" s="28"/>
      <c r="U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31"/>
      <c r="P98" s="31"/>
      <c r="Q98" s="31"/>
      <c r="R98" s="31"/>
      <c r="S98" s="28"/>
      <c r="T98" s="28"/>
      <c r="U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31"/>
      <c r="O99" s="31"/>
      <c r="P99" s="31"/>
      <c r="Q99" s="31"/>
      <c r="R99" s="31"/>
      <c r="S99" s="28"/>
      <c r="T99" s="28"/>
      <c r="U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31"/>
      <c r="P100" s="31"/>
      <c r="Q100" s="31"/>
      <c r="R100" s="31"/>
      <c r="S100" s="28"/>
      <c r="T100" s="28"/>
      <c r="U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31"/>
      <c r="O101" s="31"/>
      <c r="P101" s="31"/>
      <c r="Q101" s="31"/>
      <c r="R101" s="31"/>
      <c r="S101" s="28"/>
      <c r="T101" s="28"/>
      <c r="U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31"/>
      <c r="P102" s="31"/>
      <c r="Q102" s="31"/>
      <c r="R102" s="31"/>
      <c r="S102" s="28"/>
      <c r="T102" s="28"/>
      <c r="U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31"/>
      <c r="O103" s="31"/>
      <c r="P103" s="31"/>
      <c r="Q103" s="31"/>
      <c r="R103" s="31"/>
      <c r="S103" s="28"/>
      <c r="T103" s="28"/>
      <c r="U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31"/>
      <c r="P104" s="31"/>
      <c r="Q104" s="31"/>
      <c r="R104" s="31"/>
      <c r="S104" s="28"/>
      <c r="T104" s="28"/>
      <c r="U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31"/>
      <c r="O105" s="31"/>
      <c r="P105" s="31"/>
      <c r="Q105" s="31"/>
      <c r="R105" s="31"/>
      <c r="S105" s="28"/>
      <c r="T105" s="28"/>
      <c r="U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31"/>
      <c r="P106" s="31"/>
      <c r="Q106" s="31"/>
      <c r="R106" s="31"/>
      <c r="S106" s="28"/>
      <c r="T106" s="28"/>
      <c r="U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31"/>
      <c r="O107" s="31"/>
      <c r="P107" s="31"/>
      <c r="Q107" s="31"/>
      <c r="R107" s="31"/>
      <c r="S107" s="28"/>
      <c r="T107" s="28"/>
      <c r="U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31"/>
      <c r="P108" s="31"/>
      <c r="Q108" s="31"/>
      <c r="R108" s="31"/>
      <c r="S108" s="28"/>
      <c r="T108" s="28"/>
      <c r="U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31"/>
      <c r="O109" s="31"/>
      <c r="P109" s="31"/>
      <c r="Q109" s="31"/>
      <c r="R109" s="31"/>
      <c r="S109" s="28"/>
      <c r="T109" s="28"/>
      <c r="U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31"/>
      <c r="P110" s="31"/>
      <c r="Q110" s="31"/>
      <c r="R110" s="31"/>
      <c r="S110" s="28"/>
      <c r="T110" s="28"/>
      <c r="U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31"/>
      <c r="O111" s="31"/>
      <c r="P111" s="31"/>
      <c r="Q111" s="31"/>
      <c r="R111" s="31"/>
      <c r="S111" s="28"/>
      <c r="T111" s="28"/>
      <c r="U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31"/>
      <c r="P112" s="31"/>
      <c r="Q112" s="31"/>
      <c r="R112" s="31"/>
      <c r="S112" s="28"/>
      <c r="T112" s="28"/>
      <c r="U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31"/>
      <c r="O113" s="31"/>
      <c r="P113" s="31"/>
      <c r="Q113" s="31"/>
      <c r="R113" s="31"/>
      <c r="S113" s="28"/>
      <c r="T113" s="28"/>
      <c r="U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31"/>
      <c r="P114" s="31"/>
      <c r="Q114" s="31"/>
      <c r="R114" s="31"/>
      <c r="S114" s="28"/>
      <c r="T114" s="28"/>
      <c r="U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31"/>
      <c r="O115" s="31"/>
      <c r="P115" s="31"/>
      <c r="Q115" s="31"/>
      <c r="R115" s="31"/>
      <c r="S115" s="28"/>
      <c r="T115" s="28"/>
      <c r="U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31"/>
      <c r="O116" s="31"/>
      <c r="P116" s="31"/>
      <c r="Q116" s="31"/>
      <c r="R116" s="31"/>
      <c r="S116" s="28"/>
      <c r="T116" s="28"/>
      <c r="U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31"/>
      <c r="O117" s="31"/>
      <c r="P117" s="31"/>
      <c r="Q117" s="31"/>
      <c r="R117" s="31"/>
      <c r="S117" s="28"/>
      <c r="T117" s="28"/>
      <c r="U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31"/>
      <c r="O118" s="31"/>
      <c r="P118" s="31"/>
      <c r="Q118" s="31"/>
      <c r="R118" s="31"/>
      <c r="S118" s="28"/>
      <c r="T118" s="28"/>
      <c r="U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31"/>
      <c r="O119" s="31"/>
      <c r="P119" s="31"/>
      <c r="Q119" s="31"/>
      <c r="R119" s="31"/>
      <c r="S119" s="28"/>
      <c r="T119" s="28"/>
      <c r="U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31"/>
      <c r="O120" s="31"/>
      <c r="P120" s="31"/>
      <c r="Q120" s="31"/>
      <c r="R120" s="31"/>
      <c r="S120" s="28"/>
      <c r="T120" s="28"/>
      <c r="U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31"/>
      <c r="O121" s="31"/>
      <c r="P121" s="31"/>
      <c r="Q121" s="31"/>
      <c r="R121" s="31"/>
      <c r="S121" s="28"/>
      <c r="T121" s="28"/>
      <c r="U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31"/>
      <c r="O122" s="31"/>
      <c r="P122" s="31"/>
      <c r="Q122" s="31"/>
      <c r="R122" s="31"/>
      <c r="S122" s="28"/>
      <c r="T122" s="28"/>
      <c r="U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31"/>
      <c r="O123" s="31"/>
      <c r="P123" s="31"/>
      <c r="Q123" s="31"/>
      <c r="R123" s="31"/>
      <c r="S123" s="28"/>
      <c r="T123" s="28"/>
      <c r="U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31"/>
      <c r="O124" s="31"/>
      <c r="P124" s="31"/>
      <c r="Q124" s="31"/>
      <c r="R124" s="31"/>
      <c r="S124" s="28"/>
      <c r="T124" s="28"/>
      <c r="U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31"/>
      <c r="O125" s="31"/>
      <c r="P125" s="31"/>
      <c r="Q125" s="31"/>
      <c r="R125" s="31"/>
      <c r="S125" s="28"/>
      <c r="T125" s="28"/>
      <c r="U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31"/>
      <c r="O126" s="31"/>
      <c r="P126" s="31"/>
      <c r="Q126" s="31"/>
      <c r="R126" s="31"/>
      <c r="S126" s="28"/>
      <c r="T126" s="28"/>
      <c r="U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31"/>
      <c r="O127" s="31"/>
      <c r="P127" s="31"/>
      <c r="Q127" s="31"/>
      <c r="R127" s="31"/>
      <c r="S127" s="28"/>
      <c r="T127" s="28"/>
      <c r="U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31"/>
      <c r="O128" s="31"/>
      <c r="P128" s="31"/>
      <c r="Q128" s="31"/>
      <c r="R128" s="31"/>
      <c r="S128" s="28"/>
      <c r="T128" s="28"/>
      <c r="U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31"/>
      <c r="O129" s="31"/>
      <c r="P129" s="31"/>
      <c r="Q129" s="31"/>
      <c r="R129" s="31"/>
      <c r="S129" s="28"/>
      <c r="T129" s="28"/>
      <c r="U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31"/>
      <c r="O130" s="31"/>
      <c r="P130" s="31"/>
      <c r="Q130" s="31"/>
      <c r="R130" s="31"/>
      <c r="S130" s="28"/>
      <c r="T130" s="28"/>
      <c r="U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31"/>
      <c r="O131" s="31"/>
      <c r="P131" s="31"/>
      <c r="Q131" s="31"/>
      <c r="R131" s="31"/>
      <c r="S131" s="28"/>
      <c r="T131" s="28"/>
      <c r="U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31"/>
      <c r="O132" s="31"/>
      <c r="P132" s="31"/>
      <c r="Q132" s="31"/>
      <c r="R132" s="31"/>
      <c r="S132" s="28"/>
      <c r="T132" s="28"/>
      <c r="U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31"/>
      <c r="O133" s="31"/>
      <c r="P133" s="31"/>
      <c r="Q133" s="31"/>
      <c r="R133" s="31"/>
      <c r="S133" s="28"/>
      <c r="T133" s="28"/>
      <c r="U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31"/>
      <c r="O134" s="31"/>
      <c r="P134" s="31"/>
      <c r="Q134" s="31"/>
      <c r="R134" s="31"/>
      <c r="S134" s="28"/>
      <c r="T134" s="28"/>
      <c r="U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31"/>
      <c r="O135" s="31"/>
      <c r="P135" s="31"/>
      <c r="Q135" s="31"/>
      <c r="R135" s="31"/>
      <c r="S135" s="28"/>
      <c r="T135" s="28"/>
      <c r="U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31"/>
      <c r="O136" s="31"/>
      <c r="P136" s="31"/>
      <c r="Q136" s="31"/>
      <c r="R136" s="31"/>
      <c r="S136" s="28"/>
      <c r="T136" s="28"/>
      <c r="U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31"/>
      <c r="O137" s="31"/>
      <c r="P137" s="31"/>
      <c r="Q137" s="31"/>
      <c r="R137" s="31"/>
      <c r="S137" s="28"/>
      <c r="T137" s="28"/>
      <c r="U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31"/>
      <c r="O138" s="31"/>
      <c r="P138" s="31"/>
      <c r="Q138" s="31"/>
      <c r="R138" s="31"/>
      <c r="S138" s="28"/>
      <c r="T138" s="28"/>
      <c r="U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31"/>
      <c r="O139" s="31"/>
      <c r="P139" s="31"/>
      <c r="Q139" s="31"/>
      <c r="R139" s="31"/>
      <c r="S139" s="28"/>
      <c r="T139" s="28"/>
      <c r="U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31"/>
      <c r="O140" s="31"/>
      <c r="P140" s="31"/>
      <c r="Q140" s="31"/>
      <c r="R140" s="31"/>
      <c r="S140" s="28"/>
      <c r="T140" s="28"/>
      <c r="U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31"/>
      <c r="O141" s="31"/>
      <c r="P141" s="31"/>
      <c r="Q141" s="31"/>
      <c r="R141" s="31"/>
      <c r="S141" s="28"/>
      <c r="T141" s="28"/>
      <c r="U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31"/>
      <c r="O142" s="31"/>
      <c r="P142" s="31"/>
      <c r="Q142" s="31"/>
      <c r="R142" s="31"/>
      <c r="S142" s="28"/>
      <c r="T142" s="28"/>
      <c r="U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31"/>
      <c r="O143" s="31"/>
      <c r="P143" s="31"/>
      <c r="Q143" s="31"/>
      <c r="R143" s="31"/>
      <c r="S143" s="28"/>
      <c r="T143" s="28"/>
      <c r="U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31"/>
      <c r="O144" s="31"/>
      <c r="P144" s="31"/>
      <c r="Q144" s="31"/>
      <c r="R144" s="31"/>
      <c r="S144" s="28"/>
      <c r="T144" s="28"/>
      <c r="U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31"/>
      <c r="O145" s="31"/>
      <c r="P145" s="31"/>
      <c r="Q145" s="31"/>
      <c r="R145" s="31"/>
      <c r="S145" s="28"/>
      <c r="T145" s="28"/>
      <c r="U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31"/>
      <c r="O146" s="31"/>
      <c r="P146" s="31"/>
      <c r="Q146" s="31"/>
      <c r="R146" s="31"/>
      <c r="S146" s="28"/>
      <c r="T146" s="28"/>
      <c r="U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31"/>
      <c r="O147" s="31"/>
      <c r="P147" s="31"/>
      <c r="Q147" s="31"/>
      <c r="R147" s="31"/>
      <c r="S147" s="28"/>
      <c r="T147" s="28"/>
      <c r="U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31"/>
      <c r="O148" s="31"/>
      <c r="P148" s="31"/>
      <c r="Q148" s="31"/>
      <c r="R148" s="31"/>
      <c r="S148" s="28"/>
      <c r="T148" s="28"/>
      <c r="U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31"/>
      <c r="O149" s="31"/>
      <c r="P149" s="31"/>
      <c r="Q149" s="31"/>
      <c r="R149" s="31"/>
      <c r="S149" s="28"/>
      <c r="T149" s="28"/>
      <c r="U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31"/>
      <c r="O150" s="31"/>
      <c r="P150" s="31"/>
      <c r="Q150" s="31"/>
      <c r="R150" s="31"/>
      <c r="S150" s="28"/>
      <c r="T150" s="28"/>
      <c r="U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31"/>
      <c r="O151" s="31"/>
      <c r="P151" s="31"/>
      <c r="Q151" s="31"/>
      <c r="R151" s="31"/>
      <c r="S151" s="28"/>
      <c r="T151" s="28"/>
      <c r="U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31"/>
      <c r="O152" s="31"/>
      <c r="P152" s="31"/>
      <c r="Q152" s="31"/>
      <c r="R152" s="31"/>
      <c r="S152" s="28"/>
      <c r="T152" s="28"/>
      <c r="U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31"/>
      <c r="O153" s="31"/>
      <c r="P153" s="31"/>
      <c r="Q153" s="31"/>
      <c r="R153" s="31"/>
      <c r="S153" s="28"/>
      <c r="T153" s="28"/>
      <c r="U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31"/>
      <c r="O154" s="31"/>
      <c r="P154" s="31"/>
      <c r="Q154" s="31"/>
      <c r="R154" s="31"/>
      <c r="S154" s="28"/>
      <c r="T154" s="28"/>
      <c r="U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31"/>
      <c r="O155" s="31"/>
      <c r="P155" s="31"/>
      <c r="Q155" s="31"/>
      <c r="R155" s="31"/>
      <c r="S155" s="28"/>
      <c r="T155" s="28"/>
      <c r="U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31"/>
      <c r="O156" s="31"/>
      <c r="P156" s="31"/>
      <c r="Q156" s="31"/>
      <c r="R156" s="31"/>
      <c r="S156" s="28"/>
      <c r="T156" s="28"/>
      <c r="U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31"/>
      <c r="O157" s="31"/>
      <c r="P157" s="31"/>
      <c r="Q157" s="31"/>
      <c r="R157" s="31"/>
      <c r="S157" s="28"/>
      <c r="T157" s="28"/>
      <c r="U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31"/>
      <c r="O158" s="31"/>
      <c r="P158" s="31"/>
      <c r="Q158" s="31"/>
      <c r="R158" s="31"/>
      <c r="S158" s="28"/>
      <c r="T158" s="28"/>
      <c r="U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31"/>
      <c r="O159" s="31"/>
      <c r="P159" s="31"/>
      <c r="Q159" s="31"/>
      <c r="R159" s="31"/>
      <c r="S159" s="28"/>
      <c r="T159" s="28"/>
      <c r="U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31"/>
      <c r="O160" s="31"/>
      <c r="P160" s="31"/>
      <c r="Q160" s="31"/>
      <c r="R160" s="31"/>
      <c r="S160" s="28"/>
      <c r="T160" s="28"/>
      <c r="U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31"/>
      <c r="O161" s="31"/>
      <c r="P161" s="31"/>
      <c r="Q161" s="31"/>
      <c r="R161" s="31"/>
      <c r="S161" s="28"/>
      <c r="T161" s="28"/>
      <c r="U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31"/>
      <c r="O162" s="31"/>
      <c r="P162" s="31"/>
      <c r="Q162" s="31"/>
      <c r="R162" s="31"/>
      <c r="S162" s="28"/>
      <c r="T162" s="28"/>
      <c r="U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31"/>
      <c r="O163" s="31"/>
      <c r="P163" s="31"/>
      <c r="Q163" s="31"/>
      <c r="R163" s="31"/>
      <c r="S163" s="28"/>
      <c r="T163" s="28"/>
      <c r="U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31"/>
      <c r="O164" s="31"/>
      <c r="P164" s="31"/>
      <c r="Q164" s="31"/>
      <c r="R164" s="31"/>
      <c r="S164" s="28"/>
      <c r="T164" s="28"/>
      <c r="U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31"/>
      <c r="O165" s="31"/>
      <c r="P165" s="31"/>
      <c r="Q165" s="31"/>
      <c r="R165" s="31"/>
      <c r="S165" s="28"/>
      <c r="T165" s="28"/>
      <c r="U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31"/>
      <c r="O166" s="31"/>
      <c r="P166" s="31"/>
      <c r="Q166" s="31"/>
      <c r="R166" s="31"/>
      <c r="S166" s="28"/>
      <c r="T166" s="28"/>
      <c r="U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31"/>
      <c r="O167" s="31"/>
      <c r="P167" s="31"/>
      <c r="Q167" s="31"/>
      <c r="R167" s="31"/>
      <c r="S167" s="28"/>
      <c r="T167" s="28"/>
      <c r="U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31"/>
      <c r="O168" s="31"/>
      <c r="P168" s="31"/>
      <c r="Q168" s="31"/>
      <c r="R168" s="31"/>
      <c r="S168" s="28"/>
      <c r="T168" s="28"/>
      <c r="U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31"/>
      <c r="O169" s="31"/>
      <c r="P169" s="31"/>
      <c r="Q169" s="31"/>
      <c r="R169" s="31"/>
      <c r="S169" s="28"/>
      <c r="T169" s="28"/>
      <c r="U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31"/>
      <c r="O170" s="31"/>
      <c r="P170" s="31"/>
      <c r="Q170" s="31"/>
      <c r="R170" s="31"/>
      <c r="S170" s="28"/>
      <c r="T170" s="28"/>
      <c r="U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31"/>
      <c r="O171" s="31"/>
      <c r="P171" s="31"/>
      <c r="Q171" s="31"/>
      <c r="R171" s="31"/>
      <c r="S171" s="28"/>
      <c r="T171" s="28"/>
      <c r="U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31"/>
      <c r="O172" s="31"/>
      <c r="P172" s="31"/>
      <c r="Q172" s="31"/>
      <c r="R172" s="31"/>
      <c r="S172" s="28"/>
      <c r="T172" s="28"/>
      <c r="U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31"/>
      <c r="O173" s="31"/>
      <c r="P173" s="31"/>
      <c r="Q173" s="31"/>
      <c r="R173" s="31"/>
      <c r="S173" s="28"/>
      <c r="T173" s="28"/>
      <c r="U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31"/>
      <c r="O174" s="31"/>
      <c r="P174" s="31"/>
      <c r="Q174" s="31"/>
      <c r="R174" s="31"/>
      <c r="S174" s="28"/>
      <c r="T174" s="28"/>
      <c r="U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31"/>
      <c r="O175" s="31"/>
      <c r="P175" s="31"/>
      <c r="Q175" s="31"/>
      <c r="R175" s="31"/>
      <c r="S175" s="28"/>
      <c r="T175" s="28"/>
      <c r="U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31"/>
      <c r="O176" s="31"/>
      <c r="P176" s="31"/>
      <c r="Q176" s="31"/>
      <c r="R176" s="31"/>
      <c r="S176" s="28"/>
      <c r="T176" s="28"/>
      <c r="U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31"/>
      <c r="O177" s="31"/>
      <c r="P177" s="31"/>
      <c r="Q177" s="31"/>
      <c r="R177" s="31"/>
      <c r="S177" s="28"/>
      <c r="T177" s="28"/>
      <c r="U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31"/>
      <c r="O178" s="31"/>
      <c r="P178" s="31"/>
      <c r="Q178" s="31"/>
      <c r="R178" s="31"/>
      <c r="S178" s="28"/>
      <c r="T178" s="28"/>
      <c r="U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31"/>
      <c r="O179" s="31"/>
      <c r="P179" s="31"/>
      <c r="Q179" s="31"/>
      <c r="R179" s="31"/>
      <c r="S179" s="28"/>
      <c r="T179" s="28"/>
      <c r="U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31"/>
      <c r="O180" s="31"/>
      <c r="P180" s="31"/>
      <c r="Q180" s="31"/>
      <c r="R180" s="31"/>
      <c r="S180" s="28"/>
      <c r="T180" s="28"/>
      <c r="U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31"/>
      <c r="O181" s="31"/>
      <c r="P181" s="31"/>
      <c r="Q181" s="31"/>
      <c r="R181" s="31"/>
      <c r="S181" s="28"/>
      <c r="T181" s="28"/>
      <c r="U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31"/>
      <c r="O182" s="31"/>
      <c r="P182" s="31"/>
      <c r="Q182" s="31"/>
      <c r="R182" s="31"/>
      <c r="S182" s="28"/>
      <c r="T182" s="28"/>
      <c r="U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31"/>
      <c r="O183" s="31"/>
      <c r="P183" s="31"/>
      <c r="Q183" s="31"/>
      <c r="R183" s="31"/>
      <c r="S183" s="28"/>
      <c r="T183" s="28"/>
      <c r="U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31"/>
      <c r="O184" s="31"/>
      <c r="P184" s="31"/>
      <c r="Q184" s="31"/>
      <c r="R184" s="31"/>
      <c r="S184" s="28"/>
      <c r="T184" s="28"/>
      <c r="U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31"/>
      <c r="O185" s="31"/>
      <c r="P185" s="31"/>
      <c r="Q185" s="31"/>
      <c r="R185" s="31"/>
      <c r="S185" s="28"/>
      <c r="T185" s="28"/>
      <c r="U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31"/>
      <c r="O186" s="31"/>
      <c r="P186" s="31"/>
      <c r="Q186" s="31"/>
      <c r="R186" s="31"/>
      <c r="S186" s="28"/>
      <c r="T186" s="28"/>
      <c r="U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31"/>
      <c r="O187" s="31"/>
      <c r="P187" s="31"/>
      <c r="Q187" s="31"/>
      <c r="R187" s="31"/>
      <c r="S187" s="28"/>
      <c r="T187" s="28"/>
      <c r="U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31"/>
      <c r="O188" s="31"/>
      <c r="P188" s="31"/>
      <c r="Q188" s="31"/>
      <c r="R188" s="31"/>
      <c r="S188" s="28"/>
      <c r="T188" s="28"/>
      <c r="U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31"/>
      <c r="O189" s="31"/>
      <c r="P189" s="31"/>
      <c r="Q189" s="31"/>
      <c r="R189" s="31"/>
      <c r="S189" s="28"/>
      <c r="T189" s="28"/>
      <c r="U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31"/>
      <c r="O190" s="31"/>
      <c r="P190" s="31"/>
      <c r="Q190" s="31"/>
      <c r="R190" s="31"/>
      <c r="S190" s="28"/>
      <c r="T190" s="28"/>
      <c r="U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31"/>
      <c r="O191" s="31"/>
      <c r="P191" s="31"/>
      <c r="Q191" s="31"/>
      <c r="R191" s="31"/>
      <c r="S191" s="28"/>
      <c r="T191" s="28"/>
      <c r="U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31"/>
      <c r="O192" s="31"/>
      <c r="P192" s="31"/>
      <c r="Q192" s="31"/>
      <c r="R192" s="31"/>
      <c r="S192" s="28"/>
      <c r="T192" s="28"/>
      <c r="U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31"/>
      <c r="O193" s="31"/>
      <c r="P193" s="31"/>
      <c r="Q193" s="31"/>
      <c r="R193" s="31"/>
      <c r="S193" s="28"/>
      <c r="T193" s="28"/>
      <c r="U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31"/>
      <c r="O194" s="31"/>
      <c r="P194" s="31"/>
      <c r="Q194" s="31"/>
      <c r="R194" s="31"/>
      <c r="S194" s="28"/>
      <c r="T194" s="28"/>
      <c r="U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31"/>
      <c r="O195" s="31"/>
      <c r="P195" s="31"/>
      <c r="Q195" s="31"/>
      <c r="R195" s="31"/>
      <c r="S195" s="28"/>
      <c r="T195" s="28"/>
      <c r="U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31"/>
      <c r="O196" s="31"/>
      <c r="P196" s="31"/>
      <c r="Q196" s="31"/>
      <c r="R196" s="31"/>
      <c r="S196" s="28"/>
      <c r="T196" s="28"/>
      <c r="U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31"/>
      <c r="O197" s="31"/>
      <c r="P197" s="31"/>
      <c r="Q197" s="31"/>
      <c r="R197" s="31"/>
      <c r="S197" s="28"/>
      <c r="T197" s="28"/>
      <c r="U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31"/>
      <c r="O198" s="31"/>
      <c r="P198" s="31"/>
      <c r="Q198" s="31"/>
      <c r="R198" s="31"/>
      <c r="S198" s="28"/>
      <c r="T198" s="28"/>
      <c r="U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31"/>
      <c r="O199" s="31"/>
      <c r="P199" s="31"/>
      <c r="Q199" s="31"/>
      <c r="R199" s="31"/>
      <c r="S199" s="28"/>
      <c r="T199" s="28"/>
      <c r="U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31"/>
      <c r="O200" s="31"/>
      <c r="P200" s="31"/>
      <c r="Q200" s="31"/>
      <c r="R200" s="31"/>
      <c r="S200" s="28"/>
      <c r="T200" s="28"/>
      <c r="U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31"/>
      <c r="O201" s="31"/>
      <c r="P201" s="31"/>
      <c r="Q201" s="31"/>
      <c r="R201" s="31"/>
      <c r="S201" s="28"/>
      <c r="T201" s="28"/>
      <c r="U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31"/>
      <c r="O202" s="31"/>
      <c r="P202" s="31"/>
      <c r="Q202" s="31"/>
      <c r="R202" s="31"/>
      <c r="S202" s="28"/>
      <c r="T202" s="28"/>
      <c r="U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31"/>
      <c r="O203" s="31"/>
      <c r="P203" s="31"/>
      <c r="Q203" s="31"/>
      <c r="R203" s="31"/>
      <c r="S203" s="28"/>
      <c r="T203" s="28"/>
      <c r="U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31"/>
      <c r="O204" s="31"/>
      <c r="P204" s="31"/>
      <c r="Q204" s="31"/>
      <c r="R204" s="31"/>
      <c r="S204" s="28"/>
      <c r="T204" s="28"/>
      <c r="U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31"/>
      <c r="O205" s="31"/>
      <c r="P205" s="31"/>
      <c r="Q205" s="31"/>
      <c r="R205" s="31"/>
      <c r="S205" s="28"/>
      <c r="T205" s="28"/>
      <c r="U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31"/>
      <c r="O206" s="31"/>
      <c r="P206" s="31"/>
      <c r="Q206" s="31"/>
      <c r="R206" s="31"/>
      <c r="S206" s="28"/>
      <c r="T206" s="28"/>
      <c r="U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31"/>
      <c r="O207" s="31"/>
      <c r="P207" s="31"/>
      <c r="Q207" s="31"/>
      <c r="R207" s="31"/>
      <c r="S207" s="28"/>
      <c r="T207" s="28"/>
      <c r="U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31"/>
      <c r="O208" s="31"/>
      <c r="P208" s="31"/>
      <c r="Q208" s="31"/>
      <c r="R208" s="31"/>
      <c r="S208" s="28"/>
      <c r="T208" s="28"/>
      <c r="U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31"/>
      <c r="O209" s="31"/>
      <c r="P209" s="31"/>
      <c r="Q209" s="31"/>
      <c r="R209" s="31"/>
      <c r="S209" s="28"/>
      <c r="T209" s="28"/>
      <c r="U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31"/>
      <c r="O210" s="31"/>
      <c r="P210" s="31"/>
      <c r="Q210" s="31"/>
      <c r="R210" s="31"/>
      <c r="S210" s="28"/>
      <c r="T210" s="28"/>
      <c r="U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31"/>
      <c r="O211" s="31"/>
      <c r="P211" s="31"/>
      <c r="Q211" s="31"/>
      <c r="R211" s="31"/>
      <c r="S211" s="28"/>
      <c r="T211" s="28"/>
      <c r="U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31"/>
      <c r="O212" s="31"/>
      <c r="P212" s="31"/>
      <c r="Q212" s="31"/>
      <c r="R212" s="31"/>
      <c r="S212" s="28"/>
      <c r="T212" s="28"/>
      <c r="U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31"/>
      <c r="O213" s="31"/>
      <c r="P213" s="31"/>
      <c r="Q213" s="31"/>
      <c r="R213" s="31"/>
      <c r="S213" s="28"/>
      <c r="T213" s="28"/>
      <c r="U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31"/>
      <c r="O214" s="31"/>
      <c r="P214" s="31"/>
      <c r="Q214" s="31"/>
      <c r="R214" s="31"/>
      <c r="S214" s="28"/>
      <c r="T214" s="28"/>
      <c r="U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31"/>
      <c r="O215" s="31"/>
      <c r="P215" s="31"/>
      <c r="Q215" s="31"/>
      <c r="R215" s="31"/>
      <c r="S215" s="28"/>
      <c r="T215" s="28"/>
      <c r="U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31"/>
      <c r="O216" s="31"/>
      <c r="P216" s="31"/>
      <c r="Q216" s="31"/>
      <c r="R216" s="31"/>
      <c r="S216" s="28"/>
      <c r="T216" s="28"/>
      <c r="U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31"/>
      <c r="O217" s="31"/>
      <c r="P217" s="31"/>
      <c r="Q217" s="31"/>
      <c r="R217" s="31"/>
      <c r="S217" s="28"/>
      <c r="T217" s="28"/>
      <c r="U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31"/>
      <c r="O218" s="31"/>
      <c r="P218" s="31"/>
      <c r="Q218" s="31"/>
      <c r="R218" s="31"/>
      <c r="S218" s="28"/>
      <c r="T218" s="28"/>
      <c r="U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31"/>
      <c r="O219" s="31"/>
      <c r="P219" s="31"/>
      <c r="Q219" s="31"/>
      <c r="R219" s="31"/>
      <c r="S219" s="28"/>
      <c r="T219" s="28"/>
      <c r="U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31"/>
      <c r="O220" s="31"/>
      <c r="P220" s="31"/>
      <c r="Q220" s="31"/>
      <c r="R220" s="31"/>
      <c r="S220" s="28"/>
      <c r="T220" s="28"/>
      <c r="U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31"/>
      <c r="O221" s="31"/>
      <c r="P221" s="31"/>
      <c r="Q221" s="31"/>
      <c r="R221" s="31"/>
      <c r="S221" s="28"/>
      <c r="T221" s="28"/>
      <c r="U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31"/>
      <c r="O222" s="31"/>
      <c r="P222" s="31"/>
      <c r="Q222" s="31"/>
      <c r="R222" s="31"/>
      <c r="S222" s="28"/>
      <c r="T222" s="28"/>
      <c r="U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31"/>
      <c r="O223" s="31"/>
      <c r="P223" s="31"/>
      <c r="Q223" s="31"/>
      <c r="R223" s="31"/>
      <c r="S223" s="28"/>
      <c r="T223" s="28"/>
      <c r="U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31"/>
      <c r="O224" s="31"/>
      <c r="P224" s="31"/>
      <c r="Q224" s="31"/>
      <c r="R224" s="31"/>
      <c r="S224" s="28"/>
      <c r="T224" s="28"/>
      <c r="U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31"/>
      <c r="O225" s="31"/>
      <c r="P225" s="31"/>
      <c r="Q225" s="31"/>
      <c r="R225" s="31"/>
      <c r="S225" s="28"/>
      <c r="T225" s="28"/>
      <c r="U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31"/>
      <c r="O226" s="31"/>
      <c r="P226" s="31"/>
      <c r="Q226" s="31"/>
      <c r="R226" s="31"/>
      <c r="S226" s="28"/>
      <c r="T226" s="28"/>
      <c r="U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31"/>
      <c r="O227" s="31"/>
      <c r="P227" s="31"/>
      <c r="Q227" s="31"/>
      <c r="R227" s="31"/>
      <c r="S227" s="28"/>
      <c r="T227" s="28"/>
      <c r="U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31"/>
      <c r="O228" s="31"/>
      <c r="P228" s="31"/>
      <c r="Q228" s="31"/>
      <c r="R228" s="31"/>
      <c r="S228" s="28"/>
      <c r="T228" s="28"/>
      <c r="U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31"/>
      <c r="O229" s="31"/>
      <c r="P229" s="31"/>
      <c r="Q229" s="31"/>
      <c r="R229" s="31"/>
      <c r="S229" s="28"/>
      <c r="T229" s="28"/>
      <c r="U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31"/>
      <c r="O230" s="31"/>
      <c r="P230" s="31"/>
      <c r="Q230" s="31"/>
      <c r="R230" s="31"/>
      <c r="S230" s="28"/>
      <c r="T230" s="28"/>
      <c r="U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31"/>
      <c r="O231" s="31"/>
      <c r="P231" s="31"/>
      <c r="Q231" s="31"/>
      <c r="R231" s="31"/>
      <c r="S231" s="28"/>
      <c r="T231" s="28"/>
      <c r="U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31"/>
      <c r="O232" s="31"/>
      <c r="P232" s="31"/>
      <c r="Q232" s="31"/>
      <c r="R232" s="31"/>
      <c r="S232" s="28"/>
      <c r="T232" s="28"/>
      <c r="U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31"/>
      <c r="O233" s="31"/>
      <c r="P233" s="31"/>
      <c r="Q233" s="31"/>
      <c r="R233" s="31"/>
      <c r="S233" s="28"/>
      <c r="T233" s="28"/>
      <c r="U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31"/>
      <c r="O234" s="31"/>
      <c r="P234" s="31"/>
      <c r="Q234" s="31"/>
      <c r="R234" s="31"/>
      <c r="S234" s="28"/>
      <c r="T234" s="28"/>
      <c r="U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31"/>
      <c r="O235" s="31"/>
      <c r="P235" s="31"/>
      <c r="Q235" s="31"/>
      <c r="R235" s="31"/>
      <c r="S235" s="28"/>
      <c r="T235" s="28"/>
      <c r="U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31"/>
      <c r="O236" s="31"/>
      <c r="P236" s="31"/>
      <c r="Q236" s="31"/>
      <c r="R236" s="31"/>
      <c r="S236" s="28"/>
      <c r="T236" s="28"/>
      <c r="U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31"/>
      <c r="O237" s="31"/>
      <c r="P237" s="31"/>
      <c r="Q237" s="31"/>
      <c r="R237" s="31"/>
      <c r="S237" s="28"/>
      <c r="T237" s="28"/>
      <c r="U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31"/>
      <c r="O238" s="31"/>
      <c r="P238" s="31"/>
      <c r="Q238" s="31"/>
      <c r="R238" s="31"/>
      <c r="S238" s="28"/>
      <c r="T238" s="28"/>
      <c r="U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31"/>
      <c r="O239" s="31"/>
      <c r="P239" s="31"/>
      <c r="Q239" s="31"/>
      <c r="R239" s="31"/>
      <c r="S239" s="28"/>
      <c r="T239" s="28"/>
      <c r="U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31"/>
      <c r="O240" s="31"/>
      <c r="P240" s="31"/>
      <c r="Q240" s="31"/>
      <c r="R240" s="31"/>
      <c r="S240" s="28"/>
      <c r="T240" s="28"/>
      <c r="U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31"/>
      <c r="O241" s="31"/>
      <c r="P241" s="31"/>
      <c r="Q241" s="31"/>
      <c r="R241" s="31"/>
      <c r="S241" s="28"/>
      <c r="T241" s="28"/>
      <c r="U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31"/>
      <c r="O242" s="31"/>
      <c r="P242" s="31"/>
      <c r="Q242" s="31"/>
      <c r="R242" s="31"/>
      <c r="S242" s="28"/>
      <c r="T242" s="28"/>
      <c r="U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31"/>
      <c r="O243" s="31"/>
      <c r="P243" s="31"/>
      <c r="Q243" s="31"/>
      <c r="R243" s="31"/>
      <c r="S243" s="28"/>
      <c r="T243" s="28"/>
      <c r="U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31"/>
      <c r="O244" s="31"/>
      <c r="P244" s="31"/>
      <c r="Q244" s="31"/>
      <c r="R244" s="31"/>
      <c r="S244" s="28"/>
      <c r="T244" s="28"/>
      <c r="U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31"/>
      <c r="O245" s="31"/>
      <c r="P245" s="31"/>
      <c r="Q245" s="31"/>
      <c r="R245" s="31"/>
      <c r="S245" s="28"/>
      <c r="T245" s="28"/>
      <c r="U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31"/>
      <c r="O246" s="31"/>
      <c r="P246" s="31"/>
      <c r="Q246" s="31"/>
      <c r="R246" s="31"/>
      <c r="S246" s="28"/>
      <c r="T246" s="28"/>
      <c r="U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31"/>
      <c r="O247" s="31"/>
      <c r="P247" s="31"/>
      <c r="Q247" s="31"/>
      <c r="R247" s="31"/>
      <c r="S247" s="28"/>
      <c r="T247" s="28"/>
      <c r="U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31"/>
      <c r="O248" s="31"/>
      <c r="P248" s="31"/>
      <c r="Q248" s="31"/>
      <c r="R248" s="31"/>
      <c r="S248" s="28"/>
      <c r="T248" s="28"/>
      <c r="U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31"/>
      <c r="O249" s="31"/>
      <c r="P249" s="31"/>
      <c r="Q249" s="31"/>
      <c r="R249" s="31"/>
      <c r="S249" s="28"/>
      <c r="T249" s="28"/>
      <c r="U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31"/>
      <c r="O250" s="31"/>
      <c r="P250" s="31"/>
      <c r="Q250" s="31"/>
      <c r="R250" s="31"/>
      <c r="S250" s="28"/>
      <c r="T250" s="28"/>
      <c r="U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31"/>
      <c r="O251" s="31"/>
      <c r="P251" s="31"/>
      <c r="Q251" s="31"/>
      <c r="R251" s="31"/>
      <c r="S251" s="28"/>
      <c r="T251" s="28"/>
      <c r="U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31"/>
      <c r="O252" s="31"/>
      <c r="P252" s="31"/>
      <c r="Q252" s="31"/>
      <c r="R252" s="31"/>
      <c r="S252" s="28"/>
      <c r="T252" s="28"/>
      <c r="U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31"/>
      <c r="O253" s="31"/>
      <c r="P253" s="31"/>
      <c r="Q253" s="31"/>
      <c r="R253" s="31"/>
      <c r="S253" s="28"/>
      <c r="T253" s="28"/>
      <c r="U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31"/>
      <c r="O254" s="31"/>
      <c r="P254" s="31"/>
      <c r="Q254" s="31"/>
      <c r="R254" s="31"/>
      <c r="S254" s="28"/>
      <c r="T254" s="28"/>
      <c r="U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31"/>
      <c r="O255" s="31"/>
      <c r="P255" s="31"/>
      <c r="Q255" s="31"/>
      <c r="R255" s="31"/>
      <c r="S255" s="28"/>
      <c r="T255" s="28"/>
      <c r="U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31"/>
      <c r="O256" s="31"/>
      <c r="P256" s="31"/>
      <c r="Q256" s="31"/>
      <c r="R256" s="31"/>
      <c r="S256" s="28"/>
      <c r="T256" s="28"/>
      <c r="U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31"/>
      <c r="O257" s="31"/>
      <c r="P257" s="31"/>
      <c r="Q257" s="31"/>
      <c r="R257" s="31"/>
      <c r="S257" s="28"/>
      <c r="T257" s="28"/>
      <c r="U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31"/>
      <c r="O258" s="31"/>
      <c r="P258" s="31"/>
      <c r="Q258" s="31"/>
      <c r="R258" s="31"/>
      <c r="S258" s="28"/>
      <c r="T258" s="28"/>
      <c r="U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31"/>
      <c r="O259" s="31"/>
      <c r="P259" s="31"/>
      <c r="Q259" s="31"/>
      <c r="R259" s="31"/>
      <c r="S259" s="28"/>
      <c r="T259" s="28"/>
      <c r="U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31"/>
      <c r="O260" s="31"/>
      <c r="P260" s="31"/>
      <c r="Q260" s="31"/>
      <c r="R260" s="31"/>
      <c r="S260" s="28"/>
      <c r="T260" s="28"/>
      <c r="U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31"/>
      <c r="O261" s="31"/>
      <c r="P261" s="31"/>
      <c r="Q261" s="31"/>
      <c r="R261" s="31"/>
      <c r="S261" s="28"/>
      <c r="T261" s="28"/>
      <c r="U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31"/>
      <c r="O262" s="31"/>
      <c r="P262" s="31"/>
      <c r="Q262" s="31"/>
      <c r="R262" s="31"/>
      <c r="S262" s="28"/>
      <c r="T262" s="28"/>
      <c r="U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31"/>
      <c r="O263" s="31"/>
      <c r="P263" s="31"/>
      <c r="Q263" s="31"/>
      <c r="R263" s="31"/>
      <c r="S263" s="28"/>
      <c r="T263" s="28"/>
      <c r="U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31"/>
      <c r="O264" s="31"/>
      <c r="P264" s="31"/>
      <c r="Q264" s="31"/>
      <c r="R264" s="31"/>
      <c r="S264" s="28"/>
      <c r="T264" s="28"/>
      <c r="U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31"/>
      <c r="O265" s="31"/>
      <c r="P265" s="31"/>
      <c r="Q265" s="31"/>
      <c r="R265" s="31"/>
      <c r="S265" s="28"/>
      <c r="T265" s="28"/>
      <c r="U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31"/>
      <c r="O266" s="31"/>
      <c r="P266" s="31"/>
      <c r="Q266" s="31"/>
      <c r="R266" s="31"/>
      <c r="S266" s="28"/>
      <c r="T266" s="28"/>
      <c r="U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31"/>
      <c r="O267" s="31"/>
      <c r="P267" s="31"/>
      <c r="Q267" s="31"/>
      <c r="R267" s="31"/>
      <c r="S267" s="28"/>
      <c r="T267" s="28"/>
      <c r="U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31"/>
      <c r="O268" s="31"/>
      <c r="P268" s="31"/>
      <c r="Q268" s="31"/>
      <c r="R268" s="31"/>
      <c r="S268" s="28"/>
      <c r="T268" s="28"/>
      <c r="U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31"/>
      <c r="O269" s="31"/>
      <c r="P269" s="31"/>
      <c r="Q269" s="31"/>
      <c r="R269" s="31"/>
      <c r="S269" s="28"/>
      <c r="T269" s="28"/>
      <c r="U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31"/>
      <c r="O270" s="31"/>
      <c r="P270" s="31"/>
      <c r="Q270" s="31"/>
      <c r="R270" s="31"/>
      <c r="S270" s="28"/>
      <c r="T270" s="28"/>
      <c r="U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31"/>
      <c r="O271" s="31"/>
      <c r="P271" s="31"/>
      <c r="Q271" s="31"/>
      <c r="R271" s="31"/>
      <c r="S271" s="28"/>
      <c r="T271" s="28"/>
      <c r="U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31"/>
      <c r="O272" s="31"/>
      <c r="P272" s="31"/>
      <c r="Q272" s="31"/>
      <c r="R272" s="31"/>
      <c r="S272" s="28"/>
      <c r="T272" s="28"/>
      <c r="U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31"/>
      <c r="O273" s="31"/>
      <c r="P273" s="31"/>
      <c r="Q273" s="31"/>
      <c r="R273" s="31"/>
      <c r="S273" s="28"/>
      <c r="T273" s="28"/>
      <c r="U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31"/>
      <c r="O274" s="31"/>
      <c r="P274" s="31"/>
      <c r="Q274" s="31"/>
      <c r="R274" s="31"/>
      <c r="S274" s="28"/>
      <c r="T274" s="28"/>
      <c r="U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31"/>
      <c r="O275" s="31"/>
      <c r="P275" s="31"/>
      <c r="Q275" s="31"/>
      <c r="R275" s="31"/>
      <c r="S275" s="28"/>
      <c r="T275" s="28"/>
      <c r="U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31"/>
      <c r="O276" s="31"/>
      <c r="P276" s="31"/>
      <c r="Q276" s="31"/>
      <c r="R276" s="31"/>
      <c r="S276" s="28"/>
      <c r="T276" s="28"/>
      <c r="U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31"/>
      <c r="O277" s="31"/>
      <c r="P277" s="31"/>
      <c r="Q277" s="31"/>
      <c r="R277" s="31"/>
      <c r="S277" s="28"/>
      <c r="T277" s="28"/>
      <c r="U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31"/>
      <c r="O278" s="31"/>
      <c r="P278" s="31"/>
      <c r="Q278" s="31"/>
      <c r="R278" s="31"/>
      <c r="S278" s="28"/>
      <c r="T278" s="28"/>
      <c r="U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31"/>
      <c r="O279" s="31"/>
      <c r="P279" s="31"/>
      <c r="Q279" s="31"/>
      <c r="R279" s="31"/>
      <c r="S279" s="28"/>
      <c r="T279" s="28"/>
      <c r="U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31"/>
      <c r="O280" s="31"/>
      <c r="P280" s="31"/>
      <c r="Q280" s="31"/>
      <c r="R280" s="31"/>
      <c r="S280" s="28"/>
      <c r="T280" s="28"/>
      <c r="U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31"/>
      <c r="O281" s="31"/>
      <c r="P281" s="31"/>
      <c r="Q281" s="31"/>
      <c r="R281" s="31"/>
      <c r="S281" s="28"/>
      <c r="T281" s="28"/>
      <c r="U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31"/>
      <c r="O282" s="31"/>
      <c r="P282" s="31"/>
      <c r="Q282" s="31"/>
      <c r="R282" s="31"/>
      <c r="S282" s="28"/>
      <c r="T282" s="28"/>
      <c r="U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31"/>
      <c r="O283" s="31"/>
      <c r="P283" s="31"/>
      <c r="Q283" s="31"/>
      <c r="R283" s="31"/>
      <c r="S283" s="28"/>
      <c r="T283" s="28"/>
      <c r="U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31"/>
      <c r="O284" s="31"/>
      <c r="P284" s="31"/>
      <c r="Q284" s="31"/>
      <c r="R284" s="31"/>
      <c r="S284" s="28"/>
      <c r="T284" s="28"/>
      <c r="U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31"/>
      <c r="O285" s="31"/>
      <c r="P285" s="31"/>
      <c r="Q285" s="31"/>
      <c r="R285" s="31"/>
      <c r="S285" s="28"/>
      <c r="T285" s="28"/>
      <c r="U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31"/>
      <c r="O286" s="31"/>
      <c r="P286" s="31"/>
      <c r="Q286" s="31"/>
      <c r="R286" s="31"/>
      <c r="S286" s="28"/>
      <c r="T286" s="28"/>
      <c r="U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31"/>
      <c r="O287" s="31"/>
      <c r="P287" s="31"/>
      <c r="Q287" s="31"/>
      <c r="R287" s="31"/>
      <c r="S287" s="28"/>
      <c r="T287" s="28"/>
      <c r="U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31"/>
      <c r="O288" s="31"/>
      <c r="P288" s="31"/>
      <c r="Q288" s="31"/>
      <c r="R288" s="31"/>
      <c r="S288" s="28"/>
      <c r="T288" s="28"/>
      <c r="U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31"/>
      <c r="O289" s="31"/>
      <c r="P289" s="31"/>
      <c r="Q289" s="31"/>
      <c r="R289" s="31"/>
      <c r="S289" s="28"/>
      <c r="T289" s="28"/>
      <c r="U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31"/>
      <c r="O290" s="31"/>
      <c r="P290" s="31"/>
      <c r="Q290" s="31"/>
      <c r="R290" s="31"/>
      <c r="S290" s="28"/>
      <c r="T290" s="28"/>
      <c r="U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31"/>
      <c r="O291" s="31"/>
      <c r="P291" s="31"/>
      <c r="Q291" s="31"/>
      <c r="R291" s="31"/>
      <c r="S291" s="28"/>
      <c r="T291" s="28"/>
      <c r="U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31"/>
      <c r="O292" s="31"/>
      <c r="P292" s="31"/>
      <c r="Q292" s="31"/>
      <c r="R292" s="31"/>
      <c r="S292" s="28"/>
      <c r="T292" s="28"/>
      <c r="U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31"/>
      <c r="O293" s="31"/>
      <c r="P293" s="31"/>
      <c r="Q293" s="31"/>
      <c r="R293" s="31"/>
      <c r="S293" s="28"/>
      <c r="T293" s="28"/>
      <c r="U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31"/>
      <c r="O294" s="31"/>
      <c r="P294" s="31"/>
      <c r="Q294" s="31"/>
      <c r="R294" s="31"/>
      <c r="S294" s="28"/>
      <c r="T294" s="28"/>
      <c r="U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31"/>
      <c r="O295" s="31"/>
      <c r="P295" s="31"/>
      <c r="Q295" s="31"/>
      <c r="R295" s="31"/>
      <c r="S295" s="28"/>
      <c r="T295" s="28"/>
      <c r="U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31"/>
      <c r="O296" s="31"/>
      <c r="P296" s="31"/>
      <c r="Q296" s="31"/>
      <c r="R296" s="31"/>
      <c r="S296" s="28"/>
      <c r="T296" s="28"/>
      <c r="U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31"/>
      <c r="O297" s="31"/>
      <c r="P297" s="31"/>
      <c r="Q297" s="31"/>
      <c r="R297" s="31"/>
      <c r="S297" s="28"/>
      <c r="T297" s="28"/>
      <c r="U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31"/>
      <c r="O298" s="31"/>
      <c r="P298" s="31"/>
      <c r="Q298" s="31"/>
      <c r="R298" s="31"/>
      <c r="S298" s="28"/>
      <c r="T298" s="28"/>
      <c r="U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31"/>
      <c r="O299" s="31"/>
      <c r="P299" s="31"/>
      <c r="Q299" s="31"/>
      <c r="R299" s="31"/>
      <c r="S299" s="28"/>
      <c r="T299" s="28"/>
      <c r="U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31"/>
      <c r="O300" s="31"/>
      <c r="P300" s="31"/>
      <c r="Q300" s="31"/>
      <c r="R300" s="31"/>
      <c r="S300" s="28"/>
      <c r="T300" s="28"/>
      <c r="U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31"/>
      <c r="O301" s="31"/>
      <c r="P301" s="31"/>
      <c r="Q301" s="31"/>
      <c r="R301" s="31"/>
      <c r="S301" s="28"/>
      <c r="T301" s="28"/>
      <c r="U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31"/>
      <c r="O302" s="31"/>
      <c r="P302" s="31"/>
      <c r="Q302" s="31"/>
      <c r="R302" s="31"/>
      <c r="S302" s="28"/>
      <c r="T302" s="28"/>
      <c r="U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31"/>
      <c r="O303" s="31"/>
      <c r="P303" s="31"/>
      <c r="Q303" s="31"/>
      <c r="R303" s="31"/>
      <c r="S303" s="28"/>
      <c r="T303" s="28"/>
      <c r="U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31"/>
      <c r="O304" s="31"/>
      <c r="P304" s="31"/>
      <c r="Q304" s="31"/>
      <c r="R304" s="31"/>
      <c r="S304" s="28"/>
      <c r="T304" s="28"/>
      <c r="U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31"/>
      <c r="O305" s="31"/>
      <c r="P305" s="31"/>
      <c r="Q305" s="31"/>
      <c r="R305" s="31"/>
      <c r="S305" s="28"/>
      <c r="T305" s="28"/>
      <c r="U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31"/>
      <c r="O306" s="31"/>
      <c r="P306" s="31"/>
      <c r="Q306" s="31"/>
      <c r="R306" s="31"/>
      <c r="S306" s="28"/>
      <c r="T306" s="28"/>
      <c r="U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31"/>
      <c r="O307" s="31"/>
      <c r="P307" s="31"/>
      <c r="Q307" s="31"/>
      <c r="R307" s="31"/>
      <c r="S307" s="28"/>
      <c r="T307" s="28"/>
      <c r="U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31"/>
      <c r="O308" s="31"/>
      <c r="P308" s="31"/>
      <c r="Q308" s="31"/>
      <c r="R308" s="31"/>
      <c r="S308" s="28"/>
      <c r="T308" s="28"/>
      <c r="U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31"/>
      <c r="O309" s="31"/>
      <c r="P309" s="31"/>
      <c r="Q309" s="31"/>
      <c r="R309" s="31"/>
      <c r="S309" s="28"/>
      <c r="T309" s="28"/>
      <c r="U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31"/>
      <c r="O310" s="31"/>
      <c r="P310" s="31"/>
      <c r="Q310" s="31"/>
      <c r="R310" s="31"/>
      <c r="S310" s="28"/>
      <c r="T310" s="28"/>
      <c r="U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31"/>
      <c r="O311" s="31"/>
      <c r="P311" s="31"/>
      <c r="Q311" s="31"/>
      <c r="R311" s="31"/>
      <c r="S311" s="28"/>
      <c r="T311" s="28"/>
      <c r="U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31"/>
      <c r="O312" s="31"/>
      <c r="P312" s="31"/>
      <c r="Q312" s="31"/>
      <c r="R312" s="31"/>
      <c r="S312" s="28"/>
      <c r="T312" s="28"/>
      <c r="U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31"/>
      <c r="O313" s="31"/>
      <c r="P313" s="31"/>
      <c r="Q313" s="31"/>
      <c r="R313" s="31"/>
      <c r="S313" s="28"/>
      <c r="T313" s="28"/>
      <c r="U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31"/>
      <c r="O314" s="31"/>
      <c r="P314" s="31"/>
      <c r="Q314" s="31"/>
      <c r="R314" s="31"/>
      <c r="S314" s="28"/>
      <c r="T314" s="28"/>
      <c r="U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31"/>
      <c r="O315" s="31"/>
      <c r="P315" s="31"/>
      <c r="Q315" s="31"/>
      <c r="R315" s="31"/>
      <c r="S315" s="28"/>
      <c r="T315" s="28"/>
      <c r="U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31"/>
      <c r="O316" s="31"/>
      <c r="P316" s="31"/>
      <c r="Q316" s="31"/>
      <c r="R316" s="31"/>
      <c r="S316" s="28"/>
      <c r="T316" s="28"/>
      <c r="U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31"/>
      <c r="O317" s="31"/>
      <c r="P317" s="31"/>
      <c r="Q317" s="31"/>
      <c r="R317" s="31"/>
      <c r="S317" s="28"/>
      <c r="T317" s="28"/>
      <c r="U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31"/>
      <c r="O318" s="31"/>
      <c r="P318" s="31"/>
      <c r="Q318" s="31"/>
      <c r="R318" s="31"/>
      <c r="S318" s="28"/>
      <c r="T318" s="28"/>
      <c r="U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31"/>
      <c r="O319" s="31"/>
      <c r="P319" s="31"/>
      <c r="Q319" s="31"/>
      <c r="R319" s="31"/>
      <c r="S319" s="28"/>
      <c r="T319" s="28"/>
      <c r="U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31"/>
      <c r="O320" s="31"/>
      <c r="P320" s="31"/>
      <c r="Q320" s="31"/>
      <c r="R320" s="31"/>
      <c r="S320" s="28"/>
      <c r="T320" s="28"/>
      <c r="U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31"/>
      <c r="O321" s="31"/>
      <c r="P321" s="31"/>
      <c r="Q321" s="31"/>
      <c r="R321" s="31"/>
      <c r="S321" s="28"/>
      <c r="T321" s="28"/>
      <c r="U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31"/>
      <c r="O322" s="31"/>
      <c r="P322" s="31"/>
      <c r="Q322" s="31"/>
      <c r="R322" s="31"/>
      <c r="S322" s="28"/>
      <c r="T322" s="28"/>
      <c r="U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31"/>
      <c r="O323" s="31"/>
      <c r="P323" s="31"/>
      <c r="Q323" s="31"/>
      <c r="R323" s="31"/>
      <c r="S323" s="28"/>
      <c r="T323" s="28"/>
      <c r="U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31"/>
      <c r="O324" s="31"/>
      <c r="P324" s="31"/>
      <c r="Q324" s="31"/>
      <c r="R324" s="31"/>
      <c r="S324" s="28"/>
      <c r="T324" s="28"/>
      <c r="U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31"/>
      <c r="O325" s="31"/>
      <c r="P325" s="31"/>
      <c r="Q325" s="31"/>
      <c r="R325" s="31"/>
      <c r="S325" s="28"/>
      <c r="T325" s="28"/>
      <c r="U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31"/>
      <c r="O326" s="31"/>
      <c r="P326" s="31"/>
      <c r="Q326" s="31"/>
      <c r="R326" s="31"/>
      <c r="S326" s="28"/>
      <c r="T326" s="28"/>
      <c r="U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31"/>
      <c r="O327" s="31"/>
      <c r="P327" s="31"/>
      <c r="Q327" s="31"/>
      <c r="R327" s="31"/>
      <c r="S327" s="28"/>
      <c r="T327" s="28"/>
      <c r="U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31"/>
      <c r="O328" s="31"/>
      <c r="P328" s="31"/>
      <c r="Q328" s="31"/>
      <c r="R328" s="31"/>
      <c r="S328" s="28"/>
      <c r="T328" s="28"/>
      <c r="U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31"/>
      <c r="O329" s="31"/>
      <c r="P329" s="31"/>
      <c r="Q329" s="31"/>
      <c r="R329" s="31"/>
      <c r="S329" s="28"/>
      <c r="T329" s="28"/>
      <c r="U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31"/>
      <c r="O330" s="31"/>
      <c r="P330" s="31"/>
      <c r="Q330" s="31"/>
      <c r="R330" s="31"/>
      <c r="S330" s="28"/>
      <c r="T330" s="28"/>
      <c r="U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31"/>
      <c r="O331" s="31"/>
      <c r="P331" s="31"/>
      <c r="Q331" s="31"/>
      <c r="R331" s="31"/>
      <c r="S331" s="28"/>
      <c r="T331" s="28"/>
      <c r="U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31"/>
      <c r="O332" s="31"/>
      <c r="P332" s="31"/>
      <c r="Q332" s="31"/>
      <c r="R332" s="31"/>
      <c r="S332" s="28"/>
      <c r="T332" s="28"/>
      <c r="U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31"/>
      <c r="O333" s="31"/>
      <c r="P333" s="31"/>
      <c r="Q333" s="31"/>
      <c r="R333" s="31"/>
      <c r="S333" s="28"/>
      <c r="T333" s="28"/>
      <c r="U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31"/>
      <c r="O334" s="31"/>
      <c r="P334" s="31"/>
      <c r="Q334" s="31"/>
      <c r="R334" s="31"/>
      <c r="S334" s="28"/>
      <c r="T334" s="28"/>
      <c r="U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31"/>
      <c r="O335" s="31"/>
      <c r="P335" s="31"/>
      <c r="Q335" s="31"/>
      <c r="R335" s="31"/>
      <c r="S335" s="28"/>
      <c r="T335" s="28"/>
      <c r="U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31"/>
      <c r="O336" s="31"/>
      <c r="P336" s="31"/>
      <c r="Q336" s="31"/>
      <c r="R336" s="31"/>
      <c r="S336" s="28"/>
      <c r="T336" s="28"/>
      <c r="U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31"/>
      <c r="O337" s="31"/>
      <c r="P337" s="31"/>
      <c r="Q337" s="31"/>
      <c r="R337" s="31"/>
      <c r="S337" s="28"/>
      <c r="T337" s="28"/>
      <c r="U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31"/>
      <c r="O338" s="31"/>
      <c r="P338" s="31"/>
      <c r="Q338" s="31"/>
      <c r="R338" s="31"/>
      <c r="S338" s="28"/>
      <c r="T338" s="28"/>
      <c r="U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31"/>
      <c r="O339" s="31"/>
      <c r="P339" s="31"/>
      <c r="Q339" s="31"/>
      <c r="R339" s="31"/>
      <c r="S339" s="28"/>
      <c r="T339" s="28"/>
      <c r="U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31"/>
      <c r="O340" s="31"/>
      <c r="P340" s="31"/>
      <c r="Q340" s="31"/>
      <c r="R340" s="31"/>
      <c r="S340" s="28"/>
      <c r="T340" s="28"/>
      <c r="U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31"/>
      <c r="O341" s="31"/>
      <c r="P341" s="31"/>
      <c r="Q341" s="31"/>
      <c r="R341" s="31"/>
      <c r="S341" s="28"/>
      <c r="T341" s="28"/>
      <c r="U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31"/>
      <c r="O342" s="31"/>
      <c r="P342" s="31"/>
      <c r="Q342" s="31"/>
      <c r="R342" s="31"/>
      <c r="S342" s="28"/>
      <c r="T342" s="28"/>
      <c r="U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31"/>
      <c r="O343" s="31"/>
      <c r="P343" s="31"/>
      <c r="Q343" s="31"/>
      <c r="R343" s="31"/>
      <c r="S343" s="28"/>
      <c r="T343" s="28"/>
      <c r="U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31"/>
      <c r="O344" s="31"/>
      <c r="P344" s="31"/>
      <c r="Q344" s="31"/>
      <c r="R344" s="31"/>
      <c r="S344" s="28"/>
      <c r="T344" s="28"/>
      <c r="U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31"/>
      <c r="O345" s="31"/>
      <c r="P345" s="31"/>
      <c r="Q345" s="31"/>
      <c r="R345" s="31"/>
      <c r="S345" s="28"/>
      <c r="T345" s="28"/>
      <c r="U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31"/>
      <c r="O346" s="31"/>
      <c r="P346" s="31"/>
      <c r="Q346" s="31"/>
      <c r="R346" s="31"/>
      <c r="S346" s="28"/>
      <c r="T346" s="28"/>
      <c r="U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31"/>
      <c r="O347" s="31"/>
      <c r="P347" s="31"/>
      <c r="Q347" s="31"/>
      <c r="R347" s="31"/>
      <c r="S347" s="28"/>
      <c r="T347" s="28"/>
      <c r="U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31"/>
      <c r="O348" s="31"/>
      <c r="P348" s="31"/>
      <c r="Q348" s="31"/>
      <c r="R348" s="31"/>
      <c r="S348" s="28"/>
      <c r="T348" s="28"/>
      <c r="U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31"/>
      <c r="O349" s="31"/>
      <c r="P349" s="31"/>
      <c r="Q349" s="31"/>
      <c r="R349" s="31"/>
      <c r="S349" s="28"/>
      <c r="T349" s="28"/>
      <c r="U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31"/>
      <c r="O350" s="31"/>
      <c r="P350" s="31"/>
      <c r="Q350" s="31"/>
      <c r="R350" s="31"/>
      <c r="S350" s="28"/>
      <c r="T350" s="28"/>
      <c r="U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31"/>
      <c r="O351" s="31"/>
      <c r="P351" s="31"/>
      <c r="Q351" s="31"/>
      <c r="R351" s="31"/>
      <c r="S351" s="28"/>
      <c r="T351" s="28"/>
      <c r="U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31"/>
      <c r="O352" s="31"/>
      <c r="P352" s="31"/>
      <c r="Q352" s="31"/>
      <c r="R352" s="31"/>
      <c r="S352" s="28"/>
      <c r="T352" s="28"/>
      <c r="U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31"/>
      <c r="O353" s="31"/>
      <c r="P353" s="31"/>
      <c r="Q353" s="31"/>
      <c r="R353" s="31"/>
      <c r="S353" s="28"/>
      <c r="T353" s="28"/>
      <c r="U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31"/>
      <c r="O354" s="31"/>
      <c r="P354" s="31"/>
      <c r="Q354" s="31"/>
      <c r="R354" s="31"/>
      <c r="S354" s="28"/>
      <c r="T354" s="28"/>
      <c r="U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31"/>
      <c r="O355" s="31"/>
      <c r="P355" s="31"/>
      <c r="Q355" s="31"/>
      <c r="R355" s="31"/>
      <c r="S355" s="28"/>
      <c r="T355" s="28"/>
      <c r="U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31"/>
      <c r="O356" s="31"/>
      <c r="P356" s="31"/>
      <c r="Q356" s="31"/>
      <c r="R356" s="31"/>
      <c r="S356" s="28"/>
      <c r="T356" s="28"/>
      <c r="U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31"/>
      <c r="O357" s="31"/>
      <c r="P357" s="31"/>
      <c r="Q357" s="31"/>
      <c r="R357" s="31"/>
      <c r="S357" s="28"/>
      <c r="T357" s="28"/>
      <c r="U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31"/>
      <c r="O358" s="31"/>
      <c r="P358" s="31"/>
      <c r="Q358" s="31"/>
      <c r="R358" s="31"/>
      <c r="S358" s="28"/>
      <c r="T358" s="28"/>
      <c r="U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31"/>
      <c r="O359" s="31"/>
      <c r="P359" s="31"/>
      <c r="Q359" s="31"/>
      <c r="R359" s="31"/>
      <c r="S359" s="28"/>
      <c r="T359" s="28"/>
      <c r="U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31"/>
      <c r="O360" s="31"/>
      <c r="P360" s="31"/>
      <c r="Q360" s="31"/>
      <c r="R360" s="31"/>
      <c r="S360" s="28"/>
      <c r="T360" s="28"/>
      <c r="U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31"/>
      <c r="O361" s="31"/>
      <c r="P361" s="31"/>
      <c r="Q361" s="31"/>
      <c r="R361" s="31"/>
      <c r="S361" s="28"/>
      <c r="T361" s="28"/>
      <c r="U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31"/>
      <c r="O362" s="31"/>
      <c r="P362" s="31"/>
      <c r="Q362" s="31"/>
      <c r="R362" s="31"/>
      <c r="S362" s="28"/>
      <c r="T362" s="28"/>
      <c r="U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31"/>
      <c r="O363" s="31"/>
      <c r="P363" s="31"/>
      <c r="Q363" s="31"/>
      <c r="R363" s="31"/>
      <c r="S363" s="28"/>
      <c r="T363" s="28"/>
      <c r="U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31"/>
      <c r="O364" s="31"/>
      <c r="P364" s="31"/>
      <c r="Q364" s="31"/>
      <c r="R364" s="31"/>
      <c r="S364" s="28"/>
      <c r="T364" s="28"/>
      <c r="U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31"/>
      <c r="O365" s="31"/>
      <c r="P365" s="31"/>
      <c r="Q365" s="31"/>
      <c r="R365" s="31"/>
      <c r="S365" s="28"/>
      <c r="T365" s="28"/>
      <c r="U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31"/>
      <c r="O366" s="31"/>
      <c r="P366" s="31"/>
      <c r="Q366" s="31"/>
      <c r="R366" s="31"/>
      <c r="S366" s="28"/>
      <c r="T366" s="28"/>
      <c r="U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31"/>
      <c r="O367" s="31"/>
      <c r="P367" s="31"/>
      <c r="Q367" s="31"/>
      <c r="R367" s="31"/>
      <c r="S367" s="28"/>
      <c r="T367" s="28"/>
      <c r="U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31"/>
      <c r="O368" s="31"/>
      <c r="P368" s="31"/>
      <c r="Q368" s="31"/>
      <c r="R368" s="31"/>
      <c r="S368" s="28"/>
      <c r="T368" s="28"/>
      <c r="U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31"/>
      <c r="O369" s="31"/>
      <c r="P369" s="31"/>
      <c r="Q369" s="31"/>
      <c r="R369" s="31"/>
      <c r="S369" s="28"/>
      <c r="T369" s="28"/>
      <c r="U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31"/>
      <c r="O370" s="31"/>
      <c r="P370" s="31"/>
      <c r="Q370" s="31"/>
      <c r="R370" s="31"/>
      <c r="S370" s="28"/>
      <c r="T370" s="28"/>
      <c r="U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31"/>
      <c r="O371" s="31"/>
      <c r="P371" s="31"/>
      <c r="Q371" s="31"/>
      <c r="R371" s="31"/>
      <c r="S371" s="28"/>
      <c r="T371" s="28"/>
      <c r="U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31"/>
      <c r="O372" s="31"/>
      <c r="P372" s="31"/>
      <c r="Q372" s="31"/>
      <c r="R372" s="31"/>
      <c r="S372" s="28"/>
      <c r="T372" s="28"/>
      <c r="U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31"/>
      <c r="O373" s="31"/>
      <c r="P373" s="31"/>
      <c r="Q373" s="31"/>
      <c r="R373" s="31"/>
      <c r="S373" s="28"/>
      <c r="T373" s="28"/>
      <c r="U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31"/>
      <c r="O374" s="31"/>
      <c r="P374" s="31"/>
      <c r="Q374" s="31"/>
      <c r="R374" s="31"/>
      <c r="S374" s="28"/>
      <c r="T374" s="28"/>
      <c r="U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31"/>
      <c r="O375" s="31"/>
      <c r="P375" s="31"/>
      <c r="Q375" s="31"/>
      <c r="R375" s="31"/>
      <c r="S375" s="28"/>
      <c r="T375" s="28"/>
      <c r="U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31"/>
      <c r="O376" s="31"/>
      <c r="P376" s="31"/>
      <c r="Q376" s="31"/>
      <c r="R376" s="31"/>
      <c r="S376" s="28"/>
      <c r="T376" s="28"/>
      <c r="U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31"/>
      <c r="O377" s="31"/>
      <c r="P377" s="31"/>
      <c r="Q377" s="31"/>
      <c r="R377" s="31"/>
      <c r="S377" s="28"/>
      <c r="T377" s="28"/>
      <c r="U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31"/>
      <c r="O378" s="31"/>
      <c r="P378" s="31"/>
      <c r="Q378" s="31"/>
      <c r="R378" s="31"/>
      <c r="S378" s="28"/>
      <c r="T378" s="28"/>
      <c r="U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31"/>
      <c r="O379" s="31"/>
      <c r="P379" s="31"/>
      <c r="Q379" s="31"/>
      <c r="R379" s="31"/>
      <c r="S379" s="28"/>
      <c r="T379" s="28"/>
      <c r="U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31"/>
      <c r="O380" s="31"/>
      <c r="P380" s="31"/>
      <c r="Q380" s="31"/>
      <c r="R380" s="31"/>
      <c r="S380" s="28"/>
      <c r="T380" s="28"/>
      <c r="U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31"/>
      <c r="O381" s="31"/>
      <c r="P381" s="31"/>
      <c r="Q381" s="31"/>
      <c r="R381" s="31"/>
      <c r="S381" s="28"/>
      <c r="T381" s="28"/>
      <c r="U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31"/>
      <c r="O382" s="31"/>
      <c r="P382" s="31"/>
      <c r="Q382" s="31"/>
      <c r="R382" s="31"/>
      <c r="S382" s="28"/>
      <c r="T382" s="28"/>
      <c r="U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31"/>
      <c r="O383" s="31"/>
      <c r="P383" s="31"/>
      <c r="Q383" s="31"/>
      <c r="R383" s="31"/>
      <c r="S383" s="28"/>
      <c r="T383" s="28"/>
      <c r="U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31"/>
      <c r="O384" s="31"/>
      <c r="P384" s="31"/>
      <c r="Q384" s="31"/>
      <c r="R384" s="31"/>
      <c r="S384" s="28"/>
      <c r="T384" s="28"/>
      <c r="U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31"/>
      <c r="O385" s="31"/>
      <c r="P385" s="31"/>
      <c r="Q385" s="31"/>
      <c r="R385" s="31"/>
      <c r="S385" s="28"/>
      <c r="T385" s="28"/>
      <c r="U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31"/>
      <c r="O386" s="31"/>
      <c r="P386" s="31"/>
      <c r="Q386" s="31"/>
      <c r="R386" s="31"/>
      <c r="S386" s="28"/>
      <c r="T386" s="28"/>
      <c r="U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31"/>
      <c r="O387" s="31"/>
      <c r="P387" s="31"/>
      <c r="Q387" s="31"/>
      <c r="R387" s="31"/>
      <c r="S387" s="28"/>
      <c r="T387" s="28"/>
      <c r="U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31"/>
      <c r="O388" s="31"/>
      <c r="P388" s="31"/>
      <c r="Q388" s="31"/>
      <c r="R388" s="31"/>
      <c r="S388" s="28"/>
      <c r="T388" s="28"/>
      <c r="U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31"/>
      <c r="O389" s="31"/>
      <c r="P389" s="31"/>
      <c r="Q389" s="31"/>
      <c r="R389" s="31"/>
      <c r="S389" s="28"/>
      <c r="T389" s="28"/>
      <c r="U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31"/>
      <c r="O390" s="31"/>
      <c r="P390" s="31"/>
      <c r="Q390" s="31"/>
      <c r="R390" s="31"/>
      <c r="S390" s="28"/>
      <c r="T390" s="28"/>
      <c r="U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31"/>
      <c r="O391" s="31"/>
      <c r="P391" s="31"/>
      <c r="Q391" s="31"/>
      <c r="R391" s="31"/>
      <c r="S391" s="28"/>
      <c r="T391" s="28"/>
      <c r="U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31"/>
      <c r="O392" s="31"/>
      <c r="P392" s="31"/>
      <c r="Q392" s="31"/>
      <c r="R392" s="31"/>
      <c r="S392" s="28"/>
      <c r="T392" s="28"/>
      <c r="U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31"/>
      <c r="O393" s="31"/>
      <c r="P393" s="31"/>
      <c r="Q393" s="31"/>
      <c r="R393" s="31"/>
      <c r="S393" s="28"/>
      <c r="T393" s="28"/>
      <c r="U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31"/>
      <c r="O394" s="31"/>
      <c r="P394" s="31"/>
      <c r="Q394" s="31"/>
      <c r="R394" s="31"/>
      <c r="S394" s="28"/>
      <c r="T394" s="28"/>
      <c r="U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31"/>
      <c r="O395" s="31"/>
      <c r="P395" s="31"/>
      <c r="Q395" s="31"/>
      <c r="R395" s="31"/>
      <c r="S395" s="28"/>
      <c r="T395" s="28"/>
      <c r="U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31"/>
      <c r="O396" s="31"/>
      <c r="P396" s="31"/>
      <c r="Q396" s="31"/>
      <c r="R396" s="31"/>
      <c r="S396" s="28"/>
      <c r="T396" s="28"/>
      <c r="U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31"/>
      <c r="O397" s="31"/>
      <c r="P397" s="31"/>
      <c r="Q397" s="31"/>
      <c r="R397" s="31"/>
      <c r="S397" s="28"/>
      <c r="T397" s="28"/>
      <c r="U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31"/>
      <c r="O398" s="31"/>
      <c r="P398" s="31"/>
      <c r="Q398" s="31"/>
      <c r="R398" s="31"/>
      <c r="S398" s="28"/>
      <c r="T398" s="28"/>
      <c r="U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31"/>
      <c r="O399" s="31"/>
      <c r="P399" s="31"/>
      <c r="Q399" s="31"/>
      <c r="R399" s="31"/>
      <c r="S399" s="28"/>
      <c r="T399" s="28"/>
      <c r="U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31"/>
      <c r="O400" s="31"/>
      <c r="P400" s="31"/>
      <c r="Q400" s="31"/>
      <c r="R400" s="31"/>
      <c r="S400" s="28"/>
      <c r="T400" s="28"/>
      <c r="U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31"/>
      <c r="O401" s="31"/>
      <c r="P401" s="31"/>
      <c r="Q401" s="31"/>
      <c r="R401" s="31"/>
      <c r="S401" s="28"/>
      <c r="T401" s="28"/>
      <c r="U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31"/>
      <c r="O402" s="31"/>
      <c r="P402" s="31"/>
      <c r="Q402" s="31"/>
      <c r="R402" s="31"/>
      <c r="S402" s="28"/>
      <c r="T402" s="28"/>
      <c r="U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31"/>
      <c r="O403" s="31"/>
      <c r="P403" s="31"/>
      <c r="Q403" s="31"/>
      <c r="R403" s="31"/>
      <c r="S403" s="28"/>
      <c r="T403" s="28"/>
      <c r="U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31"/>
      <c r="O404" s="31"/>
      <c r="P404" s="31"/>
      <c r="Q404" s="31"/>
      <c r="R404" s="31"/>
      <c r="S404" s="28"/>
      <c r="T404" s="28"/>
      <c r="U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31"/>
      <c r="O405" s="31"/>
      <c r="P405" s="31"/>
      <c r="Q405" s="31"/>
      <c r="R405" s="31"/>
      <c r="S405" s="28"/>
      <c r="T405" s="28"/>
      <c r="U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31"/>
      <c r="O406" s="31"/>
      <c r="P406" s="31"/>
      <c r="Q406" s="31"/>
      <c r="R406" s="31"/>
      <c r="S406" s="28"/>
      <c r="T406" s="28"/>
      <c r="U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31"/>
      <c r="O407" s="31"/>
      <c r="P407" s="31"/>
      <c r="Q407" s="31"/>
      <c r="R407" s="31"/>
      <c r="S407" s="28"/>
      <c r="T407" s="28"/>
      <c r="U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31"/>
      <c r="O408" s="31"/>
      <c r="P408" s="31"/>
      <c r="Q408" s="31"/>
      <c r="R408" s="31"/>
      <c r="S408" s="28"/>
      <c r="T408" s="28"/>
      <c r="U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31"/>
      <c r="O409" s="31"/>
      <c r="P409" s="31"/>
      <c r="Q409" s="31"/>
      <c r="R409" s="31"/>
      <c r="S409" s="28"/>
      <c r="T409" s="28"/>
      <c r="U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31"/>
      <c r="O410" s="31"/>
      <c r="P410" s="31"/>
      <c r="Q410" s="31"/>
      <c r="R410" s="31"/>
      <c r="S410" s="28"/>
      <c r="T410" s="28"/>
      <c r="U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31"/>
      <c r="O411" s="31"/>
      <c r="P411" s="31"/>
      <c r="Q411" s="31"/>
      <c r="R411" s="31"/>
      <c r="S411" s="28"/>
      <c r="T411" s="28"/>
      <c r="U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31"/>
      <c r="O412" s="31"/>
      <c r="P412" s="31"/>
      <c r="Q412" s="31"/>
      <c r="R412" s="31"/>
      <c r="S412" s="28"/>
      <c r="T412" s="28"/>
      <c r="U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31"/>
      <c r="O413" s="31"/>
      <c r="P413" s="31"/>
      <c r="Q413" s="31"/>
      <c r="R413" s="31"/>
      <c r="S413" s="28"/>
      <c r="T413" s="28"/>
      <c r="U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31"/>
      <c r="O414" s="31"/>
      <c r="P414" s="31"/>
      <c r="Q414" s="31"/>
      <c r="R414" s="31"/>
      <c r="S414" s="28"/>
      <c r="T414" s="28"/>
      <c r="U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31"/>
      <c r="O415" s="31"/>
      <c r="P415" s="31"/>
      <c r="Q415" s="31"/>
      <c r="R415" s="31"/>
      <c r="S415" s="28"/>
      <c r="T415" s="28"/>
      <c r="U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31"/>
      <c r="O416" s="31"/>
      <c r="P416" s="31"/>
      <c r="Q416" s="31"/>
      <c r="R416" s="31"/>
      <c r="S416" s="28"/>
      <c r="T416" s="28"/>
      <c r="U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31"/>
      <c r="O417" s="31"/>
      <c r="P417" s="31"/>
      <c r="Q417" s="31"/>
      <c r="R417" s="31"/>
      <c r="S417" s="28"/>
      <c r="T417" s="28"/>
      <c r="U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31"/>
      <c r="O418" s="31"/>
      <c r="P418" s="31"/>
      <c r="Q418" s="31"/>
      <c r="R418" s="31"/>
      <c r="S418" s="28"/>
      <c r="T418" s="28"/>
      <c r="U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31"/>
      <c r="O419" s="31"/>
      <c r="P419" s="31"/>
      <c r="Q419" s="31"/>
      <c r="R419" s="31"/>
      <c r="S419" s="28"/>
      <c r="T419" s="28"/>
      <c r="U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31"/>
      <c r="O420" s="31"/>
      <c r="P420" s="31"/>
      <c r="Q420" s="31"/>
      <c r="R420" s="31"/>
      <c r="S420" s="28"/>
      <c r="T420" s="28"/>
      <c r="U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31"/>
      <c r="O421" s="31"/>
      <c r="P421" s="31"/>
      <c r="Q421" s="31"/>
      <c r="R421" s="31"/>
      <c r="S421" s="28"/>
      <c r="T421" s="28"/>
      <c r="U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31"/>
      <c r="O422" s="31"/>
      <c r="P422" s="31"/>
      <c r="Q422" s="31"/>
      <c r="R422" s="31"/>
      <c r="S422" s="28"/>
      <c r="T422" s="28"/>
      <c r="U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31"/>
      <c r="O423" s="31"/>
      <c r="P423" s="31"/>
      <c r="Q423" s="31"/>
      <c r="R423" s="31"/>
      <c r="S423" s="28"/>
      <c r="T423" s="28"/>
      <c r="U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31"/>
      <c r="O424" s="31"/>
      <c r="P424" s="31"/>
      <c r="Q424" s="31"/>
      <c r="R424" s="31"/>
      <c r="S424" s="28"/>
      <c r="T424" s="28"/>
      <c r="U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31"/>
      <c r="O425" s="31"/>
      <c r="P425" s="31"/>
      <c r="Q425" s="31"/>
      <c r="R425" s="31"/>
      <c r="S425" s="28"/>
      <c r="T425" s="28"/>
      <c r="U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31"/>
      <c r="O426" s="31"/>
      <c r="P426" s="31"/>
      <c r="Q426" s="31"/>
      <c r="R426" s="31"/>
      <c r="S426" s="28"/>
      <c r="T426" s="28"/>
      <c r="U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31"/>
      <c r="O427" s="31"/>
      <c r="P427" s="31"/>
      <c r="Q427" s="31"/>
      <c r="R427" s="31"/>
      <c r="S427" s="28"/>
      <c r="T427" s="28"/>
      <c r="U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31"/>
      <c r="O428" s="31"/>
      <c r="P428" s="31"/>
      <c r="Q428" s="31"/>
      <c r="R428" s="31"/>
      <c r="S428" s="28"/>
      <c r="T428" s="28"/>
      <c r="U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31"/>
      <c r="O429" s="31"/>
      <c r="P429" s="31"/>
      <c r="Q429" s="31"/>
      <c r="R429" s="31"/>
      <c r="S429" s="28"/>
      <c r="T429" s="28"/>
      <c r="U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31"/>
      <c r="O430" s="31"/>
      <c r="P430" s="31"/>
      <c r="Q430" s="31"/>
      <c r="R430" s="31"/>
      <c r="S430" s="28"/>
      <c r="T430" s="28"/>
      <c r="U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31"/>
      <c r="O431" s="31"/>
      <c r="P431" s="31"/>
      <c r="Q431" s="31"/>
      <c r="R431" s="31"/>
      <c r="S431" s="28"/>
      <c r="T431" s="28"/>
      <c r="U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31"/>
      <c r="O432" s="31"/>
      <c r="P432" s="31"/>
      <c r="Q432" s="31"/>
      <c r="R432" s="31"/>
      <c r="S432" s="28"/>
      <c r="T432" s="28"/>
      <c r="U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31"/>
      <c r="O433" s="31"/>
      <c r="P433" s="31"/>
      <c r="Q433" s="31"/>
      <c r="R433" s="31"/>
      <c r="S433" s="28"/>
      <c r="T433" s="28"/>
      <c r="U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31"/>
      <c r="O434" s="31"/>
      <c r="P434" s="31"/>
      <c r="Q434" s="31"/>
      <c r="R434" s="31"/>
      <c r="S434" s="28"/>
      <c r="T434" s="28"/>
      <c r="U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31"/>
      <c r="O435" s="31"/>
      <c r="P435" s="31"/>
      <c r="Q435" s="31"/>
      <c r="R435" s="31"/>
      <c r="S435" s="28"/>
      <c r="T435" s="28"/>
      <c r="U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31"/>
      <c r="O436" s="31"/>
      <c r="P436" s="31"/>
      <c r="Q436" s="31"/>
      <c r="R436" s="31"/>
      <c r="S436" s="28"/>
      <c r="T436" s="28"/>
      <c r="U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31"/>
      <c r="O437" s="31"/>
      <c r="P437" s="31"/>
      <c r="Q437" s="31"/>
      <c r="R437" s="31"/>
      <c r="S437" s="28"/>
      <c r="T437" s="28"/>
      <c r="U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31"/>
      <c r="O438" s="31"/>
      <c r="P438" s="31"/>
      <c r="Q438" s="31"/>
      <c r="R438" s="31"/>
      <c r="S438" s="28"/>
      <c r="T438" s="28"/>
      <c r="U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31"/>
      <c r="O439" s="31"/>
      <c r="P439" s="31"/>
      <c r="Q439" s="31"/>
      <c r="R439" s="31"/>
      <c r="S439" s="28"/>
      <c r="T439" s="28"/>
      <c r="U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31"/>
      <c r="O440" s="31"/>
      <c r="P440" s="31"/>
      <c r="Q440" s="31"/>
      <c r="R440" s="31"/>
      <c r="S440" s="28"/>
      <c r="T440" s="28"/>
      <c r="U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31"/>
      <c r="O441" s="31"/>
      <c r="P441" s="31"/>
      <c r="Q441" s="31"/>
      <c r="R441" s="31"/>
      <c r="S441" s="28"/>
      <c r="T441" s="28"/>
      <c r="U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31"/>
      <c r="O442" s="31"/>
      <c r="P442" s="31"/>
      <c r="Q442" s="31"/>
      <c r="R442" s="31"/>
      <c r="S442" s="28"/>
      <c r="T442" s="28"/>
      <c r="U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31"/>
      <c r="O443" s="31"/>
      <c r="P443" s="31"/>
      <c r="Q443" s="31"/>
      <c r="R443" s="31"/>
      <c r="S443" s="28"/>
      <c r="T443" s="28"/>
      <c r="U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31"/>
      <c r="O444" s="31"/>
      <c r="P444" s="31"/>
      <c r="Q444" s="31"/>
      <c r="R444" s="31"/>
      <c r="S444" s="28"/>
      <c r="T444" s="28"/>
      <c r="U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31"/>
      <c r="O445" s="31"/>
      <c r="P445" s="31"/>
      <c r="Q445" s="31"/>
      <c r="R445" s="31"/>
      <c r="S445" s="28"/>
      <c r="T445" s="28"/>
      <c r="U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31"/>
      <c r="O446" s="31"/>
      <c r="P446" s="31"/>
      <c r="Q446" s="31"/>
      <c r="R446" s="31"/>
      <c r="S446" s="28"/>
      <c r="T446" s="28"/>
      <c r="U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31"/>
      <c r="O447" s="31"/>
      <c r="P447" s="31"/>
      <c r="Q447" s="31"/>
      <c r="R447" s="31"/>
      <c r="S447" s="28"/>
      <c r="T447" s="28"/>
      <c r="U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31"/>
      <c r="O448" s="31"/>
      <c r="P448" s="31"/>
      <c r="Q448" s="31"/>
      <c r="R448" s="31"/>
      <c r="S448" s="28"/>
      <c r="T448" s="28"/>
      <c r="U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31"/>
      <c r="O449" s="31"/>
      <c r="P449" s="31"/>
      <c r="Q449" s="31"/>
      <c r="R449" s="31"/>
      <c r="S449" s="28"/>
      <c r="T449" s="28"/>
      <c r="U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31"/>
      <c r="O450" s="31"/>
      <c r="P450" s="31"/>
      <c r="Q450" s="31"/>
      <c r="R450" s="31"/>
      <c r="S450" s="28"/>
      <c r="T450" s="28"/>
      <c r="U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31"/>
      <c r="O451" s="31"/>
      <c r="P451" s="31"/>
      <c r="Q451" s="31"/>
      <c r="R451" s="31"/>
      <c r="S451" s="28"/>
      <c r="T451" s="28"/>
      <c r="U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31"/>
      <c r="O452" s="31"/>
      <c r="P452" s="31"/>
      <c r="Q452" s="31"/>
      <c r="R452" s="31"/>
      <c r="S452" s="28"/>
      <c r="T452" s="28"/>
      <c r="U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31"/>
      <c r="O453" s="31"/>
      <c r="P453" s="31"/>
      <c r="Q453" s="31"/>
      <c r="R453" s="31"/>
      <c r="S453" s="28"/>
      <c r="T453" s="28"/>
      <c r="U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31"/>
      <c r="O454" s="31"/>
      <c r="P454" s="31"/>
      <c r="Q454" s="31"/>
      <c r="R454" s="31"/>
      <c r="S454" s="28"/>
      <c r="T454" s="28"/>
      <c r="U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31"/>
      <c r="O455" s="31"/>
      <c r="P455" s="31"/>
      <c r="Q455" s="31"/>
      <c r="R455" s="31"/>
      <c r="S455" s="28"/>
      <c r="T455" s="28"/>
      <c r="U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31"/>
      <c r="O456" s="31"/>
      <c r="P456" s="31"/>
      <c r="Q456" s="31"/>
      <c r="R456" s="31"/>
      <c r="S456" s="28"/>
      <c r="T456" s="28"/>
      <c r="U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31"/>
      <c r="O457" s="31"/>
      <c r="P457" s="31"/>
      <c r="Q457" s="31"/>
      <c r="R457" s="31"/>
      <c r="S457" s="28"/>
      <c r="T457" s="28"/>
      <c r="U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31"/>
      <c r="O458" s="31"/>
      <c r="P458" s="31"/>
      <c r="Q458" s="31"/>
      <c r="R458" s="31"/>
      <c r="S458" s="28"/>
      <c r="T458" s="28"/>
      <c r="U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31"/>
      <c r="O459" s="31"/>
      <c r="P459" s="31"/>
      <c r="Q459" s="31"/>
      <c r="R459" s="31"/>
      <c r="S459" s="28"/>
      <c r="T459" s="28"/>
      <c r="U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31"/>
      <c r="O460" s="31"/>
      <c r="P460" s="31"/>
      <c r="Q460" s="31"/>
      <c r="R460" s="31"/>
      <c r="S460" s="28"/>
      <c r="T460" s="28"/>
      <c r="U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31"/>
      <c r="O461" s="31"/>
      <c r="P461" s="31"/>
      <c r="Q461" s="31"/>
      <c r="R461" s="31"/>
      <c r="S461" s="28"/>
      <c r="T461" s="28"/>
      <c r="U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31"/>
      <c r="O462" s="31"/>
      <c r="P462" s="31"/>
      <c r="Q462" s="31"/>
      <c r="R462" s="31"/>
      <c r="S462" s="28"/>
      <c r="T462" s="28"/>
      <c r="U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31"/>
      <c r="O463" s="31"/>
      <c r="P463" s="31"/>
      <c r="Q463" s="31"/>
      <c r="R463" s="31"/>
      <c r="S463" s="28"/>
      <c r="T463" s="28"/>
      <c r="U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31"/>
      <c r="O464" s="31"/>
      <c r="P464" s="31"/>
      <c r="Q464" s="31"/>
      <c r="R464" s="31"/>
      <c r="S464" s="28"/>
      <c r="T464" s="28"/>
      <c r="U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31"/>
      <c r="O465" s="31"/>
      <c r="P465" s="31"/>
      <c r="Q465" s="31"/>
      <c r="R465" s="31"/>
      <c r="S465" s="28"/>
      <c r="T465" s="28"/>
      <c r="U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31"/>
      <c r="O466" s="31"/>
      <c r="P466" s="31"/>
      <c r="Q466" s="31"/>
      <c r="R466" s="31"/>
      <c r="S466" s="28"/>
      <c r="T466" s="28"/>
      <c r="U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31"/>
      <c r="O467" s="31"/>
      <c r="P467" s="31"/>
      <c r="Q467" s="31"/>
      <c r="R467" s="31"/>
      <c r="S467" s="28"/>
      <c r="T467" s="28"/>
      <c r="U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31"/>
      <c r="O468" s="31"/>
      <c r="P468" s="31"/>
      <c r="Q468" s="31"/>
      <c r="R468" s="31"/>
      <c r="S468" s="28"/>
      <c r="T468" s="28"/>
      <c r="U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31"/>
      <c r="O469" s="31"/>
      <c r="P469" s="31"/>
      <c r="Q469" s="31"/>
      <c r="R469" s="31"/>
      <c r="S469" s="28"/>
      <c r="T469" s="28"/>
      <c r="U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31"/>
      <c r="O470" s="31"/>
      <c r="P470" s="31"/>
      <c r="Q470" s="31"/>
      <c r="R470" s="31"/>
      <c r="S470" s="28"/>
      <c r="T470" s="28"/>
      <c r="U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31"/>
      <c r="O471" s="31"/>
      <c r="P471" s="31"/>
      <c r="Q471" s="31"/>
      <c r="R471" s="31"/>
      <c r="S471" s="28"/>
      <c r="T471" s="28"/>
      <c r="U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31"/>
      <c r="O472" s="31"/>
      <c r="P472" s="31"/>
      <c r="Q472" s="31"/>
      <c r="R472" s="31"/>
      <c r="S472" s="28"/>
      <c r="T472" s="28"/>
      <c r="U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31"/>
      <c r="O473" s="31"/>
      <c r="P473" s="31"/>
      <c r="Q473" s="31"/>
      <c r="R473" s="31"/>
      <c r="S473" s="28"/>
      <c r="T473" s="28"/>
      <c r="U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31"/>
      <c r="O474" s="31"/>
      <c r="P474" s="31"/>
      <c r="Q474" s="31"/>
      <c r="R474" s="31"/>
      <c r="S474" s="28"/>
      <c r="T474" s="28"/>
      <c r="U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31"/>
      <c r="O475" s="31"/>
      <c r="P475" s="31"/>
      <c r="Q475" s="31"/>
      <c r="R475" s="31"/>
      <c r="S475" s="28"/>
      <c r="T475" s="28"/>
      <c r="U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31"/>
      <c r="O476" s="31"/>
      <c r="P476" s="31"/>
      <c r="Q476" s="31"/>
      <c r="R476" s="31"/>
      <c r="S476" s="28"/>
      <c r="T476" s="28"/>
      <c r="U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31"/>
      <c r="O477" s="31"/>
      <c r="P477" s="31"/>
      <c r="Q477" s="31"/>
      <c r="R477" s="31"/>
      <c r="S477" s="28"/>
      <c r="T477" s="28"/>
      <c r="U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31"/>
      <c r="O478" s="31"/>
      <c r="P478" s="31"/>
      <c r="Q478" s="31"/>
      <c r="R478" s="31"/>
      <c r="S478" s="28"/>
      <c r="T478" s="28"/>
      <c r="U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31"/>
      <c r="O479" s="31"/>
      <c r="P479" s="31"/>
      <c r="Q479" s="31"/>
      <c r="R479" s="31"/>
      <c r="S479" s="28"/>
      <c r="T479" s="28"/>
      <c r="U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31"/>
      <c r="O480" s="31"/>
      <c r="P480" s="31"/>
      <c r="Q480" s="31"/>
      <c r="R480" s="31"/>
      <c r="S480" s="28"/>
      <c r="T480" s="28"/>
      <c r="U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31"/>
      <c r="O481" s="31"/>
      <c r="P481" s="31"/>
      <c r="Q481" s="31"/>
      <c r="R481" s="31"/>
      <c r="S481" s="28"/>
      <c r="T481" s="28"/>
      <c r="U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31"/>
      <c r="O482" s="31"/>
      <c r="P482" s="31"/>
      <c r="Q482" s="31"/>
      <c r="R482" s="31"/>
      <c r="S482" s="28"/>
      <c r="T482" s="28"/>
      <c r="U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31"/>
      <c r="O483" s="31"/>
      <c r="P483" s="31"/>
      <c r="Q483" s="31"/>
      <c r="R483" s="31"/>
      <c r="S483" s="28"/>
      <c r="T483" s="28"/>
      <c r="U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31"/>
      <c r="O484" s="31"/>
      <c r="P484" s="31"/>
      <c r="Q484" s="31"/>
      <c r="R484" s="31"/>
      <c r="S484" s="28"/>
      <c r="T484" s="28"/>
      <c r="U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31"/>
      <c r="O485" s="31"/>
      <c r="P485" s="31"/>
      <c r="Q485" s="31"/>
      <c r="R485" s="31"/>
      <c r="S485" s="28"/>
      <c r="T485" s="28"/>
      <c r="U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31"/>
      <c r="O486" s="31"/>
      <c r="P486" s="31"/>
      <c r="Q486" s="31"/>
      <c r="R486" s="31"/>
      <c r="S486" s="28"/>
      <c r="T486" s="28"/>
      <c r="U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31"/>
      <c r="O487" s="31"/>
      <c r="P487" s="31"/>
      <c r="Q487" s="31"/>
      <c r="R487" s="31"/>
      <c r="S487" s="28"/>
      <c r="T487" s="28"/>
      <c r="U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31"/>
      <c r="O488" s="31"/>
      <c r="P488" s="31"/>
      <c r="Q488" s="31"/>
      <c r="R488" s="31"/>
      <c r="S488" s="28"/>
      <c r="T488" s="28"/>
      <c r="U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31"/>
      <c r="O489" s="31"/>
      <c r="P489" s="31"/>
      <c r="Q489" s="31"/>
      <c r="R489" s="31"/>
      <c r="S489" s="28"/>
      <c r="T489" s="28"/>
      <c r="U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31"/>
      <c r="O490" s="31"/>
      <c r="P490" s="31"/>
      <c r="Q490" s="31"/>
      <c r="R490" s="31"/>
      <c r="S490" s="28"/>
      <c r="T490" s="28"/>
      <c r="U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31"/>
      <c r="O491" s="31"/>
      <c r="P491" s="31"/>
      <c r="Q491" s="31"/>
      <c r="R491" s="31"/>
      <c r="S491" s="28"/>
      <c r="T491" s="28"/>
      <c r="U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31"/>
      <c r="O492" s="31"/>
      <c r="P492" s="31"/>
      <c r="Q492" s="31"/>
      <c r="R492" s="31"/>
      <c r="S492" s="28"/>
      <c r="T492" s="28"/>
      <c r="U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31"/>
      <c r="O493" s="31"/>
      <c r="P493" s="31"/>
      <c r="Q493" s="31"/>
      <c r="R493" s="31"/>
      <c r="S493" s="28"/>
      <c r="T493" s="28"/>
      <c r="U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31"/>
      <c r="O494" s="31"/>
      <c r="P494" s="31"/>
      <c r="Q494" s="31"/>
      <c r="R494" s="31"/>
      <c r="S494" s="28"/>
      <c r="T494" s="28"/>
      <c r="U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31"/>
      <c r="O495" s="31"/>
      <c r="P495" s="31"/>
      <c r="Q495" s="31"/>
      <c r="R495" s="31"/>
      <c r="S495" s="28"/>
      <c r="T495" s="28"/>
      <c r="U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31"/>
      <c r="O496" s="31"/>
      <c r="P496" s="31"/>
      <c r="Q496" s="31"/>
      <c r="R496" s="31"/>
      <c r="S496" s="28"/>
      <c r="T496" s="28"/>
      <c r="U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31"/>
      <c r="O497" s="31"/>
      <c r="P497" s="31"/>
      <c r="Q497" s="31"/>
      <c r="R497" s="31"/>
      <c r="S497" s="28"/>
      <c r="T497" s="28"/>
      <c r="U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31"/>
      <c r="O498" s="31"/>
      <c r="P498" s="31"/>
      <c r="Q498" s="31"/>
      <c r="R498" s="31"/>
      <c r="S498" s="28"/>
      <c r="T498" s="28"/>
      <c r="U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31"/>
      <c r="O499" s="31"/>
      <c r="P499" s="31"/>
      <c r="Q499" s="31"/>
      <c r="R499" s="31"/>
      <c r="S499" s="28"/>
      <c r="T499" s="28"/>
      <c r="U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31"/>
      <c r="O500" s="31"/>
      <c r="P500" s="31"/>
      <c r="Q500" s="31"/>
      <c r="R500" s="31"/>
      <c r="S500" s="28"/>
      <c r="T500" s="28"/>
      <c r="U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31"/>
      <c r="O501" s="31"/>
      <c r="P501" s="31"/>
      <c r="Q501" s="31"/>
      <c r="R501" s="31"/>
      <c r="S501" s="28"/>
      <c r="T501" s="28"/>
      <c r="U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31"/>
      <c r="O502" s="31"/>
      <c r="P502" s="31"/>
      <c r="Q502" s="31"/>
      <c r="R502" s="31"/>
      <c r="S502" s="28"/>
      <c r="T502" s="28"/>
      <c r="U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31"/>
      <c r="O503" s="31"/>
      <c r="P503" s="31"/>
      <c r="Q503" s="31"/>
      <c r="R503" s="31"/>
      <c r="S503" s="28"/>
      <c r="T503" s="28"/>
      <c r="U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31"/>
      <c r="O504" s="31"/>
      <c r="P504" s="31"/>
      <c r="Q504" s="31"/>
      <c r="R504" s="31"/>
      <c r="S504" s="28"/>
      <c r="T504" s="28"/>
      <c r="U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31"/>
      <c r="O505" s="31"/>
      <c r="P505" s="31"/>
      <c r="Q505" s="31"/>
      <c r="R505" s="31"/>
      <c r="S505" s="28"/>
      <c r="T505" s="28"/>
      <c r="U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31"/>
      <c r="O506" s="31"/>
      <c r="P506" s="31"/>
      <c r="Q506" s="31"/>
      <c r="R506" s="31"/>
      <c r="S506" s="28"/>
      <c r="T506" s="28"/>
      <c r="U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31"/>
      <c r="O507" s="31"/>
      <c r="P507" s="31"/>
      <c r="Q507" s="31"/>
      <c r="R507" s="31"/>
      <c r="S507" s="28"/>
      <c r="T507" s="28"/>
      <c r="U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31"/>
      <c r="O508" s="31"/>
      <c r="P508" s="31"/>
      <c r="Q508" s="31"/>
      <c r="R508" s="31"/>
      <c r="S508" s="28"/>
      <c r="T508" s="28"/>
      <c r="U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31"/>
      <c r="O509" s="31"/>
      <c r="P509" s="31"/>
      <c r="Q509" s="31"/>
      <c r="R509" s="31"/>
      <c r="S509" s="28"/>
      <c r="T509" s="28"/>
      <c r="U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31"/>
      <c r="O510" s="31"/>
      <c r="P510" s="31"/>
      <c r="Q510" s="31"/>
      <c r="R510" s="31"/>
      <c r="S510" s="28"/>
      <c r="T510" s="28"/>
      <c r="U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31"/>
      <c r="O511" s="31"/>
      <c r="P511" s="31"/>
      <c r="Q511" s="31"/>
      <c r="R511" s="31"/>
      <c r="S511" s="28"/>
      <c r="T511" s="28"/>
      <c r="U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31"/>
      <c r="O512" s="31"/>
      <c r="P512" s="31"/>
      <c r="Q512" s="31"/>
      <c r="R512" s="31"/>
      <c r="S512" s="28"/>
      <c r="T512" s="28"/>
      <c r="U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31"/>
      <c r="O513" s="31"/>
      <c r="P513" s="31"/>
      <c r="Q513" s="31"/>
      <c r="R513" s="31"/>
      <c r="S513" s="28"/>
      <c r="T513" s="28"/>
      <c r="U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31"/>
      <c r="O514" s="31"/>
      <c r="P514" s="31"/>
      <c r="Q514" s="31"/>
      <c r="R514" s="31"/>
      <c r="S514" s="28"/>
      <c r="T514" s="28"/>
      <c r="U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31"/>
      <c r="O515" s="31"/>
      <c r="P515" s="31"/>
      <c r="Q515" s="31"/>
      <c r="R515" s="31"/>
      <c r="S515" s="28"/>
      <c r="T515" s="28"/>
      <c r="U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31"/>
      <c r="O516" s="31"/>
      <c r="P516" s="31"/>
      <c r="Q516" s="31"/>
      <c r="R516" s="31"/>
      <c r="S516" s="28"/>
      <c r="T516" s="28"/>
      <c r="U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31"/>
      <c r="O517" s="31"/>
      <c r="P517" s="31"/>
      <c r="Q517" s="31"/>
      <c r="R517" s="31"/>
      <c r="S517" s="28"/>
      <c r="T517" s="28"/>
      <c r="U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31"/>
      <c r="O518" s="31"/>
      <c r="P518" s="31"/>
      <c r="Q518" s="31"/>
      <c r="R518" s="31"/>
      <c r="S518" s="28"/>
      <c r="T518" s="28"/>
      <c r="U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31"/>
      <c r="O519" s="31"/>
      <c r="P519" s="31"/>
      <c r="Q519" s="31"/>
      <c r="R519" s="31"/>
      <c r="S519" s="28"/>
      <c r="T519" s="28"/>
      <c r="U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31"/>
      <c r="O520" s="31"/>
      <c r="P520" s="31"/>
      <c r="Q520" s="31"/>
      <c r="R520" s="31"/>
      <c r="S520" s="28"/>
      <c r="T520" s="28"/>
      <c r="U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31"/>
      <c r="O521" s="31"/>
      <c r="P521" s="31"/>
      <c r="Q521" s="31"/>
      <c r="R521" s="31"/>
      <c r="S521" s="28"/>
      <c r="T521" s="28"/>
      <c r="U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31"/>
      <c r="O522" s="31"/>
      <c r="P522" s="31"/>
      <c r="Q522" s="31"/>
      <c r="R522" s="31"/>
      <c r="S522" s="28"/>
      <c r="T522" s="28"/>
      <c r="U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31"/>
      <c r="O523" s="31"/>
      <c r="P523" s="31"/>
      <c r="Q523" s="31"/>
      <c r="R523" s="31"/>
      <c r="S523" s="28"/>
      <c r="T523" s="28"/>
      <c r="U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31"/>
      <c r="O524" s="31"/>
      <c r="P524" s="31"/>
      <c r="Q524" s="31"/>
      <c r="R524" s="31"/>
      <c r="S524" s="28"/>
      <c r="T524" s="28"/>
      <c r="U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31"/>
      <c r="O525" s="31"/>
      <c r="P525" s="31"/>
      <c r="Q525" s="31"/>
      <c r="R525" s="31"/>
      <c r="S525" s="28"/>
      <c r="T525" s="28"/>
      <c r="U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31"/>
      <c r="O526" s="31"/>
      <c r="P526" s="31"/>
      <c r="Q526" s="31"/>
      <c r="R526" s="31"/>
      <c r="S526" s="28"/>
      <c r="T526" s="28"/>
      <c r="U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31"/>
      <c r="O527" s="31"/>
      <c r="P527" s="31"/>
      <c r="Q527" s="31"/>
      <c r="R527" s="31"/>
      <c r="S527" s="28"/>
      <c r="T527" s="28"/>
      <c r="U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31"/>
      <c r="O528" s="31"/>
      <c r="P528" s="31"/>
      <c r="Q528" s="31"/>
      <c r="R528" s="31"/>
      <c r="S528" s="28"/>
      <c r="T528" s="28"/>
      <c r="U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31"/>
      <c r="O529" s="31"/>
      <c r="P529" s="31"/>
      <c r="Q529" s="31"/>
      <c r="R529" s="31"/>
      <c r="S529" s="28"/>
      <c r="T529" s="28"/>
      <c r="U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31"/>
      <c r="O530" s="31"/>
      <c r="P530" s="31"/>
      <c r="Q530" s="31"/>
      <c r="R530" s="31"/>
      <c r="S530" s="28"/>
      <c r="T530" s="28"/>
      <c r="U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31"/>
      <c r="O531" s="31"/>
      <c r="P531" s="31"/>
      <c r="Q531" s="31"/>
      <c r="R531" s="31"/>
      <c r="S531" s="28"/>
      <c r="T531" s="28"/>
      <c r="U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31"/>
      <c r="O532" s="31"/>
      <c r="P532" s="31"/>
      <c r="Q532" s="31"/>
      <c r="R532" s="31"/>
      <c r="S532" s="28"/>
      <c r="T532" s="28"/>
      <c r="U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31"/>
      <c r="O533" s="31"/>
      <c r="P533" s="31"/>
      <c r="Q533" s="31"/>
      <c r="R533" s="31"/>
      <c r="S533" s="28"/>
      <c r="T533" s="28"/>
      <c r="U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31"/>
      <c r="O534" s="31"/>
      <c r="P534" s="31"/>
      <c r="Q534" s="31"/>
      <c r="R534" s="31"/>
      <c r="S534" s="28"/>
      <c r="T534" s="28"/>
      <c r="U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31"/>
      <c r="O535" s="31"/>
      <c r="P535" s="31"/>
      <c r="Q535" s="31"/>
      <c r="R535" s="31"/>
      <c r="S535" s="28"/>
      <c r="T535" s="28"/>
      <c r="U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31"/>
      <c r="O536" s="31"/>
      <c r="P536" s="31"/>
      <c r="Q536" s="31"/>
      <c r="R536" s="31"/>
      <c r="S536" s="28"/>
      <c r="T536" s="28"/>
      <c r="U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31"/>
      <c r="O537" s="31"/>
      <c r="P537" s="31"/>
      <c r="Q537" s="31"/>
      <c r="R537" s="31"/>
      <c r="S537" s="28"/>
      <c r="T537" s="28"/>
      <c r="U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31"/>
      <c r="O538" s="31"/>
      <c r="P538" s="31"/>
      <c r="Q538" s="31"/>
      <c r="R538" s="31"/>
      <c r="S538" s="28"/>
      <c r="T538" s="28"/>
      <c r="U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31"/>
      <c r="O539" s="31"/>
      <c r="P539" s="31"/>
      <c r="Q539" s="31"/>
      <c r="R539" s="31"/>
      <c r="S539" s="28"/>
      <c r="T539" s="28"/>
      <c r="U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31"/>
      <c r="O540" s="31"/>
      <c r="P540" s="31"/>
      <c r="Q540" s="31"/>
      <c r="R540" s="31"/>
      <c r="S540" s="28"/>
      <c r="T540" s="28"/>
      <c r="U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31"/>
      <c r="O541" s="31"/>
      <c r="P541" s="31"/>
      <c r="Q541" s="31"/>
      <c r="R541" s="31"/>
      <c r="S541" s="28"/>
      <c r="T541" s="28"/>
      <c r="U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31"/>
      <c r="O542" s="31"/>
      <c r="P542" s="31"/>
      <c r="Q542" s="31"/>
      <c r="R542" s="31"/>
      <c r="S542" s="28"/>
      <c r="T542" s="28"/>
      <c r="U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31"/>
      <c r="O543" s="31"/>
      <c r="P543" s="31"/>
      <c r="Q543" s="31"/>
      <c r="R543" s="31"/>
      <c r="S543" s="28"/>
      <c r="T543" s="28"/>
      <c r="U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31"/>
      <c r="O544" s="31"/>
      <c r="P544" s="31"/>
      <c r="Q544" s="31"/>
      <c r="R544" s="31"/>
      <c r="S544" s="28"/>
      <c r="T544" s="28"/>
      <c r="U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31"/>
      <c r="O545" s="31"/>
      <c r="P545" s="31"/>
      <c r="Q545" s="31"/>
      <c r="R545" s="31"/>
      <c r="S545" s="28"/>
      <c r="T545" s="28"/>
      <c r="U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31"/>
      <c r="O546" s="31"/>
      <c r="P546" s="31"/>
      <c r="Q546" s="31"/>
      <c r="R546" s="31"/>
      <c r="S546" s="28"/>
      <c r="T546" s="28"/>
      <c r="U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31"/>
      <c r="O547" s="31"/>
      <c r="P547" s="31"/>
      <c r="Q547" s="31"/>
      <c r="R547" s="31"/>
      <c r="S547" s="28"/>
      <c r="T547" s="28"/>
      <c r="U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31"/>
      <c r="O548" s="31"/>
      <c r="P548" s="31"/>
      <c r="Q548" s="31"/>
      <c r="R548" s="31"/>
      <c r="S548" s="28"/>
      <c r="T548" s="28"/>
      <c r="U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31"/>
      <c r="O549" s="31"/>
      <c r="P549" s="31"/>
      <c r="Q549" s="31"/>
      <c r="R549" s="31"/>
      <c r="S549" s="28"/>
      <c r="T549" s="28"/>
      <c r="U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31"/>
      <c r="O550" s="31"/>
      <c r="P550" s="31"/>
      <c r="Q550" s="31"/>
      <c r="R550" s="31"/>
      <c r="S550" s="28"/>
      <c r="T550" s="28"/>
      <c r="U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31"/>
      <c r="O551" s="31"/>
      <c r="P551" s="31"/>
      <c r="Q551" s="31"/>
      <c r="R551" s="31"/>
      <c r="S551" s="28"/>
      <c r="T551" s="28"/>
      <c r="U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31"/>
      <c r="O552" s="31"/>
      <c r="P552" s="31"/>
      <c r="Q552" s="31"/>
      <c r="R552" s="31"/>
      <c r="S552" s="28"/>
      <c r="T552" s="28"/>
      <c r="U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31"/>
      <c r="O553" s="31"/>
      <c r="P553" s="31"/>
      <c r="Q553" s="31"/>
      <c r="R553" s="31"/>
      <c r="S553" s="28"/>
      <c r="T553" s="28"/>
      <c r="U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31"/>
      <c r="O554" s="31"/>
      <c r="P554" s="31"/>
      <c r="Q554" s="31"/>
      <c r="R554" s="31"/>
      <c r="S554" s="28"/>
      <c r="T554" s="28"/>
      <c r="U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31"/>
      <c r="O555" s="31"/>
      <c r="P555" s="31"/>
      <c r="Q555" s="31"/>
      <c r="R555" s="31"/>
      <c r="S555" s="28"/>
      <c r="T555" s="28"/>
      <c r="U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31"/>
      <c r="O556" s="31"/>
      <c r="P556" s="31"/>
      <c r="Q556" s="31"/>
      <c r="R556" s="31"/>
      <c r="S556" s="28"/>
      <c r="T556" s="28"/>
      <c r="U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31"/>
      <c r="O557" s="31"/>
      <c r="P557" s="31"/>
      <c r="Q557" s="31"/>
      <c r="R557" s="31"/>
      <c r="S557" s="28"/>
      <c r="T557" s="28"/>
      <c r="U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31"/>
      <c r="O558" s="31"/>
      <c r="P558" s="31"/>
      <c r="Q558" s="31"/>
      <c r="R558" s="31"/>
      <c r="S558" s="28"/>
      <c r="T558" s="28"/>
      <c r="U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31"/>
      <c r="O559" s="31"/>
      <c r="P559" s="31"/>
      <c r="Q559" s="31"/>
      <c r="R559" s="31"/>
      <c r="S559" s="28"/>
      <c r="T559" s="28"/>
      <c r="U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31"/>
      <c r="O560" s="31"/>
      <c r="P560" s="31"/>
      <c r="Q560" s="31"/>
      <c r="R560" s="31"/>
      <c r="S560" s="28"/>
      <c r="T560" s="28"/>
      <c r="U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31"/>
      <c r="O561" s="31"/>
      <c r="P561" s="31"/>
      <c r="Q561" s="31"/>
      <c r="R561" s="31"/>
      <c r="S561" s="28"/>
      <c r="T561" s="28"/>
      <c r="U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31"/>
      <c r="O562" s="31"/>
      <c r="P562" s="31"/>
      <c r="Q562" s="31"/>
      <c r="R562" s="31"/>
      <c r="S562" s="28"/>
      <c r="T562" s="28"/>
      <c r="U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31"/>
      <c r="O563" s="31"/>
      <c r="P563" s="31"/>
      <c r="Q563" s="31"/>
      <c r="R563" s="31"/>
      <c r="S563" s="28"/>
      <c r="T563" s="28"/>
      <c r="U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31"/>
      <c r="O564" s="31"/>
      <c r="P564" s="31"/>
      <c r="Q564" s="31"/>
      <c r="R564" s="31"/>
      <c r="S564" s="28"/>
      <c r="T564" s="28"/>
      <c r="U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31"/>
      <c r="O565" s="31"/>
      <c r="P565" s="31"/>
      <c r="Q565" s="31"/>
      <c r="R565" s="31"/>
      <c r="S565" s="28"/>
      <c r="T565" s="28"/>
      <c r="U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31"/>
      <c r="O566" s="31"/>
      <c r="P566" s="31"/>
      <c r="Q566" s="31"/>
      <c r="R566" s="31"/>
      <c r="S566" s="28"/>
      <c r="T566" s="28"/>
      <c r="U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31"/>
      <c r="O567" s="31"/>
      <c r="P567" s="31"/>
      <c r="Q567" s="31"/>
      <c r="R567" s="31"/>
      <c r="S567" s="28"/>
      <c r="T567" s="28"/>
      <c r="U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31"/>
      <c r="O568" s="31"/>
      <c r="P568" s="31"/>
      <c r="Q568" s="31"/>
      <c r="R568" s="31"/>
      <c r="S568" s="28"/>
      <c r="T568" s="28"/>
      <c r="U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31"/>
      <c r="O569" s="31"/>
      <c r="P569" s="31"/>
      <c r="Q569" s="31"/>
      <c r="R569" s="31"/>
      <c r="S569" s="28"/>
      <c r="T569" s="28"/>
      <c r="U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31"/>
      <c r="O570" s="31"/>
      <c r="P570" s="31"/>
      <c r="Q570" s="31"/>
      <c r="R570" s="31"/>
      <c r="S570" s="28"/>
      <c r="T570" s="28"/>
      <c r="U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31"/>
      <c r="O571" s="31"/>
      <c r="P571" s="31"/>
      <c r="Q571" s="31"/>
      <c r="R571" s="31"/>
      <c r="S571" s="28"/>
      <c r="T571" s="28"/>
      <c r="U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31"/>
      <c r="O572" s="31"/>
      <c r="P572" s="31"/>
      <c r="Q572" s="31"/>
      <c r="R572" s="31"/>
      <c r="S572" s="28"/>
      <c r="T572" s="28"/>
      <c r="U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31"/>
      <c r="O573" s="31"/>
      <c r="P573" s="31"/>
      <c r="Q573" s="31"/>
      <c r="R573" s="31"/>
      <c r="S573" s="28"/>
      <c r="T573" s="28"/>
      <c r="U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31"/>
      <c r="O574" s="31"/>
      <c r="P574" s="31"/>
      <c r="Q574" s="31"/>
      <c r="R574" s="31"/>
      <c r="S574" s="28"/>
      <c r="T574" s="28"/>
      <c r="U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31"/>
      <c r="O575" s="31"/>
      <c r="P575" s="31"/>
      <c r="Q575" s="31"/>
      <c r="R575" s="31"/>
      <c r="S575" s="28"/>
      <c r="T575" s="28"/>
      <c r="U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31"/>
      <c r="O576" s="31"/>
      <c r="P576" s="31"/>
      <c r="Q576" s="31"/>
      <c r="R576" s="31"/>
      <c r="S576" s="28"/>
      <c r="T576" s="28"/>
      <c r="U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31"/>
      <c r="O577" s="31"/>
      <c r="P577" s="31"/>
      <c r="Q577" s="31"/>
      <c r="R577" s="31"/>
      <c r="S577" s="28"/>
      <c r="T577" s="28"/>
      <c r="U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31"/>
      <c r="O578" s="31"/>
      <c r="P578" s="31"/>
      <c r="Q578" s="31"/>
      <c r="R578" s="31"/>
      <c r="S578" s="28"/>
      <c r="T578" s="28"/>
      <c r="U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31"/>
      <c r="O579" s="31"/>
      <c r="P579" s="31"/>
      <c r="Q579" s="31"/>
      <c r="R579" s="31"/>
      <c r="S579" s="28"/>
      <c r="T579" s="28"/>
      <c r="U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31"/>
      <c r="O580" s="31"/>
      <c r="P580" s="31"/>
      <c r="Q580" s="31"/>
      <c r="R580" s="31"/>
      <c r="S580" s="28"/>
      <c r="T580" s="28"/>
      <c r="U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31"/>
      <c r="O581" s="31"/>
      <c r="P581" s="31"/>
      <c r="Q581" s="31"/>
      <c r="R581" s="31"/>
      <c r="S581" s="28"/>
      <c r="T581" s="28"/>
      <c r="U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31"/>
      <c r="O582" s="31"/>
      <c r="P582" s="31"/>
      <c r="Q582" s="31"/>
      <c r="R582" s="31"/>
      <c r="S582" s="28"/>
      <c r="T582" s="28"/>
      <c r="U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31"/>
      <c r="O583" s="31"/>
      <c r="P583" s="31"/>
      <c r="Q583" s="31"/>
      <c r="R583" s="31"/>
      <c r="S583" s="28"/>
      <c r="T583" s="28"/>
      <c r="U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31"/>
      <c r="O584" s="31"/>
      <c r="P584" s="31"/>
      <c r="Q584" s="31"/>
      <c r="R584" s="31"/>
      <c r="S584" s="28"/>
      <c r="T584" s="28"/>
      <c r="U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31"/>
      <c r="O585" s="31"/>
      <c r="P585" s="31"/>
      <c r="Q585" s="31"/>
      <c r="R585" s="31"/>
      <c r="S585" s="28"/>
      <c r="T585" s="28"/>
      <c r="U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31"/>
      <c r="O586" s="31"/>
      <c r="P586" s="31"/>
      <c r="Q586" s="31"/>
      <c r="R586" s="31"/>
      <c r="S586" s="28"/>
      <c r="T586" s="28"/>
      <c r="U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31"/>
      <c r="O587" s="31"/>
      <c r="P587" s="31"/>
      <c r="Q587" s="31"/>
      <c r="R587" s="31"/>
      <c r="S587" s="28"/>
      <c r="T587" s="28"/>
      <c r="U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31"/>
      <c r="O588" s="31"/>
      <c r="P588" s="31"/>
      <c r="Q588" s="31"/>
      <c r="R588" s="31"/>
      <c r="S588" s="28"/>
      <c r="T588" s="28"/>
      <c r="U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31"/>
      <c r="O589" s="31"/>
      <c r="P589" s="31"/>
      <c r="Q589" s="31"/>
      <c r="R589" s="31"/>
      <c r="S589" s="28"/>
      <c r="T589" s="28"/>
      <c r="U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31"/>
      <c r="O590" s="31"/>
      <c r="P590" s="31"/>
      <c r="Q590" s="31"/>
      <c r="R590" s="31"/>
      <c r="S590" s="28"/>
      <c r="T590" s="28"/>
      <c r="U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31"/>
      <c r="O591" s="31"/>
      <c r="P591" s="31"/>
      <c r="Q591" s="31"/>
      <c r="R591" s="31"/>
      <c r="S591" s="28"/>
      <c r="T591" s="28"/>
      <c r="U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31"/>
      <c r="O592" s="31"/>
      <c r="P592" s="31"/>
      <c r="Q592" s="31"/>
      <c r="R592" s="31"/>
      <c r="S592" s="28"/>
      <c r="T592" s="28"/>
      <c r="U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31"/>
      <c r="O593" s="31"/>
      <c r="P593" s="31"/>
      <c r="Q593" s="31"/>
      <c r="R593" s="31"/>
      <c r="S593" s="28"/>
      <c r="T593" s="28"/>
      <c r="U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31"/>
      <c r="O594" s="31"/>
      <c r="P594" s="31"/>
      <c r="Q594" s="31"/>
      <c r="R594" s="31"/>
      <c r="S594" s="28"/>
      <c r="T594" s="28"/>
      <c r="U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31"/>
      <c r="O595" s="31"/>
      <c r="P595" s="31"/>
      <c r="Q595" s="31"/>
      <c r="R595" s="31"/>
      <c r="S595" s="28"/>
      <c r="T595" s="28"/>
      <c r="U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31"/>
      <c r="O596" s="31"/>
      <c r="P596" s="31"/>
      <c r="Q596" s="31"/>
      <c r="R596" s="31"/>
      <c r="S596" s="28"/>
      <c r="T596" s="28"/>
      <c r="U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31"/>
      <c r="O597" s="31"/>
      <c r="P597" s="31"/>
      <c r="Q597" s="31"/>
      <c r="R597" s="31"/>
      <c r="S597" s="28"/>
      <c r="T597" s="28"/>
      <c r="U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31"/>
      <c r="O598" s="31"/>
      <c r="P598" s="31"/>
      <c r="Q598" s="31"/>
      <c r="R598" s="31"/>
      <c r="S598" s="28"/>
      <c r="T598" s="28"/>
      <c r="U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31"/>
      <c r="O599" s="31"/>
      <c r="P599" s="31"/>
      <c r="Q599" s="31"/>
      <c r="R599" s="31"/>
      <c r="S599" s="28"/>
      <c r="T599" s="28"/>
      <c r="U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31"/>
      <c r="O600" s="31"/>
      <c r="P600" s="31"/>
      <c r="Q600" s="31"/>
      <c r="R600" s="31"/>
      <c r="S600" s="28"/>
      <c r="T600" s="28"/>
      <c r="U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31"/>
      <c r="O601" s="31"/>
      <c r="P601" s="31"/>
      <c r="Q601" s="31"/>
      <c r="R601" s="31"/>
      <c r="S601" s="28"/>
      <c r="T601" s="28"/>
      <c r="U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31"/>
      <c r="O602" s="31"/>
      <c r="P602" s="31"/>
      <c r="Q602" s="31"/>
      <c r="R602" s="31"/>
      <c r="S602" s="28"/>
      <c r="T602" s="28"/>
      <c r="U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31"/>
      <c r="O603" s="31"/>
      <c r="P603" s="31"/>
      <c r="Q603" s="31"/>
      <c r="R603" s="31"/>
      <c r="S603" s="28"/>
      <c r="T603" s="28"/>
      <c r="U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31"/>
      <c r="O604" s="31"/>
      <c r="P604" s="31"/>
      <c r="Q604" s="31"/>
      <c r="R604" s="31"/>
      <c r="S604" s="28"/>
      <c r="T604" s="28"/>
      <c r="U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31"/>
      <c r="O605" s="31"/>
      <c r="P605" s="31"/>
      <c r="Q605" s="31"/>
      <c r="R605" s="31"/>
      <c r="S605" s="28"/>
      <c r="T605" s="28"/>
      <c r="U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31"/>
      <c r="O606" s="31"/>
      <c r="P606" s="31"/>
      <c r="Q606" s="31"/>
      <c r="R606" s="31"/>
      <c r="S606" s="28"/>
      <c r="T606" s="28"/>
      <c r="U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31"/>
      <c r="O607" s="31"/>
      <c r="P607" s="31"/>
      <c r="Q607" s="31"/>
      <c r="R607" s="31"/>
      <c r="S607" s="28"/>
      <c r="T607" s="28"/>
      <c r="U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31"/>
      <c r="O608" s="31"/>
      <c r="P608" s="31"/>
      <c r="Q608" s="31"/>
      <c r="R608" s="31"/>
      <c r="S608" s="28"/>
      <c r="T608" s="28"/>
      <c r="U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31"/>
      <c r="O609" s="31"/>
      <c r="P609" s="31"/>
      <c r="Q609" s="31"/>
      <c r="R609" s="31"/>
      <c r="S609" s="28"/>
      <c r="T609" s="28"/>
      <c r="U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31"/>
      <c r="O610" s="31"/>
      <c r="P610" s="31"/>
      <c r="Q610" s="31"/>
      <c r="R610" s="31"/>
      <c r="S610" s="28"/>
      <c r="T610" s="28"/>
      <c r="U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31"/>
      <c r="O611" s="31"/>
      <c r="P611" s="31"/>
      <c r="Q611" s="31"/>
      <c r="R611" s="31"/>
      <c r="S611" s="28"/>
      <c r="T611" s="28"/>
      <c r="U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31"/>
      <c r="O612" s="31"/>
      <c r="P612" s="31"/>
      <c r="Q612" s="31"/>
      <c r="R612" s="31"/>
      <c r="S612" s="28"/>
      <c r="T612" s="28"/>
      <c r="U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31"/>
      <c r="O613" s="31"/>
      <c r="P613" s="31"/>
      <c r="Q613" s="31"/>
      <c r="R613" s="31"/>
      <c r="S613" s="28"/>
      <c r="T613" s="28"/>
      <c r="U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31"/>
      <c r="O614" s="31"/>
      <c r="P614" s="31"/>
      <c r="Q614" s="31"/>
      <c r="R614" s="31"/>
      <c r="S614" s="28"/>
      <c r="T614" s="28"/>
      <c r="U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31"/>
      <c r="O615" s="31"/>
      <c r="P615" s="31"/>
      <c r="Q615" s="31"/>
      <c r="R615" s="31"/>
      <c r="S615" s="28"/>
      <c r="T615" s="28"/>
      <c r="U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31"/>
      <c r="O616" s="31"/>
      <c r="P616" s="31"/>
      <c r="Q616" s="31"/>
      <c r="R616" s="31"/>
      <c r="S616" s="28"/>
      <c r="T616" s="28"/>
      <c r="U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31"/>
      <c r="O617" s="31"/>
      <c r="P617" s="31"/>
      <c r="Q617" s="31"/>
      <c r="R617" s="31"/>
      <c r="S617" s="28"/>
      <c r="T617" s="28"/>
      <c r="U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31"/>
      <c r="O618" s="31"/>
      <c r="P618" s="31"/>
      <c r="Q618" s="31"/>
      <c r="R618" s="31"/>
      <c r="S618" s="28"/>
      <c r="T618" s="28"/>
      <c r="U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31"/>
      <c r="O619" s="31"/>
      <c r="P619" s="31"/>
      <c r="Q619" s="31"/>
      <c r="R619" s="31"/>
      <c r="S619" s="28"/>
      <c r="T619" s="28"/>
      <c r="U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31"/>
      <c r="O620" s="31"/>
      <c r="P620" s="31"/>
      <c r="Q620" s="31"/>
      <c r="R620" s="31"/>
      <c r="S620" s="28"/>
      <c r="T620" s="28"/>
      <c r="U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31"/>
      <c r="O621" s="31"/>
      <c r="P621" s="31"/>
      <c r="Q621" s="31"/>
      <c r="R621" s="31"/>
      <c r="S621" s="28"/>
      <c r="T621" s="28"/>
      <c r="U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31"/>
      <c r="O622" s="31"/>
      <c r="P622" s="31"/>
      <c r="Q622" s="31"/>
      <c r="R622" s="31"/>
      <c r="S622" s="28"/>
      <c r="T622" s="28"/>
      <c r="U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31"/>
      <c r="O623" s="31"/>
      <c r="P623" s="31"/>
      <c r="Q623" s="31"/>
      <c r="R623" s="31"/>
      <c r="S623" s="28"/>
      <c r="T623" s="28"/>
      <c r="U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31"/>
      <c r="O624" s="31"/>
      <c r="P624" s="31"/>
      <c r="Q624" s="31"/>
      <c r="R624" s="31"/>
      <c r="S624" s="28"/>
      <c r="T624" s="28"/>
      <c r="U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31"/>
      <c r="O625" s="31"/>
      <c r="P625" s="31"/>
      <c r="Q625" s="31"/>
      <c r="R625" s="31"/>
      <c r="S625" s="28"/>
      <c r="T625" s="28"/>
      <c r="U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31"/>
      <c r="O626" s="31"/>
      <c r="P626" s="31"/>
      <c r="Q626" s="31"/>
      <c r="R626" s="31"/>
      <c r="S626" s="28"/>
      <c r="T626" s="28"/>
      <c r="U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31"/>
      <c r="O627" s="31"/>
      <c r="P627" s="31"/>
      <c r="Q627" s="31"/>
      <c r="R627" s="31"/>
      <c r="S627" s="28"/>
      <c r="T627" s="28"/>
      <c r="U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31"/>
      <c r="O628" s="31"/>
      <c r="P628" s="31"/>
      <c r="Q628" s="31"/>
      <c r="R628" s="31"/>
      <c r="S628" s="28"/>
      <c r="T628" s="28"/>
      <c r="U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31"/>
      <c r="O629" s="31"/>
      <c r="P629" s="31"/>
      <c r="Q629" s="31"/>
      <c r="R629" s="31"/>
      <c r="S629" s="28"/>
      <c r="T629" s="28"/>
      <c r="U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31"/>
      <c r="O630" s="31"/>
      <c r="P630" s="31"/>
      <c r="Q630" s="31"/>
      <c r="R630" s="31"/>
      <c r="S630" s="28"/>
      <c r="T630" s="28"/>
      <c r="U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31"/>
      <c r="O631" s="31"/>
      <c r="P631" s="31"/>
      <c r="Q631" s="31"/>
      <c r="R631" s="31"/>
      <c r="S631" s="28"/>
      <c r="T631" s="28"/>
      <c r="U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31"/>
      <c r="O632" s="31"/>
      <c r="P632" s="31"/>
      <c r="Q632" s="31"/>
      <c r="R632" s="31"/>
      <c r="S632" s="28"/>
      <c r="T632" s="28"/>
      <c r="U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31"/>
      <c r="O633" s="31"/>
      <c r="P633" s="31"/>
      <c r="Q633" s="31"/>
      <c r="R633" s="31"/>
      <c r="S633" s="28"/>
      <c r="T633" s="28"/>
      <c r="U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31"/>
      <c r="O634" s="31"/>
      <c r="P634" s="31"/>
      <c r="Q634" s="31"/>
      <c r="R634" s="31"/>
      <c r="S634" s="28"/>
      <c r="T634" s="28"/>
      <c r="U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31"/>
      <c r="O635" s="31"/>
      <c r="P635" s="31"/>
      <c r="Q635" s="31"/>
      <c r="R635" s="31"/>
      <c r="S635" s="28"/>
      <c r="T635" s="28"/>
      <c r="U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31"/>
      <c r="O636" s="31"/>
      <c r="P636" s="31"/>
      <c r="Q636" s="31"/>
      <c r="R636" s="31"/>
      <c r="S636" s="28"/>
      <c r="T636" s="28"/>
      <c r="U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31"/>
      <c r="O637" s="31"/>
      <c r="P637" s="31"/>
      <c r="Q637" s="31"/>
      <c r="R637" s="31"/>
      <c r="S637" s="28"/>
      <c r="T637" s="28"/>
      <c r="U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31"/>
      <c r="O638" s="31"/>
      <c r="P638" s="31"/>
      <c r="Q638" s="31"/>
      <c r="R638" s="31"/>
      <c r="S638" s="28"/>
      <c r="T638" s="28"/>
      <c r="U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31"/>
      <c r="O639" s="31"/>
      <c r="P639" s="31"/>
      <c r="Q639" s="31"/>
      <c r="R639" s="31"/>
      <c r="S639" s="28"/>
      <c r="T639" s="28"/>
      <c r="U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31"/>
      <c r="O640" s="31"/>
      <c r="P640" s="31"/>
      <c r="Q640" s="31"/>
      <c r="R640" s="31"/>
      <c r="S640" s="28"/>
      <c r="T640" s="28"/>
      <c r="U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31"/>
      <c r="O641" s="31"/>
      <c r="P641" s="31"/>
      <c r="Q641" s="31"/>
      <c r="R641" s="31"/>
      <c r="S641" s="28"/>
      <c r="T641" s="28"/>
      <c r="U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31"/>
      <c r="O642" s="31"/>
      <c r="P642" s="31"/>
      <c r="Q642" s="31"/>
      <c r="R642" s="31"/>
      <c r="S642" s="28"/>
      <c r="T642" s="28"/>
      <c r="U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31"/>
      <c r="O643" s="31"/>
      <c r="P643" s="31"/>
      <c r="Q643" s="31"/>
      <c r="R643" s="31"/>
      <c r="S643" s="28"/>
      <c r="T643" s="28"/>
      <c r="U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31"/>
      <c r="O644" s="31"/>
      <c r="P644" s="31"/>
      <c r="Q644" s="31"/>
      <c r="R644" s="31"/>
      <c r="S644" s="28"/>
      <c r="T644" s="28"/>
      <c r="U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31"/>
      <c r="O645" s="31"/>
      <c r="P645" s="31"/>
      <c r="Q645" s="31"/>
      <c r="R645" s="31"/>
      <c r="S645" s="28"/>
      <c r="T645" s="28"/>
      <c r="U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31"/>
      <c r="O646" s="31"/>
      <c r="P646" s="31"/>
      <c r="Q646" s="31"/>
      <c r="R646" s="31"/>
      <c r="S646" s="28"/>
      <c r="T646" s="28"/>
      <c r="U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31"/>
      <c r="O647" s="31"/>
      <c r="P647" s="31"/>
      <c r="Q647" s="31"/>
      <c r="R647" s="31"/>
      <c r="S647" s="28"/>
      <c r="T647" s="28"/>
      <c r="U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31"/>
      <c r="O648" s="31"/>
      <c r="P648" s="31"/>
      <c r="Q648" s="31"/>
      <c r="R648" s="31"/>
      <c r="S648" s="28"/>
      <c r="T648" s="28"/>
      <c r="U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31"/>
      <c r="O649" s="31"/>
      <c r="P649" s="31"/>
      <c r="Q649" s="31"/>
      <c r="R649" s="31"/>
      <c r="S649" s="28"/>
      <c r="T649" s="28"/>
      <c r="U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31"/>
      <c r="O650" s="31"/>
      <c r="P650" s="31"/>
      <c r="Q650" s="31"/>
      <c r="R650" s="31"/>
      <c r="S650" s="28"/>
      <c r="T650" s="28"/>
      <c r="U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31"/>
      <c r="O651" s="31"/>
      <c r="P651" s="31"/>
      <c r="Q651" s="31"/>
      <c r="R651" s="31"/>
      <c r="S651" s="28"/>
      <c r="T651" s="28"/>
      <c r="U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31"/>
      <c r="O652" s="31"/>
      <c r="P652" s="31"/>
      <c r="Q652" s="31"/>
      <c r="R652" s="31"/>
      <c r="S652" s="28"/>
      <c r="T652" s="28"/>
      <c r="U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31"/>
      <c r="O653" s="31"/>
      <c r="P653" s="31"/>
      <c r="Q653" s="31"/>
      <c r="R653" s="31"/>
      <c r="S653" s="28"/>
      <c r="T653" s="28"/>
      <c r="U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31"/>
      <c r="O654" s="31"/>
      <c r="P654" s="31"/>
      <c r="Q654" s="31"/>
      <c r="R654" s="31"/>
      <c r="S654" s="28"/>
      <c r="T654" s="28"/>
      <c r="U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31"/>
      <c r="O655" s="31"/>
      <c r="P655" s="31"/>
      <c r="Q655" s="31"/>
      <c r="R655" s="31"/>
      <c r="S655" s="28"/>
      <c r="T655" s="28"/>
      <c r="U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31"/>
      <c r="O656" s="31"/>
      <c r="P656" s="31"/>
      <c r="Q656" s="31"/>
      <c r="R656" s="31"/>
      <c r="S656" s="28"/>
      <c r="T656" s="28"/>
      <c r="U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31"/>
      <c r="O657" s="31"/>
      <c r="P657" s="31"/>
      <c r="Q657" s="31"/>
      <c r="R657" s="31"/>
      <c r="S657" s="28"/>
      <c r="T657" s="28"/>
      <c r="U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31"/>
      <c r="O658" s="31"/>
      <c r="P658" s="31"/>
      <c r="Q658" s="31"/>
      <c r="R658" s="31"/>
      <c r="S658" s="28"/>
      <c r="T658" s="28"/>
      <c r="U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31"/>
      <c r="O659" s="31"/>
      <c r="P659" s="31"/>
      <c r="Q659" s="31"/>
      <c r="R659" s="31"/>
      <c r="S659" s="28"/>
      <c r="T659" s="28"/>
      <c r="U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31"/>
      <c r="O660" s="31"/>
      <c r="P660" s="31"/>
      <c r="Q660" s="31"/>
      <c r="R660" s="31"/>
      <c r="S660" s="28"/>
      <c r="T660" s="28"/>
      <c r="U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31"/>
      <c r="O661" s="31"/>
      <c r="P661" s="31"/>
      <c r="Q661" s="31"/>
      <c r="R661" s="31"/>
      <c r="S661" s="28"/>
      <c r="T661" s="28"/>
      <c r="U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31"/>
      <c r="O662" s="31"/>
      <c r="P662" s="31"/>
      <c r="Q662" s="31"/>
      <c r="R662" s="31"/>
      <c r="S662" s="28"/>
      <c r="T662" s="28"/>
      <c r="U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31"/>
      <c r="O663" s="31"/>
      <c r="P663" s="31"/>
      <c r="Q663" s="31"/>
      <c r="R663" s="31"/>
      <c r="S663" s="28"/>
      <c r="T663" s="28"/>
      <c r="U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31"/>
      <c r="O664" s="31"/>
      <c r="P664" s="31"/>
      <c r="Q664" s="31"/>
      <c r="R664" s="31"/>
      <c r="S664" s="28"/>
      <c r="T664" s="28"/>
      <c r="U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31"/>
      <c r="O665" s="31"/>
      <c r="P665" s="31"/>
      <c r="Q665" s="31"/>
      <c r="R665" s="31"/>
      <c r="S665" s="28"/>
      <c r="T665" s="28"/>
      <c r="U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31"/>
      <c r="O666" s="31"/>
      <c r="P666" s="31"/>
      <c r="Q666" s="31"/>
      <c r="R666" s="31"/>
      <c r="S666" s="28"/>
      <c r="T666" s="28"/>
      <c r="U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31"/>
      <c r="O667" s="31"/>
      <c r="P667" s="31"/>
      <c r="Q667" s="31"/>
      <c r="R667" s="31"/>
      <c r="S667" s="28"/>
      <c r="T667" s="28"/>
      <c r="U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31"/>
      <c r="O668" s="31"/>
      <c r="P668" s="31"/>
      <c r="Q668" s="31"/>
      <c r="R668" s="31"/>
      <c r="S668" s="28"/>
      <c r="T668" s="28"/>
      <c r="U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31"/>
      <c r="O669" s="31"/>
      <c r="P669" s="31"/>
      <c r="Q669" s="31"/>
      <c r="R669" s="31"/>
      <c r="S669" s="28"/>
      <c r="T669" s="28"/>
      <c r="U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31"/>
      <c r="O670" s="31"/>
      <c r="P670" s="31"/>
      <c r="Q670" s="31"/>
      <c r="R670" s="31"/>
      <c r="S670" s="28"/>
      <c r="T670" s="28"/>
      <c r="U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31"/>
      <c r="O671" s="31"/>
      <c r="P671" s="31"/>
      <c r="Q671" s="31"/>
      <c r="R671" s="31"/>
      <c r="S671" s="28"/>
      <c r="T671" s="28"/>
      <c r="U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31"/>
      <c r="O672" s="31"/>
      <c r="P672" s="31"/>
      <c r="Q672" s="31"/>
      <c r="R672" s="31"/>
      <c r="S672" s="28"/>
      <c r="T672" s="28"/>
      <c r="U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31"/>
      <c r="O673" s="31"/>
      <c r="P673" s="31"/>
      <c r="Q673" s="31"/>
      <c r="R673" s="31"/>
      <c r="S673" s="28"/>
      <c r="T673" s="28"/>
      <c r="U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31"/>
      <c r="O674" s="31"/>
      <c r="P674" s="31"/>
      <c r="Q674" s="31"/>
      <c r="R674" s="31"/>
      <c r="S674" s="28"/>
      <c r="T674" s="28"/>
      <c r="U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31"/>
      <c r="O675" s="31"/>
      <c r="P675" s="31"/>
      <c r="Q675" s="31"/>
      <c r="R675" s="31"/>
      <c r="S675" s="28"/>
      <c r="T675" s="28"/>
      <c r="U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31"/>
      <c r="O676" s="31"/>
      <c r="P676" s="31"/>
      <c r="Q676" s="31"/>
      <c r="R676" s="31"/>
      <c r="S676" s="28"/>
      <c r="T676" s="28"/>
      <c r="U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31"/>
      <c r="O677" s="31"/>
      <c r="P677" s="31"/>
      <c r="Q677" s="31"/>
      <c r="R677" s="31"/>
      <c r="S677" s="28"/>
      <c r="T677" s="28"/>
      <c r="U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31"/>
      <c r="O678" s="31"/>
      <c r="P678" s="31"/>
      <c r="Q678" s="31"/>
      <c r="R678" s="31"/>
      <c r="S678" s="28"/>
      <c r="T678" s="28"/>
      <c r="U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31"/>
      <c r="O679" s="31"/>
      <c r="P679" s="31"/>
      <c r="Q679" s="31"/>
      <c r="R679" s="31"/>
      <c r="S679" s="28"/>
      <c r="T679" s="28"/>
      <c r="U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31"/>
      <c r="O680" s="31"/>
      <c r="P680" s="31"/>
      <c r="Q680" s="31"/>
      <c r="R680" s="31"/>
      <c r="S680" s="28"/>
      <c r="T680" s="28"/>
      <c r="U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31"/>
      <c r="O681" s="31"/>
      <c r="P681" s="31"/>
      <c r="Q681" s="31"/>
      <c r="R681" s="31"/>
      <c r="S681" s="28"/>
      <c r="T681" s="28"/>
      <c r="U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31"/>
      <c r="O682" s="31"/>
      <c r="P682" s="31"/>
      <c r="Q682" s="31"/>
      <c r="R682" s="31"/>
      <c r="S682" s="28"/>
      <c r="T682" s="28"/>
      <c r="U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31"/>
      <c r="O683" s="31"/>
      <c r="P683" s="31"/>
      <c r="Q683" s="31"/>
      <c r="R683" s="31"/>
      <c r="S683" s="28"/>
      <c r="T683" s="28"/>
      <c r="U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31"/>
      <c r="O684" s="31"/>
      <c r="P684" s="31"/>
      <c r="Q684" s="31"/>
      <c r="R684" s="31"/>
      <c r="S684" s="28"/>
      <c r="T684" s="28"/>
      <c r="U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31"/>
      <c r="O685" s="31"/>
      <c r="P685" s="31"/>
      <c r="Q685" s="31"/>
      <c r="R685" s="31"/>
      <c r="S685" s="28"/>
      <c r="T685" s="28"/>
      <c r="U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31"/>
      <c r="O686" s="31"/>
      <c r="P686" s="31"/>
      <c r="Q686" s="31"/>
      <c r="R686" s="31"/>
      <c r="S686" s="28"/>
      <c r="T686" s="28"/>
      <c r="U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31"/>
      <c r="O687" s="31"/>
      <c r="P687" s="31"/>
      <c r="Q687" s="31"/>
      <c r="R687" s="31"/>
      <c r="S687" s="28"/>
      <c r="T687" s="28"/>
      <c r="U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31"/>
      <c r="O688" s="31"/>
      <c r="P688" s="31"/>
      <c r="Q688" s="31"/>
      <c r="R688" s="31"/>
      <c r="S688" s="28"/>
      <c r="T688" s="28"/>
      <c r="U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31"/>
      <c r="O689" s="31"/>
      <c r="P689" s="31"/>
      <c r="Q689" s="31"/>
      <c r="R689" s="31"/>
      <c r="S689" s="28"/>
      <c r="T689" s="28"/>
      <c r="U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31"/>
      <c r="O690" s="31"/>
      <c r="P690" s="31"/>
      <c r="Q690" s="31"/>
      <c r="R690" s="31"/>
      <c r="S690" s="28"/>
      <c r="T690" s="28"/>
      <c r="U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31"/>
      <c r="O691" s="31"/>
      <c r="P691" s="31"/>
      <c r="Q691" s="31"/>
      <c r="R691" s="31"/>
      <c r="S691" s="28"/>
      <c r="T691" s="28"/>
      <c r="U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31"/>
      <c r="O692" s="31"/>
      <c r="P692" s="31"/>
      <c r="Q692" s="31"/>
      <c r="R692" s="31"/>
      <c r="S692" s="28"/>
      <c r="T692" s="28"/>
      <c r="U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31"/>
      <c r="O693" s="31"/>
      <c r="P693" s="31"/>
      <c r="Q693" s="31"/>
      <c r="R693" s="31"/>
      <c r="S693" s="28"/>
      <c r="T693" s="28"/>
      <c r="U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31"/>
      <c r="O694" s="31"/>
      <c r="P694" s="31"/>
      <c r="Q694" s="31"/>
      <c r="R694" s="31"/>
      <c r="S694" s="28"/>
      <c r="T694" s="28"/>
      <c r="U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31"/>
      <c r="O695" s="31"/>
      <c r="P695" s="31"/>
      <c r="Q695" s="31"/>
      <c r="R695" s="31"/>
      <c r="S695" s="28"/>
      <c r="T695" s="28"/>
      <c r="U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31"/>
      <c r="O696" s="31"/>
      <c r="P696" s="31"/>
      <c r="Q696" s="31"/>
      <c r="R696" s="31"/>
      <c r="S696" s="28"/>
      <c r="T696" s="28"/>
      <c r="U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31"/>
      <c r="O697" s="31"/>
      <c r="P697" s="31"/>
      <c r="Q697" s="31"/>
      <c r="R697" s="31"/>
      <c r="S697" s="28"/>
      <c r="T697" s="28"/>
      <c r="U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31"/>
      <c r="O698" s="31"/>
      <c r="P698" s="31"/>
      <c r="Q698" s="31"/>
      <c r="R698" s="31"/>
      <c r="S698" s="28"/>
      <c r="T698" s="28"/>
      <c r="U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31"/>
      <c r="O699" s="31"/>
      <c r="P699" s="31"/>
      <c r="Q699" s="31"/>
      <c r="R699" s="31"/>
      <c r="S699" s="28"/>
      <c r="T699" s="28"/>
      <c r="U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31"/>
      <c r="O700" s="31"/>
      <c r="P700" s="31"/>
      <c r="Q700" s="31"/>
      <c r="R700" s="31"/>
      <c r="S700" s="28"/>
      <c r="T700" s="28"/>
      <c r="U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31"/>
      <c r="O701" s="31"/>
      <c r="P701" s="31"/>
      <c r="Q701" s="31"/>
      <c r="R701" s="31"/>
      <c r="S701" s="28"/>
      <c r="T701" s="28"/>
      <c r="U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31"/>
      <c r="O702" s="31"/>
      <c r="P702" s="31"/>
      <c r="Q702" s="31"/>
      <c r="R702" s="31"/>
      <c r="S702" s="28"/>
      <c r="T702" s="28"/>
      <c r="U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31"/>
      <c r="O703" s="31"/>
      <c r="P703" s="31"/>
      <c r="Q703" s="31"/>
      <c r="R703" s="31"/>
      <c r="S703" s="28"/>
      <c r="T703" s="28"/>
      <c r="U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31"/>
      <c r="O704" s="31"/>
      <c r="P704" s="31"/>
      <c r="Q704" s="31"/>
      <c r="R704" s="31"/>
      <c r="S704" s="28"/>
      <c r="T704" s="28"/>
      <c r="U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31"/>
      <c r="O705" s="31"/>
      <c r="P705" s="31"/>
      <c r="Q705" s="31"/>
      <c r="R705" s="31"/>
      <c r="S705" s="28"/>
      <c r="T705" s="28"/>
      <c r="U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31"/>
      <c r="O706" s="31"/>
      <c r="P706" s="31"/>
      <c r="Q706" s="31"/>
      <c r="R706" s="31"/>
      <c r="S706" s="28"/>
      <c r="T706" s="28"/>
      <c r="U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31"/>
      <c r="O707" s="31"/>
      <c r="P707" s="31"/>
      <c r="Q707" s="31"/>
      <c r="R707" s="31"/>
      <c r="S707" s="28"/>
      <c r="T707" s="28"/>
      <c r="U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31"/>
      <c r="O708" s="31"/>
      <c r="P708" s="31"/>
      <c r="Q708" s="31"/>
      <c r="R708" s="31"/>
      <c r="S708" s="28"/>
      <c r="T708" s="28"/>
      <c r="U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31"/>
      <c r="O709" s="31"/>
      <c r="P709" s="31"/>
      <c r="Q709" s="31"/>
      <c r="R709" s="31"/>
      <c r="S709" s="28"/>
      <c r="T709" s="28"/>
      <c r="U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31"/>
      <c r="O710" s="31"/>
      <c r="P710" s="31"/>
      <c r="Q710" s="31"/>
      <c r="R710" s="31"/>
      <c r="S710" s="28"/>
      <c r="T710" s="28"/>
      <c r="U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31"/>
      <c r="O711" s="31"/>
      <c r="P711" s="31"/>
      <c r="Q711" s="31"/>
      <c r="R711" s="31"/>
      <c r="S711" s="28"/>
      <c r="T711" s="28"/>
      <c r="U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31"/>
      <c r="O712" s="31"/>
      <c r="P712" s="31"/>
      <c r="Q712" s="31"/>
      <c r="R712" s="31"/>
      <c r="S712" s="28"/>
      <c r="T712" s="28"/>
      <c r="U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31"/>
      <c r="O713" s="31"/>
      <c r="P713" s="31"/>
      <c r="Q713" s="31"/>
      <c r="R713" s="31"/>
      <c r="S713" s="28"/>
      <c r="T713" s="28"/>
      <c r="U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31"/>
      <c r="O714" s="31"/>
      <c r="P714" s="31"/>
      <c r="Q714" s="31"/>
      <c r="R714" s="31"/>
      <c r="S714" s="28"/>
      <c r="T714" s="28"/>
      <c r="U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31"/>
      <c r="O715" s="31"/>
      <c r="P715" s="31"/>
      <c r="Q715" s="31"/>
      <c r="R715" s="31"/>
      <c r="S715" s="28"/>
      <c r="T715" s="28"/>
      <c r="U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31"/>
      <c r="O716" s="31"/>
      <c r="P716" s="31"/>
      <c r="Q716" s="31"/>
      <c r="R716" s="31"/>
      <c r="S716" s="28"/>
      <c r="T716" s="28"/>
      <c r="U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31"/>
      <c r="O717" s="31"/>
      <c r="P717" s="31"/>
      <c r="Q717" s="31"/>
      <c r="R717" s="31"/>
      <c r="S717" s="28"/>
      <c r="T717" s="28"/>
      <c r="U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31"/>
      <c r="O718" s="31"/>
      <c r="P718" s="31"/>
      <c r="Q718" s="31"/>
      <c r="R718" s="31"/>
      <c r="S718" s="28"/>
      <c r="T718" s="28"/>
      <c r="U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31"/>
      <c r="O719" s="31"/>
      <c r="P719" s="31"/>
      <c r="Q719" s="31"/>
      <c r="R719" s="31"/>
      <c r="S719" s="28"/>
      <c r="T719" s="28"/>
      <c r="U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31"/>
      <c r="O720" s="31"/>
      <c r="P720" s="31"/>
      <c r="Q720" s="31"/>
      <c r="R720" s="31"/>
      <c r="S720" s="28"/>
      <c r="T720" s="28"/>
      <c r="U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31"/>
      <c r="O721" s="31"/>
      <c r="P721" s="31"/>
      <c r="Q721" s="31"/>
      <c r="R721" s="31"/>
      <c r="S721" s="28"/>
      <c r="T721" s="28"/>
      <c r="U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31"/>
      <c r="O722" s="31"/>
      <c r="P722" s="31"/>
      <c r="Q722" s="31"/>
      <c r="R722" s="31"/>
      <c r="S722" s="28"/>
      <c r="T722" s="28"/>
      <c r="U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31"/>
      <c r="O723" s="31"/>
      <c r="P723" s="31"/>
      <c r="Q723" s="31"/>
      <c r="R723" s="31"/>
      <c r="S723" s="28"/>
      <c r="T723" s="28"/>
      <c r="U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31"/>
      <c r="O724" s="31"/>
      <c r="P724" s="31"/>
      <c r="Q724" s="31"/>
      <c r="R724" s="31"/>
      <c r="S724" s="28"/>
      <c r="T724" s="28"/>
      <c r="U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31"/>
      <c r="O725" s="31"/>
      <c r="P725" s="31"/>
      <c r="Q725" s="31"/>
      <c r="R725" s="31"/>
      <c r="S725" s="28"/>
      <c r="T725" s="28"/>
      <c r="U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31"/>
      <c r="O726" s="31"/>
      <c r="P726" s="31"/>
      <c r="Q726" s="31"/>
      <c r="R726" s="31"/>
      <c r="S726" s="28"/>
      <c r="T726" s="28"/>
      <c r="U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31"/>
      <c r="O727" s="31"/>
      <c r="P727" s="31"/>
      <c r="Q727" s="31"/>
      <c r="R727" s="31"/>
      <c r="S727" s="28"/>
      <c r="T727" s="28"/>
      <c r="U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31"/>
      <c r="O728" s="31"/>
      <c r="P728" s="31"/>
      <c r="Q728" s="31"/>
      <c r="R728" s="31"/>
      <c r="S728" s="28"/>
      <c r="T728" s="28"/>
      <c r="U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31"/>
      <c r="O729" s="31"/>
      <c r="P729" s="31"/>
      <c r="Q729" s="31"/>
      <c r="R729" s="31"/>
      <c r="S729" s="28"/>
      <c r="T729" s="28"/>
      <c r="U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31"/>
      <c r="O730" s="31"/>
      <c r="P730" s="31"/>
      <c r="Q730" s="31"/>
      <c r="R730" s="31"/>
      <c r="S730" s="28"/>
      <c r="T730" s="28"/>
      <c r="U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31"/>
      <c r="O731" s="31"/>
      <c r="P731" s="31"/>
      <c r="Q731" s="31"/>
      <c r="R731" s="31"/>
      <c r="S731" s="28"/>
      <c r="T731" s="28"/>
      <c r="U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31"/>
      <c r="O732" s="31"/>
      <c r="P732" s="31"/>
      <c r="Q732" s="31"/>
      <c r="R732" s="31"/>
      <c r="S732" s="28"/>
      <c r="T732" s="28"/>
      <c r="U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31"/>
      <c r="O733" s="31"/>
      <c r="P733" s="31"/>
      <c r="Q733" s="31"/>
      <c r="R733" s="31"/>
      <c r="S733" s="28"/>
      <c r="T733" s="28"/>
      <c r="U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31"/>
      <c r="O734" s="31"/>
      <c r="P734" s="31"/>
      <c r="Q734" s="31"/>
      <c r="R734" s="31"/>
      <c r="S734" s="28"/>
      <c r="T734" s="28"/>
      <c r="U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31"/>
      <c r="O735" s="31"/>
      <c r="P735" s="31"/>
      <c r="Q735" s="31"/>
      <c r="R735" s="31"/>
      <c r="S735" s="28"/>
      <c r="T735" s="28"/>
      <c r="U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31"/>
      <c r="O736" s="31"/>
      <c r="P736" s="31"/>
      <c r="Q736" s="31"/>
      <c r="R736" s="31"/>
      <c r="S736" s="28"/>
      <c r="T736" s="28"/>
      <c r="U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31"/>
      <c r="O737" s="31"/>
      <c r="P737" s="31"/>
      <c r="Q737" s="31"/>
      <c r="R737" s="31"/>
      <c r="S737" s="28"/>
      <c r="T737" s="28"/>
      <c r="U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31"/>
      <c r="O738" s="31"/>
      <c r="P738" s="31"/>
      <c r="Q738" s="31"/>
      <c r="R738" s="31"/>
      <c r="S738" s="28"/>
      <c r="T738" s="28"/>
      <c r="U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31"/>
      <c r="O739" s="31"/>
      <c r="P739" s="31"/>
      <c r="Q739" s="31"/>
      <c r="R739" s="31"/>
      <c r="S739" s="28"/>
      <c r="T739" s="28"/>
      <c r="U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31"/>
      <c r="O740" s="31"/>
      <c r="P740" s="31"/>
      <c r="Q740" s="31"/>
      <c r="R740" s="31"/>
      <c r="S740" s="28"/>
      <c r="T740" s="28"/>
      <c r="U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31"/>
      <c r="O741" s="31"/>
      <c r="P741" s="31"/>
      <c r="Q741" s="31"/>
      <c r="R741" s="31"/>
      <c r="S741" s="28"/>
      <c r="T741" s="28"/>
      <c r="U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31"/>
      <c r="O742" s="31"/>
      <c r="P742" s="31"/>
      <c r="Q742" s="31"/>
      <c r="R742" s="31"/>
      <c r="S742" s="28"/>
      <c r="T742" s="28"/>
      <c r="U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31"/>
      <c r="O743" s="31"/>
      <c r="P743" s="31"/>
      <c r="Q743" s="31"/>
      <c r="R743" s="31"/>
      <c r="S743" s="28"/>
      <c r="T743" s="28"/>
      <c r="U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31"/>
      <c r="O744" s="31"/>
      <c r="P744" s="31"/>
      <c r="Q744" s="31"/>
      <c r="R744" s="31"/>
      <c r="S744" s="28"/>
      <c r="T744" s="28"/>
      <c r="U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31"/>
      <c r="O745" s="31"/>
      <c r="P745" s="31"/>
      <c r="Q745" s="31"/>
      <c r="R745" s="31"/>
      <c r="S745" s="28"/>
      <c r="T745" s="28"/>
      <c r="U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31"/>
      <c r="O746" s="31"/>
      <c r="P746" s="31"/>
      <c r="Q746" s="31"/>
      <c r="R746" s="31"/>
      <c r="S746" s="28"/>
      <c r="T746" s="28"/>
      <c r="U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31"/>
      <c r="O747" s="31"/>
      <c r="P747" s="31"/>
      <c r="Q747" s="31"/>
      <c r="R747" s="31"/>
      <c r="S747" s="28"/>
      <c r="T747" s="28"/>
      <c r="U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31"/>
      <c r="O748" s="31"/>
      <c r="P748" s="31"/>
      <c r="Q748" s="31"/>
      <c r="R748" s="31"/>
      <c r="S748" s="28"/>
      <c r="T748" s="28"/>
      <c r="U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31"/>
      <c r="O749" s="31"/>
      <c r="P749" s="31"/>
      <c r="Q749" s="31"/>
      <c r="R749" s="31"/>
      <c r="S749" s="28"/>
      <c r="T749" s="28"/>
      <c r="U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31"/>
      <c r="O750" s="31"/>
      <c r="P750" s="31"/>
      <c r="Q750" s="31"/>
      <c r="R750" s="31"/>
      <c r="S750" s="28"/>
      <c r="T750" s="28"/>
      <c r="U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31"/>
      <c r="O751" s="31"/>
      <c r="P751" s="31"/>
      <c r="Q751" s="31"/>
      <c r="R751" s="31"/>
      <c r="S751" s="28"/>
      <c r="T751" s="28"/>
      <c r="U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31"/>
      <c r="O752" s="31"/>
      <c r="P752" s="31"/>
      <c r="Q752" s="31"/>
      <c r="R752" s="31"/>
      <c r="S752" s="28"/>
      <c r="T752" s="28"/>
      <c r="U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31"/>
      <c r="O753" s="31"/>
      <c r="P753" s="31"/>
      <c r="Q753" s="31"/>
      <c r="R753" s="31"/>
      <c r="S753" s="28"/>
      <c r="T753" s="28"/>
      <c r="U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31"/>
      <c r="O754" s="31"/>
      <c r="P754" s="31"/>
      <c r="Q754" s="31"/>
      <c r="R754" s="31"/>
      <c r="S754" s="28"/>
      <c r="T754" s="28"/>
      <c r="U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31"/>
      <c r="O755" s="31"/>
      <c r="P755" s="31"/>
      <c r="Q755" s="31"/>
      <c r="R755" s="31"/>
      <c r="S755" s="28"/>
      <c r="T755" s="28"/>
      <c r="U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31"/>
      <c r="O756" s="31"/>
      <c r="P756" s="31"/>
      <c r="Q756" s="31"/>
      <c r="R756" s="31"/>
      <c r="S756" s="28"/>
      <c r="T756" s="28"/>
      <c r="U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31"/>
      <c r="O757" s="31"/>
      <c r="P757" s="31"/>
      <c r="Q757" s="31"/>
      <c r="R757" s="31"/>
      <c r="S757" s="28"/>
      <c r="T757" s="28"/>
      <c r="U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31"/>
      <c r="O758" s="31"/>
      <c r="P758" s="31"/>
      <c r="Q758" s="31"/>
      <c r="R758" s="31"/>
      <c r="S758" s="28"/>
      <c r="T758" s="28"/>
      <c r="U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31"/>
      <c r="O759" s="31"/>
      <c r="P759" s="31"/>
      <c r="Q759" s="31"/>
      <c r="R759" s="31"/>
      <c r="S759" s="28"/>
      <c r="T759" s="28"/>
      <c r="U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31"/>
      <c r="O760" s="31"/>
      <c r="P760" s="31"/>
      <c r="Q760" s="31"/>
      <c r="R760" s="31"/>
      <c r="S760" s="28"/>
      <c r="T760" s="28"/>
      <c r="U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31"/>
      <c r="O761" s="31"/>
      <c r="P761" s="31"/>
      <c r="Q761" s="31"/>
      <c r="R761" s="31"/>
      <c r="S761" s="28"/>
      <c r="T761" s="28"/>
      <c r="U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31"/>
      <c r="O762" s="31"/>
      <c r="P762" s="31"/>
      <c r="Q762" s="31"/>
      <c r="R762" s="31"/>
      <c r="S762" s="28"/>
      <c r="T762" s="28"/>
      <c r="U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31"/>
      <c r="O763" s="31"/>
      <c r="P763" s="31"/>
      <c r="Q763" s="31"/>
      <c r="R763" s="31"/>
      <c r="S763" s="28"/>
      <c r="T763" s="28"/>
      <c r="U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31"/>
      <c r="O764" s="31"/>
      <c r="P764" s="31"/>
      <c r="Q764" s="31"/>
      <c r="R764" s="31"/>
      <c r="S764" s="28"/>
      <c r="T764" s="28"/>
      <c r="U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31"/>
      <c r="O765" s="31"/>
      <c r="P765" s="31"/>
      <c r="Q765" s="31"/>
      <c r="R765" s="31"/>
      <c r="S765" s="28"/>
      <c r="T765" s="28"/>
      <c r="U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31"/>
      <c r="O766" s="31"/>
      <c r="P766" s="31"/>
      <c r="Q766" s="31"/>
      <c r="R766" s="31"/>
      <c r="S766" s="28"/>
      <c r="T766" s="28"/>
      <c r="U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31"/>
      <c r="O767" s="31"/>
      <c r="P767" s="31"/>
      <c r="Q767" s="31"/>
      <c r="R767" s="31"/>
      <c r="S767" s="28"/>
      <c r="T767" s="28"/>
      <c r="U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31"/>
      <c r="O768" s="31"/>
      <c r="P768" s="31"/>
      <c r="Q768" s="31"/>
      <c r="R768" s="31"/>
      <c r="S768" s="28"/>
      <c r="T768" s="28"/>
      <c r="U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31"/>
      <c r="O769" s="31"/>
      <c r="P769" s="31"/>
      <c r="Q769" s="31"/>
      <c r="R769" s="31"/>
      <c r="S769" s="28"/>
      <c r="T769" s="28"/>
      <c r="U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31"/>
      <c r="O770" s="31"/>
      <c r="P770" s="31"/>
      <c r="Q770" s="31"/>
      <c r="R770" s="31"/>
      <c r="S770" s="28"/>
      <c r="T770" s="28"/>
      <c r="U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31"/>
      <c r="O771" s="31"/>
      <c r="P771" s="31"/>
      <c r="Q771" s="31"/>
      <c r="R771" s="31"/>
      <c r="S771" s="28"/>
      <c r="T771" s="28"/>
      <c r="U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31"/>
      <c r="O772" s="31"/>
      <c r="P772" s="31"/>
      <c r="Q772" s="31"/>
      <c r="R772" s="31"/>
      <c r="S772" s="28"/>
      <c r="T772" s="28"/>
      <c r="U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31"/>
      <c r="O773" s="31"/>
      <c r="P773" s="31"/>
      <c r="Q773" s="31"/>
      <c r="R773" s="31"/>
      <c r="S773" s="28"/>
      <c r="T773" s="28"/>
      <c r="U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31"/>
      <c r="O774" s="31"/>
      <c r="P774" s="31"/>
      <c r="Q774" s="31"/>
      <c r="R774" s="31"/>
      <c r="S774" s="28"/>
      <c r="T774" s="28"/>
      <c r="U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31"/>
      <c r="O775" s="31"/>
      <c r="P775" s="31"/>
      <c r="Q775" s="31"/>
      <c r="R775" s="31"/>
      <c r="S775" s="28"/>
      <c r="T775" s="28"/>
      <c r="U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31"/>
      <c r="O776" s="31"/>
      <c r="P776" s="31"/>
      <c r="Q776" s="31"/>
      <c r="R776" s="31"/>
      <c r="S776" s="28"/>
      <c r="T776" s="28"/>
      <c r="U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31"/>
      <c r="O777" s="31"/>
      <c r="P777" s="31"/>
      <c r="Q777" s="31"/>
      <c r="R777" s="31"/>
      <c r="S777" s="28"/>
      <c r="T777" s="28"/>
      <c r="U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31"/>
      <c r="O778" s="31"/>
      <c r="P778" s="31"/>
      <c r="Q778" s="31"/>
      <c r="R778" s="31"/>
      <c r="S778" s="28"/>
      <c r="T778" s="28"/>
      <c r="U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31"/>
      <c r="O779" s="31"/>
      <c r="P779" s="31"/>
      <c r="Q779" s="31"/>
      <c r="R779" s="31"/>
      <c r="S779" s="28"/>
      <c r="T779" s="28"/>
      <c r="U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31"/>
      <c r="O780" s="31"/>
      <c r="P780" s="31"/>
      <c r="Q780" s="31"/>
      <c r="R780" s="31"/>
      <c r="S780" s="28"/>
      <c r="T780" s="28"/>
      <c r="U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31"/>
      <c r="O781" s="31"/>
      <c r="P781" s="31"/>
      <c r="Q781" s="31"/>
      <c r="R781" s="31"/>
      <c r="S781" s="28"/>
      <c r="T781" s="28"/>
      <c r="U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31"/>
      <c r="O782" s="31"/>
      <c r="P782" s="31"/>
      <c r="Q782" s="31"/>
      <c r="R782" s="31"/>
      <c r="S782" s="28"/>
      <c r="T782" s="28"/>
      <c r="U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31"/>
      <c r="O783" s="31"/>
      <c r="P783" s="31"/>
      <c r="Q783" s="31"/>
      <c r="R783" s="31"/>
      <c r="S783" s="28"/>
      <c r="T783" s="28"/>
      <c r="U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31"/>
      <c r="O784" s="31"/>
      <c r="P784" s="31"/>
      <c r="Q784" s="31"/>
      <c r="R784" s="31"/>
      <c r="S784" s="28"/>
      <c r="T784" s="28"/>
      <c r="U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31"/>
      <c r="O785" s="31"/>
      <c r="P785" s="31"/>
      <c r="Q785" s="31"/>
      <c r="R785" s="31"/>
      <c r="S785" s="28"/>
      <c r="T785" s="28"/>
      <c r="U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31"/>
      <c r="O786" s="31"/>
      <c r="P786" s="31"/>
      <c r="Q786" s="31"/>
      <c r="R786" s="31"/>
      <c r="S786" s="28"/>
      <c r="T786" s="28"/>
      <c r="U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31"/>
      <c r="O787" s="31"/>
      <c r="P787" s="31"/>
      <c r="Q787" s="31"/>
      <c r="R787" s="31"/>
      <c r="S787" s="28"/>
      <c r="T787" s="28"/>
      <c r="U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31"/>
      <c r="O788" s="31"/>
      <c r="P788" s="31"/>
      <c r="Q788" s="31"/>
      <c r="R788" s="31"/>
      <c r="S788" s="28"/>
      <c r="T788" s="28"/>
      <c r="U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31"/>
      <c r="O789" s="31"/>
      <c r="P789" s="31"/>
      <c r="Q789" s="31"/>
      <c r="R789" s="31"/>
      <c r="S789" s="28"/>
      <c r="T789" s="28"/>
      <c r="U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31"/>
      <c r="O790" s="31"/>
      <c r="P790" s="31"/>
      <c r="Q790" s="31"/>
      <c r="R790" s="31"/>
      <c r="S790" s="28"/>
      <c r="T790" s="28"/>
      <c r="U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31"/>
      <c r="O791" s="31"/>
      <c r="P791" s="31"/>
      <c r="Q791" s="31"/>
      <c r="R791" s="31"/>
      <c r="S791" s="28"/>
      <c r="T791" s="28"/>
      <c r="U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31"/>
      <c r="O792" s="31"/>
      <c r="P792" s="31"/>
      <c r="Q792" s="31"/>
      <c r="R792" s="31"/>
      <c r="S792" s="28"/>
      <c r="T792" s="28"/>
      <c r="U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31"/>
      <c r="O793" s="31"/>
      <c r="P793" s="31"/>
      <c r="Q793" s="31"/>
      <c r="R793" s="31"/>
      <c r="S793" s="28"/>
      <c r="T793" s="28"/>
      <c r="U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31"/>
      <c r="O794" s="31"/>
      <c r="P794" s="31"/>
      <c r="Q794" s="31"/>
      <c r="R794" s="31"/>
      <c r="S794" s="28"/>
      <c r="T794" s="28"/>
      <c r="U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31"/>
      <c r="O795" s="31"/>
      <c r="P795" s="31"/>
      <c r="Q795" s="31"/>
      <c r="R795" s="31"/>
      <c r="S795" s="28"/>
      <c r="T795" s="28"/>
      <c r="U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31"/>
      <c r="O796" s="31"/>
      <c r="P796" s="31"/>
      <c r="Q796" s="31"/>
      <c r="R796" s="31"/>
      <c r="S796" s="28"/>
      <c r="T796" s="28"/>
      <c r="U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31"/>
      <c r="O797" s="31"/>
      <c r="P797" s="31"/>
      <c r="Q797" s="31"/>
      <c r="R797" s="31"/>
      <c r="S797" s="28"/>
      <c r="T797" s="28"/>
      <c r="U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31"/>
      <c r="O798" s="31"/>
      <c r="P798" s="31"/>
      <c r="Q798" s="31"/>
      <c r="R798" s="31"/>
      <c r="S798" s="28"/>
      <c r="T798" s="28"/>
      <c r="U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31"/>
      <c r="O799" s="31"/>
      <c r="P799" s="31"/>
      <c r="Q799" s="31"/>
      <c r="R799" s="31"/>
      <c r="S799" s="28"/>
      <c r="T799" s="28"/>
      <c r="U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31"/>
      <c r="O800" s="31"/>
      <c r="P800" s="31"/>
      <c r="Q800" s="31"/>
      <c r="R800" s="31"/>
      <c r="S800" s="28"/>
      <c r="T800" s="28"/>
      <c r="U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31"/>
      <c r="O801" s="31"/>
      <c r="P801" s="31"/>
      <c r="Q801" s="31"/>
      <c r="R801" s="31"/>
      <c r="S801" s="28"/>
      <c r="T801" s="28"/>
      <c r="U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31"/>
      <c r="O802" s="31"/>
      <c r="P802" s="31"/>
      <c r="Q802" s="31"/>
      <c r="R802" s="31"/>
      <c r="S802" s="28"/>
      <c r="T802" s="28"/>
      <c r="U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31"/>
      <c r="O803" s="31"/>
      <c r="P803" s="31"/>
      <c r="Q803" s="31"/>
      <c r="R803" s="31"/>
      <c r="S803" s="28"/>
      <c r="T803" s="28"/>
      <c r="U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31"/>
      <c r="O804" s="31"/>
      <c r="P804" s="31"/>
      <c r="Q804" s="31"/>
      <c r="R804" s="31"/>
      <c r="S804" s="28"/>
      <c r="T804" s="28"/>
      <c r="U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31"/>
      <c r="O805" s="31"/>
      <c r="P805" s="31"/>
      <c r="Q805" s="31"/>
      <c r="R805" s="31"/>
      <c r="S805" s="28"/>
      <c r="T805" s="28"/>
      <c r="U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31"/>
      <c r="O806" s="31"/>
      <c r="P806" s="31"/>
      <c r="Q806" s="31"/>
      <c r="R806" s="31"/>
      <c r="S806" s="28"/>
      <c r="T806" s="28"/>
      <c r="U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31"/>
      <c r="O807" s="31"/>
      <c r="P807" s="31"/>
      <c r="Q807" s="31"/>
      <c r="R807" s="31"/>
      <c r="S807" s="28"/>
      <c r="T807" s="28"/>
      <c r="U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31"/>
      <c r="O808" s="31"/>
      <c r="P808" s="31"/>
      <c r="Q808" s="31"/>
      <c r="R808" s="31"/>
      <c r="S808" s="28"/>
      <c r="T808" s="28"/>
      <c r="U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31"/>
      <c r="O809" s="31"/>
      <c r="P809" s="31"/>
      <c r="Q809" s="31"/>
      <c r="R809" s="31"/>
      <c r="S809" s="28"/>
      <c r="T809" s="28"/>
      <c r="U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31"/>
      <c r="O810" s="31"/>
      <c r="P810" s="31"/>
      <c r="Q810" s="31"/>
      <c r="R810" s="31"/>
      <c r="S810" s="28"/>
      <c r="T810" s="28"/>
      <c r="U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31"/>
      <c r="O811" s="31"/>
      <c r="P811" s="31"/>
      <c r="Q811" s="31"/>
      <c r="R811" s="31"/>
      <c r="S811" s="28"/>
      <c r="T811" s="28"/>
      <c r="U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31"/>
      <c r="O812" s="31"/>
      <c r="P812" s="31"/>
      <c r="Q812" s="31"/>
      <c r="R812" s="31"/>
      <c r="S812" s="28"/>
      <c r="T812" s="28"/>
      <c r="U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31"/>
      <c r="O813" s="31"/>
      <c r="P813" s="31"/>
      <c r="Q813" s="31"/>
      <c r="R813" s="31"/>
      <c r="S813" s="28"/>
      <c r="T813" s="28"/>
      <c r="U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31"/>
      <c r="O814" s="31"/>
      <c r="P814" s="31"/>
      <c r="Q814" s="31"/>
      <c r="R814" s="31"/>
      <c r="S814" s="28"/>
      <c r="T814" s="28"/>
      <c r="U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31"/>
      <c r="O815" s="31"/>
      <c r="P815" s="31"/>
      <c r="Q815" s="31"/>
      <c r="R815" s="31"/>
      <c r="S815" s="28"/>
      <c r="T815" s="28"/>
      <c r="U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31"/>
      <c r="O816" s="31"/>
      <c r="P816" s="31"/>
      <c r="Q816" s="31"/>
      <c r="R816" s="31"/>
      <c r="S816" s="28"/>
      <c r="T816" s="28"/>
      <c r="U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31"/>
      <c r="O817" s="31"/>
      <c r="P817" s="31"/>
      <c r="Q817" s="31"/>
      <c r="R817" s="31"/>
      <c r="S817" s="28"/>
      <c r="T817" s="28"/>
      <c r="U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31"/>
      <c r="O818" s="31"/>
      <c r="P818" s="31"/>
      <c r="Q818" s="31"/>
      <c r="R818" s="31"/>
      <c r="S818" s="28"/>
      <c r="T818" s="28"/>
      <c r="U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31"/>
      <c r="O819" s="31"/>
      <c r="P819" s="31"/>
      <c r="Q819" s="31"/>
      <c r="R819" s="31"/>
      <c r="S819" s="28"/>
      <c r="T819" s="28"/>
      <c r="U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31"/>
      <c r="O820" s="31"/>
      <c r="P820" s="31"/>
      <c r="Q820" s="31"/>
      <c r="R820" s="31"/>
      <c r="S820" s="28"/>
      <c r="T820" s="28"/>
      <c r="U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31"/>
      <c r="O821" s="31"/>
      <c r="P821" s="31"/>
      <c r="Q821" s="31"/>
      <c r="R821" s="31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7.88"/>
    <col customWidth="1" min="10" max="10" width="24.13"/>
    <col customWidth="1" min="11" max="47" width="7.88"/>
  </cols>
  <sheetData>
    <row r="1">
      <c r="A1" s="1" t="s">
        <v>906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903</v>
      </c>
      <c r="N1" s="1" t="s">
        <v>904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3"/>
      <c r="U1" s="1"/>
      <c r="V1" s="4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>
      <c r="A2" s="34">
        <v>1791.0</v>
      </c>
      <c r="B2" s="34" t="s">
        <v>17</v>
      </c>
      <c r="C2" s="34" t="s">
        <v>18</v>
      </c>
      <c r="D2" s="35" t="s">
        <v>19</v>
      </c>
      <c r="E2" s="34" t="s">
        <v>20</v>
      </c>
      <c r="F2" s="36"/>
      <c r="G2" s="34"/>
      <c r="H2" s="34" t="s">
        <v>21</v>
      </c>
      <c r="I2" s="34" t="s">
        <v>21</v>
      </c>
      <c r="J2" s="34" t="s">
        <v>22</v>
      </c>
      <c r="K2" s="9" t="s">
        <v>23</v>
      </c>
      <c r="L2" s="34" t="s">
        <v>24</v>
      </c>
      <c r="M2" s="34" t="s">
        <v>905</v>
      </c>
      <c r="N2" s="34">
        <v>82935.0</v>
      </c>
      <c r="O2" s="37">
        <v>50.0</v>
      </c>
      <c r="P2" s="37">
        <v>40.0</v>
      </c>
      <c r="Q2" s="37">
        <v>35.0</v>
      </c>
      <c r="R2" s="37">
        <v>90.0</v>
      </c>
      <c r="S2" s="37">
        <v>10.0</v>
      </c>
      <c r="T2" s="38"/>
      <c r="U2" s="34"/>
      <c r="V2" s="34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</row>
    <row r="3">
      <c r="A3" s="34">
        <v>1395.0</v>
      </c>
      <c r="B3" s="34"/>
      <c r="C3" s="34" t="s">
        <v>26</v>
      </c>
      <c r="D3" s="35" t="s">
        <v>27</v>
      </c>
      <c r="E3" s="34" t="s">
        <v>28</v>
      </c>
      <c r="F3" s="34" t="s">
        <v>29</v>
      </c>
      <c r="G3" s="34" t="s">
        <v>30</v>
      </c>
      <c r="H3" s="34" t="b">
        <v>1</v>
      </c>
      <c r="I3" s="34" t="s">
        <v>21</v>
      </c>
      <c r="J3" s="38" t="s">
        <v>31</v>
      </c>
      <c r="K3" s="38"/>
      <c r="L3" s="34" t="s">
        <v>24</v>
      </c>
      <c r="M3" s="34" t="s">
        <v>905</v>
      </c>
      <c r="N3" s="34">
        <v>82935.0</v>
      </c>
      <c r="O3" s="37">
        <v>185.0</v>
      </c>
      <c r="P3" s="37">
        <v>20.0</v>
      </c>
      <c r="Q3" s="37"/>
      <c r="R3" s="37">
        <v>35.0</v>
      </c>
      <c r="S3" s="37">
        <v>12.0</v>
      </c>
      <c r="T3" s="38"/>
      <c r="U3" s="34"/>
      <c r="V3" s="34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</row>
    <row r="4">
      <c r="A4" s="34">
        <v>1269.0</v>
      </c>
      <c r="B4" s="34" t="s">
        <v>32</v>
      </c>
      <c r="C4" s="34" t="s">
        <v>865</v>
      </c>
      <c r="D4" s="35" t="s">
        <v>180</v>
      </c>
      <c r="E4" s="34" t="s">
        <v>696</v>
      </c>
      <c r="F4" s="34" t="s">
        <v>866</v>
      </c>
      <c r="G4" s="34" t="s">
        <v>62</v>
      </c>
      <c r="H4" s="34" t="s">
        <v>21</v>
      </c>
      <c r="I4" s="34" t="b">
        <v>1</v>
      </c>
      <c r="J4" s="38" t="s">
        <v>867</v>
      </c>
      <c r="K4" s="38"/>
      <c r="L4" s="34" t="s">
        <v>24</v>
      </c>
      <c r="M4" s="34" t="s">
        <v>905</v>
      </c>
      <c r="N4" s="34">
        <v>82935.0</v>
      </c>
      <c r="O4" s="37">
        <v>80.0</v>
      </c>
      <c r="P4" s="37">
        <v>40.0</v>
      </c>
      <c r="Q4" s="37">
        <v>60.0</v>
      </c>
      <c r="R4" s="37">
        <v>70.0</v>
      </c>
      <c r="S4" s="37">
        <v>28.0</v>
      </c>
      <c r="T4" s="38"/>
      <c r="U4" s="34"/>
      <c r="V4" s="34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</row>
    <row r="5">
      <c r="A5" s="34">
        <v>1479.0</v>
      </c>
      <c r="B5" s="34" t="s">
        <v>32</v>
      </c>
      <c r="C5" s="34" t="s">
        <v>871</v>
      </c>
      <c r="D5" s="35"/>
      <c r="E5" s="34" t="s">
        <v>872</v>
      </c>
      <c r="F5" s="34" t="s">
        <v>873</v>
      </c>
      <c r="G5" s="34" t="s">
        <v>874</v>
      </c>
      <c r="H5" s="34" t="s">
        <v>21</v>
      </c>
      <c r="I5" s="34" t="s">
        <v>21</v>
      </c>
      <c r="J5" s="38" t="s">
        <v>875</v>
      </c>
      <c r="K5" s="38"/>
      <c r="L5" s="34" t="s">
        <v>24</v>
      </c>
      <c r="M5" s="34" t="s">
        <v>905</v>
      </c>
      <c r="N5" s="34">
        <v>82935.0</v>
      </c>
      <c r="O5" s="37">
        <v>25.0</v>
      </c>
      <c r="P5" s="37">
        <v>71.0</v>
      </c>
      <c r="Q5" s="37">
        <v>25.0</v>
      </c>
      <c r="R5" s="39"/>
      <c r="S5" s="37">
        <v>28.0</v>
      </c>
      <c r="T5" s="38"/>
      <c r="U5" s="34"/>
      <c r="V5" s="34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</row>
    <row r="6">
      <c r="A6" s="34">
        <v>1104.0</v>
      </c>
      <c r="B6" s="34" t="s">
        <v>32</v>
      </c>
      <c r="C6" s="34" t="s">
        <v>349</v>
      </c>
      <c r="D6" s="35" t="s">
        <v>73</v>
      </c>
      <c r="E6" s="34" t="s">
        <v>876</v>
      </c>
      <c r="F6" s="34" t="s">
        <v>877</v>
      </c>
      <c r="G6" s="34" t="s">
        <v>878</v>
      </c>
      <c r="H6" s="34" t="b">
        <v>1</v>
      </c>
      <c r="I6" s="34" t="s">
        <v>21</v>
      </c>
      <c r="J6" s="38" t="s">
        <v>879</v>
      </c>
      <c r="K6" s="38"/>
      <c r="L6" s="34" t="s">
        <v>24</v>
      </c>
      <c r="M6" s="34" t="s">
        <v>905</v>
      </c>
      <c r="N6" s="34">
        <v>82935.0</v>
      </c>
      <c r="O6" s="37"/>
      <c r="P6" s="37">
        <v>60.0</v>
      </c>
      <c r="Q6" s="37">
        <v>82.0</v>
      </c>
      <c r="R6" s="37">
        <v>10.0</v>
      </c>
      <c r="S6" s="37"/>
      <c r="T6" s="38"/>
      <c r="U6" s="34"/>
      <c r="V6" s="34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</row>
    <row r="7">
      <c r="A7" s="34">
        <v>1418.0</v>
      </c>
      <c r="B7" s="34" t="s">
        <v>32</v>
      </c>
      <c r="C7" s="34" t="s">
        <v>33</v>
      </c>
      <c r="D7" s="35"/>
      <c r="E7" s="34" t="s">
        <v>34</v>
      </c>
      <c r="F7" s="34" t="s">
        <v>35</v>
      </c>
      <c r="G7" s="34" t="s">
        <v>36</v>
      </c>
      <c r="H7" s="34" t="s">
        <v>21</v>
      </c>
      <c r="I7" s="34" t="s">
        <v>21</v>
      </c>
      <c r="J7" s="34" t="s">
        <v>37</v>
      </c>
      <c r="K7" s="9" t="s">
        <v>38</v>
      </c>
      <c r="L7" s="34" t="s">
        <v>24</v>
      </c>
      <c r="M7" s="34" t="s">
        <v>905</v>
      </c>
      <c r="N7" s="34">
        <v>82935.0</v>
      </c>
      <c r="O7" s="37">
        <v>10.0</v>
      </c>
      <c r="P7" s="37">
        <v>36.0</v>
      </c>
      <c r="Q7" s="37">
        <v>59.0</v>
      </c>
      <c r="R7" s="37">
        <v>10.0</v>
      </c>
      <c r="S7" s="39"/>
      <c r="T7" s="38"/>
      <c r="U7" s="34"/>
      <c r="V7" s="34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</row>
    <row r="8">
      <c r="A8" s="34">
        <v>1942.0</v>
      </c>
      <c r="B8" s="34"/>
      <c r="C8" s="34" t="s">
        <v>386</v>
      </c>
      <c r="D8" s="35" t="s">
        <v>135</v>
      </c>
      <c r="E8" s="34" t="s">
        <v>885</v>
      </c>
      <c r="F8" s="34" t="s">
        <v>886</v>
      </c>
      <c r="G8" s="34" t="s">
        <v>356</v>
      </c>
      <c r="H8" s="34" t="s">
        <v>21</v>
      </c>
      <c r="I8" s="34" t="b">
        <v>1</v>
      </c>
      <c r="J8" s="38" t="s">
        <v>887</v>
      </c>
      <c r="K8" s="38"/>
      <c r="L8" s="34" t="s">
        <v>24</v>
      </c>
      <c r="M8" s="34" t="s">
        <v>905</v>
      </c>
      <c r="N8" s="34">
        <v>82935.0</v>
      </c>
      <c r="O8" s="37">
        <v>5.0</v>
      </c>
      <c r="P8" s="37">
        <v>90.0</v>
      </c>
      <c r="Q8" s="37">
        <v>5.0</v>
      </c>
      <c r="R8" s="37">
        <v>85.0</v>
      </c>
      <c r="S8" s="37">
        <v>20.0</v>
      </c>
      <c r="T8" s="38"/>
      <c r="U8" s="11"/>
      <c r="V8" s="34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</row>
    <row r="9">
      <c r="A9" s="34">
        <v>1636.0</v>
      </c>
      <c r="B9" s="34" t="s">
        <v>32</v>
      </c>
      <c r="C9" s="34" t="s">
        <v>39</v>
      </c>
      <c r="D9" s="35" t="s">
        <v>40</v>
      </c>
      <c r="E9" s="34" t="s">
        <v>41</v>
      </c>
      <c r="F9" s="34" t="s">
        <v>42</v>
      </c>
      <c r="G9" s="34" t="s">
        <v>43</v>
      </c>
      <c r="H9" s="34" t="b">
        <v>1</v>
      </c>
      <c r="I9" s="34" t="s">
        <v>21</v>
      </c>
      <c r="J9" s="38" t="s">
        <v>44</v>
      </c>
      <c r="K9" s="38"/>
      <c r="L9" s="34" t="s">
        <v>24</v>
      </c>
      <c r="M9" s="34" t="s">
        <v>905</v>
      </c>
      <c r="N9" s="34">
        <v>82935.0</v>
      </c>
      <c r="O9" s="37">
        <v>30.0</v>
      </c>
      <c r="P9" s="39"/>
      <c r="Q9" s="37">
        <v>5.0</v>
      </c>
      <c r="R9" s="37">
        <v>80.0</v>
      </c>
      <c r="S9" s="37">
        <v>40.0</v>
      </c>
      <c r="T9" s="38"/>
      <c r="U9" s="34"/>
      <c r="V9" s="34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</row>
    <row r="10">
      <c r="A10" s="34">
        <v>1343.0</v>
      </c>
      <c r="B10" s="34" t="s">
        <v>45</v>
      </c>
      <c r="C10" s="34" t="s">
        <v>46</v>
      </c>
      <c r="D10" s="35" t="s">
        <v>47</v>
      </c>
      <c r="E10" s="34" t="s">
        <v>48</v>
      </c>
      <c r="F10" s="34" t="s">
        <v>49</v>
      </c>
      <c r="G10" s="34" t="s">
        <v>50</v>
      </c>
      <c r="H10" s="34" t="s">
        <v>21</v>
      </c>
      <c r="I10" s="34" t="s">
        <v>21</v>
      </c>
      <c r="J10" s="38" t="s">
        <v>51</v>
      </c>
      <c r="K10" s="38"/>
      <c r="L10" s="34" t="s">
        <v>24</v>
      </c>
      <c r="M10" s="34" t="s">
        <v>905</v>
      </c>
      <c r="N10" s="34">
        <v>82935.0</v>
      </c>
      <c r="O10" s="37"/>
      <c r="P10" s="37">
        <v>50.0</v>
      </c>
      <c r="Q10" s="37">
        <v>15.0</v>
      </c>
      <c r="R10" s="39"/>
      <c r="S10" s="37">
        <v>60.0</v>
      </c>
      <c r="T10" s="38"/>
      <c r="U10" s="34"/>
      <c r="V10" s="34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</row>
    <row r="11">
      <c r="A11" s="34">
        <v>1134.0</v>
      </c>
      <c r="B11" s="34" t="s">
        <v>17</v>
      </c>
      <c r="C11" s="34" t="s">
        <v>59</v>
      </c>
      <c r="D11" s="35"/>
      <c r="E11" s="34" t="s">
        <v>60</v>
      </c>
      <c r="F11" s="34" t="s">
        <v>61</v>
      </c>
      <c r="G11" s="34" t="s">
        <v>62</v>
      </c>
      <c r="H11" s="34" t="s">
        <v>21</v>
      </c>
      <c r="I11" s="34" t="s">
        <v>21</v>
      </c>
      <c r="J11" s="38" t="s">
        <v>63</v>
      </c>
      <c r="K11" s="38"/>
      <c r="L11" s="34" t="s">
        <v>64</v>
      </c>
      <c r="M11" s="34" t="s">
        <v>905</v>
      </c>
      <c r="N11" s="34">
        <v>82934.0</v>
      </c>
      <c r="O11" s="37">
        <v>20.0</v>
      </c>
      <c r="P11" s="37">
        <v>30.0</v>
      </c>
      <c r="Q11" s="39"/>
      <c r="R11" s="37">
        <v>85.0</v>
      </c>
      <c r="S11" s="37"/>
      <c r="T11" s="38"/>
      <c r="U11" s="34"/>
      <c r="V11" s="34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</row>
    <row r="12">
      <c r="A12" s="34">
        <v>1123.0</v>
      </c>
      <c r="B12" s="34" t="s">
        <v>32</v>
      </c>
      <c r="C12" s="34" t="s">
        <v>66</v>
      </c>
      <c r="D12" s="35"/>
      <c r="E12" s="34" t="s">
        <v>67</v>
      </c>
      <c r="F12" s="34" t="s">
        <v>68</v>
      </c>
      <c r="G12" s="34" t="s">
        <v>69</v>
      </c>
      <c r="H12" s="34" t="s">
        <v>21</v>
      </c>
      <c r="I12" s="34" t="s">
        <v>21</v>
      </c>
      <c r="J12" s="38" t="s">
        <v>70</v>
      </c>
      <c r="K12" s="34" t="s">
        <v>71</v>
      </c>
      <c r="L12" s="34" t="s">
        <v>64</v>
      </c>
      <c r="M12" s="34" t="s">
        <v>905</v>
      </c>
      <c r="N12" s="34">
        <v>82934.0</v>
      </c>
      <c r="O12" s="37">
        <v>50.0</v>
      </c>
      <c r="P12" s="37">
        <v>40.0</v>
      </c>
      <c r="Q12" s="37"/>
      <c r="R12" s="37">
        <v>60.0</v>
      </c>
      <c r="S12" s="37">
        <v>75.0</v>
      </c>
      <c r="T12" s="38"/>
      <c r="U12" s="34"/>
      <c r="V12" s="34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</row>
    <row r="13">
      <c r="A13" s="34">
        <v>1194.0</v>
      </c>
      <c r="B13" s="34" t="s">
        <v>32</v>
      </c>
      <c r="C13" s="34" t="s">
        <v>72</v>
      </c>
      <c r="D13" s="35" t="s">
        <v>73</v>
      </c>
      <c r="E13" s="34" t="s">
        <v>74</v>
      </c>
      <c r="F13" s="34" t="s">
        <v>75</v>
      </c>
      <c r="G13" s="34" t="s">
        <v>76</v>
      </c>
      <c r="H13" s="34" t="s">
        <v>21</v>
      </c>
      <c r="I13" s="34" t="s">
        <v>21</v>
      </c>
      <c r="J13" s="38" t="s">
        <v>77</v>
      </c>
      <c r="K13" s="38"/>
      <c r="L13" s="34" t="s">
        <v>64</v>
      </c>
      <c r="M13" s="34" t="s">
        <v>905</v>
      </c>
      <c r="N13" s="34">
        <v>82934.0</v>
      </c>
      <c r="O13" s="37"/>
      <c r="P13" s="37">
        <v>45.0</v>
      </c>
      <c r="Q13" s="37">
        <v>71.0</v>
      </c>
      <c r="R13" s="37">
        <v>55.0</v>
      </c>
      <c r="S13" s="37">
        <v>90.0</v>
      </c>
      <c r="T13" s="38"/>
      <c r="U13" s="34"/>
      <c r="V13" s="34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</row>
    <row r="14">
      <c r="A14" s="34">
        <v>1433.0</v>
      </c>
      <c r="B14" s="34"/>
      <c r="C14" s="34" t="s">
        <v>78</v>
      </c>
      <c r="D14" s="35" t="s">
        <v>27</v>
      </c>
      <c r="E14" s="34" t="s">
        <v>79</v>
      </c>
      <c r="F14" s="36"/>
      <c r="G14" s="38"/>
      <c r="H14" s="34" t="s">
        <v>21</v>
      </c>
      <c r="I14" s="34" t="s">
        <v>21</v>
      </c>
      <c r="J14" s="34" t="s">
        <v>80</v>
      </c>
      <c r="K14" s="9" t="s">
        <v>81</v>
      </c>
      <c r="L14" s="34" t="s">
        <v>64</v>
      </c>
      <c r="M14" s="34" t="s">
        <v>905</v>
      </c>
      <c r="N14" s="34">
        <v>82934.0</v>
      </c>
      <c r="O14" s="37">
        <v>70.0</v>
      </c>
      <c r="P14" s="37">
        <v>20.0</v>
      </c>
      <c r="Q14" s="37">
        <v>65.0</v>
      </c>
      <c r="R14" s="37"/>
      <c r="S14" s="37">
        <v>80.0</v>
      </c>
      <c r="T14" s="38"/>
      <c r="U14" s="34"/>
      <c r="V14" s="34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</row>
    <row r="15">
      <c r="A15" s="34">
        <v>1305.0</v>
      </c>
      <c r="B15" s="34"/>
      <c r="C15" s="34" t="s">
        <v>82</v>
      </c>
      <c r="D15" s="35" t="s">
        <v>19</v>
      </c>
      <c r="E15" s="34" t="s">
        <v>83</v>
      </c>
      <c r="F15" s="34" t="s">
        <v>84</v>
      </c>
      <c r="G15" s="34" t="s">
        <v>85</v>
      </c>
      <c r="H15" s="34" t="s">
        <v>21</v>
      </c>
      <c r="I15" s="34" t="s">
        <v>21</v>
      </c>
      <c r="J15" s="34" t="s">
        <v>86</v>
      </c>
      <c r="K15" s="9" t="s">
        <v>87</v>
      </c>
      <c r="L15" s="34" t="s">
        <v>64</v>
      </c>
      <c r="M15" s="34" t="s">
        <v>905</v>
      </c>
      <c r="N15" s="34">
        <v>82934.0</v>
      </c>
      <c r="O15" s="37">
        <v>85.0</v>
      </c>
      <c r="P15" s="37">
        <v>25.0</v>
      </c>
      <c r="Q15" s="37">
        <v>75.0</v>
      </c>
      <c r="R15" s="37">
        <v>45.0</v>
      </c>
      <c r="S15" s="37">
        <v>50.0</v>
      </c>
      <c r="T15" s="38"/>
      <c r="U15" s="34"/>
      <c r="V15" s="34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</row>
    <row r="16">
      <c r="A16" s="34">
        <v>1035.0</v>
      </c>
      <c r="B16" s="34" t="s">
        <v>32</v>
      </c>
      <c r="C16" s="34" t="s">
        <v>88</v>
      </c>
      <c r="D16" s="35"/>
      <c r="E16" s="34" t="s">
        <v>89</v>
      </c>
      <c r="F16" s="34" t="s">
        <v>90</v>
      </c>
      <c r="G16" s="34" t="s">
        <v>91</v>
      </c>
      <c r="H16" s="34" t="b">
        <v>1</v>
      </c>
      <c r="I16" s="34" t="s">
        <v>21</v>
      </c>
      <c r="J16" s="34" t="s">
        <v>92</v>
      </c>
      <c r="K16" s="9" t="s">
        <v>93</v>
      </c>
      <c r="L16" s="34" t="s">
        <v>64</v>
      </c>
      <c r="M16" s="34" t="s">
        <v>905</v>
      </c>
      <c r="N16" s="34">
        <v>82934.0</v>
      </c>
      <c r="O16" s="37">
        <v>50.0</v>
      </c>
      <c r="P16" s="37">
        <v>75.0</v>
      </c>
      <c r="Q16" s="37">
        <v>80.0</v>
      </c>
      <c r="R16" s="37">
        <v>30.0</v>
      </c>
      <c r="S16" s="37">
        <v>97.0</v>
      </c>
      <c r="T16" s="38"/>
      <c r="U16" s="34"/>
      <c r="V16" s="34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</row>
    <row r="17">
      <c r="A17" s="34">
        <v>1002.0</v>
      </c>
      <c r="B17" s="34" t="s">
        <v>94</v>
      </c>
      <c r="C17" s="34" t="s">
        <v>95</v>
      </c>
      <c r="D17" s="35"/>
      <c r="E17" s="34" t="s">
        <v>96</v>
      </c>
      <c r="F17" s="36" t="s">
        <v>97</v>
      </c>
      <c r="G17" s="34" t="s">
        <v>98</v>
      </c>
      <c r="H17" s="34" t="s">
        <v>21</v>
      </c>
      <c r="I17" s="34" t="s">
        <v>21</v>
      </c>
      <c r="J17" s="38" t="s">
        <v>99</v>
      </c>
      <c r="K17" s="38"/>
      <c r="L17" s="34" t="s">
        <v>64</v>
      </c>
      <c r="M17" s="34" t="s">
        <v>905</v>
      </c>
      <c r="N17" s="34">
        <v>82934.0</v>
      </c>
      <c r="O17" s="37">
        <v>70.0</v>
      </c>
      <c r="P17" s="39"/>
      <c r="Q17" s="39"/>
      <c r="R17" s="37"/>
      <c r="S17" s="37">
        <v>55.0</v>
      </c>
      <c r="T17" s="40"/>
      <c r="U17" s="34"/>
      <c r="V17" s="34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</row>
    <row r="18">
      <c r="A18" s="34">
        <v>1536.0</v>
      </c>
      <c r="B18" s="34" t="s">
        <v>17</v>
      </c>
      <c r="C18" s="34" t="s">
        <v>100</v>
      </c>
      <c r="D18" s="35"/>
      <c r="E18" s="34" t="s">
        <v>101</v>
      </c>
      <c r="F18" s="36" t="s">
        <v>102</v>
      </c>
      <c r="G18" s="34" t="s">
        <v>103</v>
      </c>
      <c r="H18" s="34" t="s">
        <v>21</v>
      </c>
      <c r="I18" s="34" t="s">
        <v>21</v>
      </c>
      <c r="J18" s="38" t="s">
        <v>104</v>
      </c>
      <c r="K18" s="38"/>
      <c r="L18" s="34" t="s">
        <v>64</v>
      </c>
      <c r="M18" s="34" t="s">
        <v>905</v>
      </c>
      <c r="N18" s="34">
        <v>82934.0</v>
      </c>
      <c r="O18" s="37">
        <v>25.0</v>
      </c>
      <c r="P18" s="37">
        <v>31.0</v>
      </c>
      <c r="Q18" s="39"/>
      <c r="R18" s="37">
        <v>25.0</v>
      </c>
      <c r="S18" s="37">
        <v>40.0</v>
      </c>
      <c r="T18" s="40"/>
      <c r="U18" s="34"/>
      <c r="V18" s="34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</row>
    <row r="19">
      <c r="A19" s="34">
        <v>1032.0</v>
      </c>
      <c r="B19" s="34" t="s">
        <v>17</v>
      </c>
      <c r="C19" s="34" t="s">
        <v>105</v>
      </c>
      <c r="D19" s="35" t="s">
        <v>106</v>
      </c>
      <c r="E19" s="34" t="s">
        <v>107</v>
      </c>
      <c r="F19" s="34" t="s">
        <v>108</v>
      </c>
      <c r="G19" s="34"/>
      <c r="H19" s="34" t="s">
        <v>21</v>
      </c>
      <c r="I19" s="34" t="s">
        <v>21</v>
      </c>
      <c r="J19" s="38" t="s">
        <v>109</v>
      </c>
      <c r="K19" s="38"/>
      <c r="L19" s="34" t="s">
        <v>64</v>
      </c>
      <c r="M19" s="34" t="s">
        <v>905</v>
      </c>
      <c r="N19" s="34">
        <v>82934.0</v>
      </c>
      <c r="O19" s="37"/>
      <c r="P19" s="37">
        <v>45.0</v>
      </c>
      <c r="Q19" s="37">
        <v>80.0</v>
      </c>
      <c r="R19" s="37">
        <v>50.0</v>
      </c>
      <c r="S19" s="37">
        <v>40.0</v>
      </c>
      <c r="T19" s="40"/>
      <c r="U19" s="34"/>
      <c r="V19" s="34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</row>
    <row r="20">
      <c r="A20" s="34">
        <v>1356.0</v>
      </c>
      <c r="B20" s="34" t="s">
        <v>32</v>
      </c>
      <c r="C20" s="34" t="s">
        <v>110</v>
      </c>
      <c r="D20" s="35" t="s">
        <v>40</v>
      </c>
      <c r="E20" s="34" t="s">
        <v>111</v>
      </c>
      <c r="F20" s="38" t="s">
        <v>112</v>
      </c>
      <c r="G20" s="34"/>
      <c r="H20" s="34" t="s">
        <v>21</v>
      </c>
      <c r="I20" s="34" t="s">
        <v>21</v>
      </c>
      <c r="J20" s="38" t="s">
        <v>113</v>
      </c>
      <c r="K20" s="38"/>
      <c r="L20" s="34" t="s">
        <v>64</v>
      </c>
      <c r="M20" s="34" t="s">
        <v>905</v>
      </c>
      <c r="N20" s="34">
        <v>82934.0</v>
      </c>
      <c r="O20" s="37">
        <v>5.0</v>
      </c>
      <c r="P20" s="37">
        <v>65.0</v>
      </c>
      <c r="Q20" s="37">
        <v>60.0</v>
      </c>
      <c r="R20" s="37">
        <v>10.0</v>
      </c>
      <c r="S20" s="37">
        <v>50.0</v>
      </c>
      <c r="T20" s="40"/>
      <c r="U20" s="34"/>
      <c r="V20" s="34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</row>
    <row r="21">
      <c r="A21" s="34">
        <v>1236.0</v>
      </c>
      <c r="B21" s="34" t="s">
        <v>17</v>
      </c>
      <c r="C21" s="34" t="s">
        <v>114</v>
      </c>
      <c r="D21" s="35" t="s">
        <v>115</v>
      </c>
      <c r="E21" s="34" t="s">
        <v>116</v>
      </c>
      <c r="F21" s="36"/>
      <c r="G21" s="34"/>
      <c r="H21" s="34" t="s">
        <v>21</v>
      </c>
      <c r="I21" s="34" t="s">
        <v>21</v>
      </c>
      <c r="J21" s="38" t="s">
        <v>117</v>
      </c>
      <c r="K21" s="38"/>
      <c r="L21" s="34" t="s">
        <v>64</v>
      </c>
      <c r="M21" s="34" t="s">
        <v>905</v>
      </c>
      <c r="N21" s="34">
        <v>82934.0</v>
      </c>
      <c r="O21" s="37">
        <v>10.0</v>
      </c>
      <c r="P21" s="37">
        <v>40.0</v>
      </c>
      <c r="Q21" s="37">
        <v>90.0</v>
      </c>
      <c r="R21" s="37">
        <v>70.0</v>
      </c>
      <c r="S21" s="37">
        <v>20.0</v>
      </c>
      <c r="T21" s="40"/>
      <c r="U21" s="34"/>
      <c r="V21" s="34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</row>
    <row r="22">
      <c r="A22" s="34">
        <v>1577.0</v>
      </c>
      <c r="B22" s="34" t="s">
        <v>32</v>
      </c>
      <c r="C22" s="34" t="s">
        <v>118</v>
      </c>
      <c r="D22" s="35" t="s">
        <v>119</v>
      </c>
      <c r="E22" s="34" t="s">
        <v>120</v>
      </c>
      <c r="F22" s="34" t="s">
        <v>121</v>
      </c>
      <c r="G22" s="34"/>
      <c r="H22" s="34" t="s">
        <v>21</v>
      </c>
      <c r="I22" s="34" t="b">
        <v>1</v>
      </c>
      <c r="J22" s="38" t="s">
        <v>122</v>
      </c>
      <c r="K22" s="38"/>
      <c r="L22" s="34" t="s">
        <v>64</v>
      </c>
      <c r="M22" s="34" t="s">
        <v>905</v>
      </c>
      <c r="N22" s="34">
        <v>82934.0</v>
      </c>
      <c r="O22" s="37">
        <v>60.0</v>
      </c>
      <c r="P22" s="37">
        <v>10.0</v>
      </c>
      <c r="Q22" s="37">
        <v>70.0</v>
      </c>
      <c r="R22" s="37">
        <v>25.0</v>
      </c>
      <c r="S22" s="37">
        <v>75.0</v>
      </c>
      <c r="T22" s="40"/>
      <c r="U22" s="34"/>
      <c r="V22" s="34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</row>
    <row r="23">
      <c r="A23" s="34">
        <v>1203.0</v>
      </c>
      <c r="B23" s="34" t="s">
        <v>94</v>
      </c>
      <c r="C23" s="34" t="s">
        <v>123</v>
      </c>
      <c r="D23" s="35" t="s">
        <v>124</v>
      </c>
      <c r="E23" s="34" t="s">
        <v>125</v>
      </c>
      <c r="F23" s="34" t="s">
        <v>126</v>
      </c>
      <c r="G23" s="34" t="s">
        <v>127</v>
      </c>
      <c r="H23" s="34" t="s">
        <v>21</v>
      </c>
      <c r="I23" s="34" t="s">
        <v>21</v>
      </c>
      <c r="J23" s="38" t="s">
        <v>128</v>
      </c>
      <c r="K23" s="38"/>
      <c r="L23" s="34" t="s">
        <v>129</v>
      </c>
      <c r="M23" s="34" t="s">
        <v>905</v>
      </c>
      <c r="N23" s="34">
        <v>82935.0</v>
      </c>
      <c r="O23" s="37">
        <v>52.0</v>
      </c>
      <c r="P23" s="37">
        <v>10.0</v>
      </c>
      <c r="Q23" s="37">
        <v>38.0</v>
      </c>
      <c r="R23" s="37">
        <v>5.0</v>
      </c>
      <c r="S23" s="37">
        <v>55.0</v>
      </c>
      <c r="T23" s="38"/>
      <c r="U23" s="34"/>
      <c r="V23" s="34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</row>
    <row r="24">
      <c r="A24" s="34">
        <v>1592.0</v>
      </c>
      <c r="B24" s="34" t="s">
        <v>45</v>
      </c>
      <c r="C24" s="34" t="s">
        <v>130</v>
      </c>
      <c r="D24" s="35" t="s">
        <v>131</v>
      </c>
      <c r="E24" s="34" t="s">
        <v>132</v>
      </c>
      <c r="F24" s="36"/>
      <c r="G24" s="34"/>
      <c r="H24" s="34" t="s">
        <v>21</v>
      </c>
      <c r="I24" s="34" t="s">
        <v>21</v>
      </c>
      <c r="J24" s="38" t="s">
        <v>133</v>
      </c>
      <c r="K24" s="38"/>
      <c r="L24" s="34" t="s">
        <v>129</v>
      </c>
      <c r="M24" s="34" t="s">
        <v>905</v>
      </c>
      <c r="N24" s="34">
        <v>82935.0</v>
      </c>
      <c r="O24" s="37">
        <v>10.0</v>
      </c>
      <c r="P24" s="37">
        <v>70.0</v>
      </c>
      <c r="Q24" s="37">
        <v>55.0</v>
      </c>
      <c r="R24" s="39"/>
      <c r="S24" s="37">
        <v>10.0</v>
      </c>
      <c r="T24" s="38"/>
      <c r="U24" s="34"/>
      <c r="V24" s="34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</row>
    <row r="25">
      <c r="A25" s="34">
        <v>1261.0</v>
      </c>
      <c r="B25" s="34" t="s">
        <v>45</v>
      </c>
      <c r="C25" s="34" t="s">
        <v>134</v>
      </c>
      <c r="D25" s="35" t="s">
        <v>135</v>
      </c>
      <c r="E25" s="34" t="s">
        <v>136</v>
      </c>
      <c r="F25" s="36" t="s">
        <v>137</v>
      </c>
      <c r="G25" s="34" t="s">
        <v>138</v>
      </c>
      <c r="H25" s="34" t="s">
        <v>21</v>
      </c>
      <c r="I25" s="34" t="s">
        <v>21</v>
      </c>
      <c r="J25" s="38" t="s">
        <v>139</v>
      </c>
      <c r="K25" s="38"/>
      <c r="L25" s="34" t="s">
        <v>129</v>
      </c>
      <c r="M25" s="34" t="s">
        <v>905</v>
      </c>
      <c r="N25" s="34">
        <v>82935.0</v>
      </c>
      <c r="O25" s="37">
        <v>160.0</v>
      </c>
      <c r="P25" s="37">
        <v>25.0</v>
      </c>
      <c r="Q25" s="37">
        <v>20.0</v>
      </c>
      <c r="R25" s="37">
        <v>44.0</v>
      </c>
      <c r="S25" s="37"/>
      <c r="T25" s="38"/>
      <c r="U25" s="34"/>
      <c r="V25" s="34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</row>
    <row r="26">
      <c r="A26" s="34">
        <v>1221.0</v>
      </c>
      <c r="B26" s="34" t="s">
        <v>17</v>
      </c>
      <c r="C26" s="34" t="s">
        <v>140</v>
      </c>
      <c r="D26" s="35" t="s">
        <v>19</v>
      </c>
      <c r="E26" s="34" t="s">
        <v>141</v>
      </c>
      <c r="F26" s="34" t="s">
        <v>142</v>
      </c>
      <c r="G26" s="34" t="s">
        <v>143</v>
      </c>
      <c r="H26" s="34" t="s">
        <v>21</v>
      </c>
      <c r="I26" s="34" t="s">
        <v>21</v>
      </c>
      <c r="J26" s="38" t="s">
        <v>144</v>
      </c>
      <c r="K26" s="38"/>
      <c r="L26" s="34" t="s">
        <v>129</v>
      </c>
      <c r="M26" s="34" t="s">
        <v>905</v>
      </c>
      <c r="N26" s="34">
        <v>82935.0</v>
      </c>
      <c r="O26" s="37">
        <v>80.0</v>
      </c>
      <c r="P26" s="37">
        <v>5.0</v>
      </c>
      <c r="Q26" s="37">
        <v>50.0</v>
      </c>
      <c r="R26" s="37">
        <v>80.0</v>
      </c>
      <c r="S26" s="37">
        <v>60.0</v>
      </c>
      <c r="T26" s="38"/>
      <c r="U26" s="34"/>
      <c r="V26" s="34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</row>
    <row r="27">
      <c r="A27" s="34">
        <v>1922.0</v>
      </c>
      <c r="B27" s="34" t="s">
        <v>17</v>
      </c>
      <c r="C27" s="34" t="s">
        <v>145</v>
      </c>
      <c r="D27" s="35" t="s">
        <v>146</v>
      </c>
      <c r="E27" s="34" t="s">
        <v>147</v>
      </c>
      <c r="F27" s="36" t="s">
        <v>148</v>
      </c>
      <c r="G27" s="34" t="s">
        <v>103</v>
      </c>
      <c r="H27" s="34" t="s">
        <v>21</v>
      </c>
      <c r="I27" s="34" t="s">
        <v>21</v>
      </c>
      <c r="J27" s="38" t="s">
        <v>149</v>
      </c>
      <c r="K27" s="38"/>
      <c r="L27" s="34" t="s">
        <v>129</v>
      </c>
      <c r="M27" s="34" t="s">
        <v>905</v>
      </c>
      <c r="N27" s="34">
        <v>82935.0</v>
      </c>
      <c r="O27" s="37">
        <v>10.0</v>
      </c>
      <c r="P27" s="37">
        <v>20.0</v>
      </c>
      <c r="Q27" s="37"/>
      <c r="R27" s="37">
        <v>80.0</v>
      </c>
      <c r="S27" s="37">
        <v>60.0</v>
      </c>
      <c r="T27" s="38"/>
      <c r="U27" s="34"/>
      <c r="V27" s="34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</row>
    <row r="28">
      <c r="A28" s="34">
        <v>1480.0</v>
      </c>
      <c r="B28" s="34" t="s">
        <v>45</v>
      </c>
      <c r="C28" s="34" t="s">
        <v>150</v>
      </c>
      <c r="D28" s="35" t="s">
        <v>151</v>
      </c>
      <c r="E28" s="34" t="s">
        <v>152</v>
      </c>
      <c r="F28" s="34" t="s">
        <v>153</v>
      </c>
      <c r="G28" s="34" t="s">
        <v>36</v>
      </c>
      <c r="H28" s="34" t="s">
        <v>21</v>
      </c>
      <c r="I28" s="34" t="s">
        <v>21</v>
      </c>
      <c r="J28" s="38" t="s">
        <v>154</v>
      </c>
      <c r="K28" s="38"/>
      <c r="L28" s="34" t="s">
        <v>129</v>
      </c>
      <c r="M28" s="34" t="s">
        <v>905</v>
      </c>
      <c r="N28" s="34">
        <v>82935.0</v>
      </c>
      <c r="O28" s="37">
        <v>75.0</v>
      </c>
      <c r="P28" s="37">
        <v>75.0</v>
      </c>
      <c r="Q28" s="37">
        <v>30.0</v>
      </c>
      <c r="R28" s="37">
        <v>55.0</v>
      </c>
      <c r="S28" s="37">
        <v>90.0</v>
      </c>
      <c r="T28" s="38"/>
      <c r="U28" s="34"/>
      <c r="V28" s="34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</row>
    <row r="29">
      <c r="A29" s="34">
        <v>1293.0</v>
      </c>
      <c r="B29" s="34" t="s">
        <v>17</v>
      </c>
      <c r="C29" s="34" t="s">
        <v>155</v>
      </c>
      <c r="D29" s="35" t="s">
        <v>156</v>
      </c>
      <c r="E29" s="34" t="s">
        <v>157</v>
      </c>
      <c r="F29" s="34" t="s">
        <v>121</v>
      </c>
      <c r="G29" s="34"/>
      <c r="H29" s="34" t="s">
        <v>21</v>
      </c>
      <c r="I29" s="34" t="s">
        <v>21</v>
      </c>
      <c r="J29" s="34" t="s">
        <v>158</v>
      </c>
      <c r="K29" s="9" t="s">
        <v>159</v>
      </c>
      <c r="L29" s="34" t="s">
        <v>129</v>
      </c>
      <c r="M29" s="34" t="s">
        <v>905</v>
      </c>
      <c r="N29" s="34">
        <v>82935.0</v>
      </c>
      <c r="O29" s="37">
        <v>85.0</v>
      </c>
      <c r="P29" s="37">
        <v>90.0</v>
      </c>
      <c r="Q29" s="37">
        <v>50.0</v>
      </c>
      <c r="R29" s="37"/>
      <c r="S29" s="37">
        <v>82.0</v>
      </c>
      <c r="T29" s="40"/>
      <c r="U29" s="34"/>
      <c r="V29" s="34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</row>
    <row r="30">
      <c r="A30" s="34">
        <v>1755.0</v>
      </c>
      <c r="B30" s="34" t="s">
        <v>45</v>
      </c>
      <c r="C30" s="34" t="s">
        <v>160</v>
      </c>
      <c r="D30" s="35"/>
      <c r="E30" s="34" t="s">
        <v>161</v>
      </c>
      <c r="F30" s="34" t="s">
        <v>162</v>
      </c>
      <c r="G30" s="34" t="s">
        <v>163</v>
      </c>
      <c r="H30" s="34" t="b">
        <v>1</v>
      </c>
      <c r="I30" s="34" t="s">
        <v>21</v>
      </c>
      <c r="J30" s="34" t="s">
        <v>164</v>
      </c>
      <c r="K30" s="9" t="s">
        <v>165</v>
      </c>
      <c r="L30" s="34" t="s">
        <v>129</v>
      </c>
      <c r="M30" s="34" t="s">
        <v>905</v>
      </c>
      <c r="N30" s="34">
        <v>82935.0</v>
      </c>
      <c r="O30" s="37">
        <v>55.0</v>
      </c>
      <c r="P30" s="37">
        <v>45.0</v>
      </c>
      <c r="Q30" s="37">
        <v>50.0</v>
      </c>
      <c r="R30" s="37">
        <v>38.0</v>
      </c>
      <c r="S30" s="37">
        <v>40.0</v>
      </c>
      <c r="T30" s="40"/>
      <c r="U30" s="34"/>
      <c r="V30" s="34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</row>
    <row r="31">
      <c r="A31" s="34">
        <v>1582.0</v>
      </c>
      <c r="B31" s="34" t="s">
        <v>17</v>
      </c>
      <c r="C31" s="34" t="s">
        <v>166</v>
      </c>
      <c r="D31" s="35" t="s">
        <v>73</v>
      </c>
      <c r="E31" s="34" t="s">
        <v>167</v>
      </c>
      <c r="F31" s="36" t="s">
        <v>168</v>
      </c>
      <c r="G31" s="34" t="s">
        <v>169</v>
      </c>
      <c r="H31" s="34" t="s">
        <v>21</v>
      </c>
      <c r="I31" s="34" t="s">
        <v>21</v>
      </c>
      <c r="J31" s="38" t="s">
        <v>170</v>
      </c>
      <c r="K31" s="38"/>
      <c r="L31" s="34" t="s">
        <v>129</v>
      </c>
      <c r="M31" s="34" t="s">
        <v>905</v>
      </c>
      <c r="N31" s="34">
        <v>82935.0</v>
      </c>
      <c r="O31" s="37"/>
      <c r="P31" s="37">
        <v>93.0</v>
      </c>
      <c r="Q31" s="37"/>
      <c r="R31" s="37"/>
      <c r="S31" s="39"/>
      <c r="T31" s="40"/>
      <c r="U31" s="34"/>
      <c r="V31" s="34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</row>
    <row r="32">
      <c r="A32" s="34">
        <v>1031.0</v>
      </c>
      <c r="B32" s="34" t="s">
        <v>32</v>
      </c>
      <c r="C32" s="34" t="s">
        <v>171</v>
      </c>
      <c r="D32" s="35" t="s">
        <v>119</v>
      </c>
      <c r="E32" s="34" t="s">
        <v>172</v>
      </c>
      <c r="F32" s="34" t="s">
        <v>173</v>
      </c>
      <c r="G32" s="34" t="s">
        <v>174</v>
      </c>
      <c r="H32" s="34" t="b">
        <v>1</v>
      </c>
      <c r="I32" s="34"/>
      <c r="J32" s="38" t="s">
        <v>175</v>
      </c>
      <c r="K32" s="38"/>
      <c r="L32" s="34" t="s">
        <v>129</v>
      </c>
      <c r="M32" s="34" t="s">
        <v>905</v>
      </c>
      <c r="N32" s="34">
        <v>82935.0</v>
      </c>
      <c r="O32" s="37">
        <v>25.0</v>
      </c>
      <c r="P32" s="37">
        <v>45.0</v>
      </c>
      <c r="Q32" s="37">
        <v>35.0</v>
      </c>
      <c r="R32" s="37">
        <v>20.0</v>
      </c>
      <c r="S32" s="37">
        <v>65.0</v>
      </c>
      <c r="T32" s="40"/>
      <c r="U32" s="34"/>
      <c r="V32" s="34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</row>
    <row r="33">
      <c r="A33" s="34">
        <v>1601.0</v>
      </c>
      <c r="B33" s="38"/>
      <c r="C33" s="34" t="s">
        <v>176</v>
      </c>
      <c r="D33" s="35"/>
      <c r="E33" s="34" t="s">
        <v>177</v>
      </c>
      <c r="F33" s="36"/>
      <c r="G33" s="38"/>
      <c r="H33" s="34" t="s">
        <v>21</v>
      </c>
      <c r="I33" s="34" t="s">
        <v>21</v>
      </c>
      <c r="J33" s="34" t="s">
        <v>178</v>
      </c>
      <c r="K33" s="9" t="s">
        <v>165</v>
      </c>
      <c r="L33" s="34" t="s">
        <v>129</v>
      </c>
      <c r="M33" s="34" t="s">
        <v>905</v>
      </c>
      <c r="N33" s="34">
        <v>82935.0</v>
      </c>
      <c r="O33" s="39"/>
      <c r="P33" s="37">
        <v>5.0</v>
      </c>
      <c r="Q33" s="37">
        <v>19.0</v>
      </c>
      <c r="R33" s="37">
        <v>40.0</v>
      </c>
      <c r="S33" s="37">
        <v>60.0</v>
      </c>
      <c r="T33" s="40"/>
      <c r="U33" s="34"/>
      <c r="V33" s="34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</row>
    <row r="34">
      <c r="A34" s="34">
        <v>1811.0</v>
      </c>
      <c r="B34" s="34" t="s">
        <v>94</v>
      </c>
      <c r="C34" s="34" t="s">
        <v>179</v>
      </c>
      <c r="D34" s="35" t="s">
        <v>180</v>
      </c>
      <c r="E34" s="34" t="s">
        <v>181</v>
      </c>
      <c r="F34" s="34" t="s">
        <v>182</v>
      </c>
      <c r="G34" s="34" t="s">
        <v>183</v>
      </c>
      <c r="H34" s="34" t="s">
        <v>21</v>
      </c>
      <c r="I34" s="34" t="s">
        <v>21</v>
      </c>
      <c r="J34" s="34" t="s">
        <v>184</v>
      </c>
      <c r="K34" s="9" t="s">
        <v>185</v>
      </c>
      <c r="L34" s="34" t="s">
        <v>129</v>
      </c>
      <c r="M34" s="34" t="s">
        <v>905</v>
      </c>
      <c r="N34" s="34">
        <v>82935.0</v>
      </c>
      <c r="O34" s="37"/>
      <c r="P34" s="37"/>
      <c r="Q34" s="37">
        <v>50.0</v>
      </c>
      <c r="R34" s="37"/>
      <c r="S34" s="37">
        <v>45.0</v>
      </c>
      <c r="T34" s="40"/>
      <c r="U34" s="34"/>
      <c r="V34" s="34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</row>
    <row r="35">
      <c r="A35" s="34">
        <v>1116.0</v>
      </c>
      <c r="B35" s="34"/>
      <c r="C35" s="34" t="s">
        <v>186</v>
      </c>
      <c r="D35" s="35" t="s">
        <v>180</v>
      </c>
      <c r="E35" s="34" t="s">
        <v>187</v>
      </c>
      <c r="F35" s="34" t="s">
        <v>188</v>
      </c>
      <c r="G35" s="34" t="s">
        <v>189</v>
      </c>
      <c r="H35" s="34"/>
      <c r="I35" s="34" t="b">
        <v>1</v>
      </c>
      <c r="J35" s="38" t="s">
        <v>190</v>
      </c>
      <c r="K35" s="38"/>
      <c r="L35" s="34" t="s">
        <v>129</v>
      </c>
      <c r="M35" s="34" t="s">
        <v>905</v>
      </c>
      <c r="N35" s="34">
        <v>82935.0</v>
      </c>
      <c r="O35" s="37">
        <v>20.0</v>
      </c>
      <c r="P35" s="37">
        <v>70.0</v>
      </c>
      <c r="Q35" s="37">
        <v>36.0</v>
      </c>
      <c r="R35" s="37">
        <v>5.0</v>
      </c>
      <c r="S35" s="37">
        <v>10.0</v>
      </c>
      <c r="T35" s="40"/>
      <c r="U35" s="34"/>
      <c r="V35" s="34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</row>
    <row r="36">
      <c r="A36" s="34">
        <v>1449.0</v>
      </c>
      <c r="B36" s="34" t="s">
        <v>17</v>
      </c>
      <c r="C36" s="34" t="s">
        <v>191</v>
      </c>
      <c r="D36" s="35" t="s">
        <v>73</v>
      </c>
      <c r="E36" s="34" t="s">
        <v>192</v>
      </c>
      <c r="F36" s="34" t="s">
        <v>193</v>
      </c>
      <c r="G36" s="34" t="s">
        <v>194</v>
      </c>
      <c r="H36" s="34" t="s">
        <v>21</v>
      </c>
      <c r="I36" s="34" t="s">
        <v>21</v>
      </c>
      <c r="J36" s="38" t="s">
        <v>195</v>
      </c>
      <c r="K36" s="38"/>
      <c r="L36" s="34" t="s">
        <v>129</v>
      </c>
      <c r="M36" s="34" t="s">
        <v>905</v>
      </c>
      <c r="N36" s="34">
        <v>82935.0</v>
      </c>
      <c r="O36" s="37">
        <v>50.0</v>
      </c>
      <c r="P36" s="39"/>
      <c r="Q36" s="37">
        <v>65.0</v>
      </c>
      <c r="R36" s="37">
        <v>60.0</v>
      </c>
      <c r="S36" s="39"/>
      <c r="T36" s="40"/>
      <c r="U36" s="34"/>
      <c r="V36" s="34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</row>
    <row r="37">
      <c r="A37" s="34">
        <v>1743.0</v>
      </c>
      <c r="B37" s="34" t="s">
        <v>45</v>
      </c>
      <c r="C37" s="34" t="s">
        <v>303</v>
      </c>
      <c r="D37" s="35" t="s">
        <v>131</v>
      </c>
      <c r="E37" s="34" t="s">
        <v>304</v>
      </c>
      <c r="F37" s="36"/>
      <c r="G37" s="34"/>
      <c r="H37" s="34" t="b">
        <v>1</v>
      </c>
      <c r="I37" s="34" t="s">
        <v>21</v>
      </c>
      <c r="J37" s="38" t="s">
        <v>305</v>
      </c>
      <c r="K37" s="34" t="s">
        <v>306</v>
      </c>
      <c r="L37" s="34" t="s">
        <v>307</v>
      </c>
      <c r="M37" s="34" t="s">
        <v>905</v>
      </c>
      <c r="N37" s="34">
        <v>82901.0</v>
      </c>
      <c r="O37" s="37">
        <v>30.0</v>
      </c>
      <c r="P37" s="39"/>
      <c r="Q37" s="37"/>
      <c r="R37" s="37">
        <v>35.0</v>
      </c>
      <c r="S37" s="37">
        <v>60.0</v>
      </c>
      <c r="T37" s="38"/>
      <c r="U37" s="34"/>
      <c r="V37" s="34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</row>
    <row r="38">
      <c r="A38" s="34">
        <v>1494.0</v>
      </c>
      <c r="B38" s="34" t="s">
        <v>45</v>
      </c>
      <c r="C38" s="34" t="s">
        <v>309</v>
      </c>
      <c r="D38" s="35" t="s">
        <v>119</v>
      </c>
      <c r="E38" s="34" t="s">
        <v>310</v>
      </c>
      <c r="F38" s="34" t="s">
        <v>311</v>
      </c>
      <c r="G38" s="34" t="s">
        <v>277</v>
      </c>
      <c r="H38" s="34" t="s">
        <v>21</v>
      </c>
      <c r="I38" s="34" t="s">
        <v>21</v>
      </c>
      <c r="J38" s="34" t="s">
        <v>312</v>
      </c>
      <c r="K38" s="9" t="s">
        <v>313</v>
      </c>
      <c r="L38" s="34" t="s">
        <v>307</v>
      </c>
      <c r="M38" s="34" t="s">
        <v>905</v>
      </c>
      <c r="N38" s="34">
        <v>82901.0</v>
      </c>
      <c r="O38" s="37">
        <v>50.0</v>
      </c>
      <c r="P38" s="37">
        <v>5.0</v>
      </c>
      <c r="Q38" s="37">
        <v>60.0</v>
      </c>
      <c r="R38" s="39"/>
      <c r="S38" s="39"/>
      <c r="T38" s="38"/>
      <c r="U38" s="34"/>
      <c r="V38" s="34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</row>
    <row r="39">
      <c r="A39" s="34">
        <v>1648.0</v>
      </c>
      <c r="B39" s="34" t="s">
        <v>45</v>
      </c>
      <c r="C39" s="34" t="s">
        <v>314</v>
      </c>
      <c r="D39" s="35" t="s">
        <v>106</v>
      </c>
      <c r="E39" s="34" t="s">
        <v>315</v>
      </c>
      <c r="F39" s="34" t="s">
        <v>316</v>
      </c>
      <c r="G39" s="34" t="s">
        <v>36</v>
      </c>
      <c r="H39" s="34" t="s">
        <v>21</v>
      </c>
      <c r="I39" s="34" t="s">
        <v>21</v>
      </c>
      <c r="J39" s="38" t="s">
        <v>317</v>
      </c>
      <c r="K39" s="38"/>
      <c r="L39" s="34" t="s">
        <v>307</v>
      </c>
      <c r="M39" s="34" t="s">
        <v>905</v>
      </c>
      <c r="N39" s="34">
        <v>82901.0</v>
      </c>
      <c r="O39" s="37">
        <v>60.0</v>
      </c>
      <c r="P39" s="37">
        <v>25.0</v>
      </c>
      <c r="Q39" s="37">
        <v>50.0</v>
      </c>
      <c r="R39" s="37">
        <v>85.0</v>
      </c>
      <c r="S39" s="37">
        <v>80.0</v>
      </c>
      <c r="T39" s="38"/>
      <c r="U39" s="34"/>
      <c r="V39" s="34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</row>
    <row r="40">
      <c r="A40" s="34">
        <v>1718.0</v>
      </c>
      <c r="B40" s="34" t="s">
        <v>17</v>
      </c>
      <c r="C40" s="34" t="s">
        <v>105</v>
      </c>
      <c r="D40" s="35"/>
      <c r="E40" s="34" t="s">
        <v>318</v>
      </c>
      <c r="F40" s="34" t="s">
        <v>319</v>
      </c>
      <c r="G40" s="34" t="s">
        <v>189</v>
      </c>
      <c r="H40" s="34" t="s">
        <v>21</v>
      </c>
      <c r="I40" s="34" t="s">
        <v>21</v>
      </c>
      <c r="J40" s="38" t="s">
        <v>320</v>
      </c>
      <c r="K40" s="38"/>
      <c r="L40" s="34" t="s">
        <v>307</v>
      </c>
      <c r="M40" s="34" t="s">
        <v>905</v>
      </c>
      <c r="N40" s="34">
        <v>82901.0</v>
      </c>
      <c r="O40" s="37">
        <v>75.0</v>
      </c>
      <c r="P40" s="37">
        <v>50.0</v>
      </c>
      <c r="Q40" s="37">
        <v>40.0</v>
      </c>
      <c r="R40" s="37"/>
      <c r="S40" s="37">
        <v>60.0</v>
      </c>
      <c r="T40" s="38"/>
      <c r="U40" s="34"/>
      <c r="V40" s="34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</row>
    <row r="41">
      <c r="A41" s="34">
        <v>1563.0</v>
      </c>
      <c r="B41" s="34" t="s">
        <v>32</v>
      </c>
      <c r="C41" s="34" t="s">
        <v>321</v>
      </c>
      <c r="D41" s="35" t="s">
        <v>238</v>
      </c>
      <c r="E41" s="34" t="s">
        <v>322</v>
      </c>
      <c r="F41" s="34" t="s">
        <v>323</v>
      </c>
      <c r="G41" s="34" t="s">
        <v>91</v>
      </c>
      <c r="H41" s="34" t="s">
        <v>21</v>
      </c>
      <c r="I41" s="34" t="s">
        <v>21</v>
      </c>
      <c r="J41" s="38" t="s">
        <v>324</v>
      </c>
      <c r="K41" s="38"/>
      <c r="L41" s="34" t="s">
        <v>307</v>
      </c>
      <c r="M41" s="34" t="s">
        <v>905</v>
      </c>
      <c r="N41" s="34">
        <v>82901.0</v>
      </c>
      <c r="O41" s="37">
        <v>30.0</v>
      </c>
      <c r="P41" s="39"/>
      <c r="Q41" s="37">
        <v>35.0</v>
      </c>
      <c r="R41" s="37"/>
      <c r="S41" s="37"/>
      <c r="T41" s="40"/>
      <c r="U41" s="34"/>
      <c r="V41" s="34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</row>
    <row r="42">
      <c r="A42" s="34">
        <v>1400.0</v>
      </c>
      <c r="B42" s="34" t="s">
        <v>32</v>
      </c>
      <c r="C42" s="34" t="s">
        <v>325</v>
      </c>
      <c r="D42" s="35" t="s">
        <v>326</v>
      </c>
      <c r="E42" s="34" t="s">
        <v>327</v>
      </c>
      <c r="F42" s="34" t="s">
        <v>328</v>
      </c>
      <c r="G42" s="34" t="s">
        <v>329</v>
      </c>
      <c r="H42" s="34" t="s">
        <v>21</v>
      </c>
      <c r="I42" s="34" t="s">
        <v>21</v>
      </c>
      <c r="J42" s="38" t="s">
        <v>330</v>
      </c>
      <c r="K42" s="38"/>
      <c r="L42" s="34" t="s">
        <v>307</v>
      </c>
      <c r="M42" s="34" t="s">
        <v>905</v>
      </c>
      <c r="N42" s="34">
        <v>82901.0</v>
      </c>
      <c r="O42" s="39"/>
      <c r="P42" s="39"/>
      <c r="Q42" s="37">
        <v>5.0</v>
      </c>
      <c r="R42" s="39"/>
      <c r="S42" s="37">
        <v>5.0</v>
      </c>
      <c r="T42" s="40"/>
      <c r="U42" s="34"/>
      <c r="V42" s="34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</row>
    <row r="43">
      <c r="A43" s="34">
        <v>1071.0</v>
      </c>
      <c r="B43" s="34" t="s">
        <v>17</v>
      </c>
      <c r="C43" s="34" t="s">
        <v>331</v>
      </c>
      <c r="D43" s="35"/>
      <c r="E43" s="34" t="s">
        <v>332</v>
      </c>
      <c r="F43" s="34" t="s">
        <v>333</v>
      </c>
      <c r="G43" s="34" t="s">
        <v>98</v>
      </c>
      <c r="H43" s="34" t="s">
        <v>21</v>
      </c>
      <c r="I43" s="34" t="s">
        <v>21</v>
      </c>
      <c r="J43" s="38" t="s">
        <v>334</v>
      </c>
      <c r="K43" s="38"/>
      <c r="L43" s="34" t="s">
        <v>307</v>
      </c>
      <c r="M43" s="34" t="s">
        <v>905</v>
      </c>
      <c r="N43" s="34">
        <v>82901.0</v>
      </c>
      <c r="O43" s="39">
        <v>23.0</v>
      </c>
      <c r="P43" s="37">
        <v>55.0</v>
      </c>
      <c r="Q43" s="37">
        <v>70.0</v>
      </c>
      <c r="R43" s="37">
        <v>60.0</v>
      </c>
      <c r="S43" s="37">
        <v>25.0</v>
      </c>
      <c r="T43" s="40"/>
      <c r="U43" s="34"/>
      <c r="V43" s="34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</row>
    <row r="44">
      <c r="A44" s="34">
        <v>1705.0</v>
      </c>
      <c r="B44" s="34" t="s">
        <v>32</v>
      </c>
      <c r="C44" s="34" t="s">
        <v>335</v>
      </c>
      <c r="D44" s="35" t="s">
        <v>47</v>
      </c>
      <c r="E44" s="34" t="s">
        <v>336</v>
      </c>
      <c r="F44" s="34" t="s">
        <v>337</v>
      </c>
      <c r="G44" s="34" t="s">
        <v>189</v>
      </c>
      <c r="H44" s="34" t="s">
        <v>21</v>
      </c>
      <c r="I44" s="34" t="s">
        <v>21</v>
      </c>
      <c r="J44" s="38" t="s">
        <v>338</v>
      </c>
      <c r="K44" s="38"/>
      <c r="L44" s="34" t="s">
        <v>307</v>
      </c>
      <c r="M44" s="34" t="s">
        <v>905</v>
      </c>
      <c r="N44" s="34">
        <v>82901.0</v>
      </c>
      <c r="O44" s="37"/>
      <c r="P44" s="37">
        <v>20.0</v>
      </c>
      <c r="Q44" s="37">
        <v>40.0</v>
      </c>
      <c r="R44" s="37">
        <v>40.0</v>
      </c>
      <c r="S44" s="37">
        <v>40.0</v>
      </c>
      <c r="T44" s="40"/>
      <c r="U44" s="34"/>
      <c r="V44" s="34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</row>
    <row r="45">
      <c r="A45" s="34">
        <v>1581.0</v>
      </c>
      <c r="B45" s="34" t="s">
        <v>32</v>
      </c>
      <c r="C45" s="34" t="s">
        <v>339</v>
      </c>
      <c r="D45" s="41"/>
      <c r="E45" s="34" t="s">
        <v>340</v>
      </c>
      <c r="F45" s="34" t="s">
        <v>341</v>
      </c>
      <c r="G45" s="34" t="s">
        <v>36</v>
      </c>
      <c r="H45" s="34" t="s">
        <v>21</v>
      </c>
      <c r="I45" s="34" t="s">
        <v>21</v>
      </c>
      <c r="J45" s="34" t="s">
        <v>342</v>
      </c>
      <c r="K45" s="9" t="s">
        <v>38</v>
      </c>
      <c r="L45" s="34" t="s">
        <v>343</v>
      </c>
      <c r="M45" s="34" t="s">
        <v>905</v>
      </c>
      <c r="N45" s="34">
        <v>82901.0</v>
      </c>
      <c r="O45" s="37">
        <v>20.0</v>
      </c>
      <c r="P45" s="37">
        <v>65.0</v>
      </c>
      <c r="Q45" s="37">
        <v>5.0</v>
      </c>
      <c r="R45" s="37">
        <v>80.0</v>
      </c>
      <c r="S45" s="37">
        <v>70.0</v>
      </c>
      <c r="T45" s="38"/>
      <c r="U45" s="34"/>
      <c r="V45" s="34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</row>
    <row r="46">
      <c r="A46" s="34">
        <v>1217.0</v>
      </c>
      <c r="B46" s="34" t="s">
        <v>17</v>
      </c>
      <c r="C46" s="34" t="s">
        <v>386</v>
      </c>
      <c r="D46" s="35" t="s">
        <v>106</v>
      </c>
      <c r="E46" s="34" t="s">
        <v>678</v>
      </c>
      <c r="F46" s="34" t="s">
        <v>847</v>
      </c>
      <c r="G46" s="34" t="s">
        <v>848</v>
      </c>
      <c r="H46" s="34" t="s">
        <v>21</v>
      </c>
      <c r="I46" s="34" t="s">
        <v>21</v>
      </c>
      <c r="J46" s="38" t="s">
        <v>849</v>
      </c>
      <c r="K46" s="38"/>
      <c r="L46" s="34" t="s">
        <v>343</v>
      </c>
      <c r="M46" s="34" t="s">
        <v>905</v>
      </c>
      <c r="N46" s="34">
        <v>82902.0</v>
      </c>
      <c r="O46" s="39"/>
      <c r="P46" s="37">
        <v>16.0</v>
      </c>
      <c r="Q46" s="37">
        <v>9.0</v>
      </c>
      <c r="R46" s="37">
        <v>35.0</v>
      </c>
      <c r="S46" s="37">
        <v>30.0</v>
      </c>
      <c r="T46" s="38"/>
      <c r="U46" s="34"/>
      <c r="V46" s="34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</row>
    <row r="47">
      <c r="A47" s="34">
        <v>1946.0</v>
      </c>
      <c r="B47" s="34" t="s">
        <v>45</v>
      </c>
      <c r="C47" s="34" t="s">
        <v>344</v>
      </c>
      <c r="D47" s="35"/>
      <c r="E47" s="34" t="s">
        <v>345</v>
      </c>
      <c r="F47" s="34" t="s">
        <v>346</v>
      </c>
      <c r="G47" s="34" t="s">
        <v>347</v>
      </c>
      <c r="H47" s="34" t="s">
        <v>21</v>
      </c>
      <c r="I47" s="34" t="s">
        <v>21</v>
      </c>
      <c r="J47" s="38" t="s">
        <v>348</v>
      </c>
      <c r="K47" s="38"/>
      <c r="L47" s="34" t="s">
        <v>343</v>
      </c>
      <c r="M47" s="34" t="s">
        <v>905</v>
      </c>
      <c r="N47" s="34">
        <v>82901.0</v>
      </c>
      <c r="O47" s="37">
        <v>70.0</v>
      </c>
      <c r="P47" s="37">
        <v>36.0</v>
      </c>
      <c r="Q47" s="37">
        <v>59.0</v>
      </c>
      <c r="R47" s="39"/>
      <c r="S47" s="37">
        <v>45.0</v>
      </c>
      <c r="T47" s="38"/>
      <c r="U47" s="34"/>
      <c r="V47" s="34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</row>
    <row r="48">
      <c r="A48" s="34">
        <v>1437.0</v>
      </c>
      <c r="B48" s="34" t="s">
        <v>32</v>
      </c>
      <c r="C48" s="34" t="s">
        <v>349</v>
      </c>
      <c r="D48" s="35" t="s">
        <v>326</v>
      </c>
      <c r="E48" s="34" t="s">
        <v>350</v>
      </c>
      <c r="F48" s="34" t="s">
        <v>142</v>
      </c>
      <c r="G48" s="34" t="s">
        <v>351</v>
      </c>
      <c r="H48" s="34" t="s">
        <v>21</v>
      </c>
      <c r="I48" s="34" t="s">
        <v>21</v>
      </c>
      <c r="J48" s="38" t="s">
        <v>352</v>
      </c>
      <c r="K48" s="38"/>
      <c r="L48" s="34" t="s">
        <v>343</v>
      </c>
      <c r="M48" s="34" t="s">
        <v>905</v>
      </c>
      <c r="N48" s="34">
        <v>82901.0</v>
      </c>
      <c r="O48" s="37">
        <v>10.0</v>
      </c>
      <c r="P48" s="39"/>
      <c r="Q48" s="37">
        <v>56.0</v>
      </c>
      <c r="R48" s="37">
        <v>75.0</v>
      </c>
      <c r="S48" s="37">
        <v>5.0</v>
      </c>
      <c r="T48" s="38"/>
      <c r="U48" s="34"/>
      <c r="V48" s="34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</row>
    <row r="49">
      <c r="A49" s="34">
        <v>1255.0</v>
      </c>
      <c r="B49" s="34" t="s">
        <v>17</v>
      </c>
      <c r="C49" s="34" t="s">
        <v>353</v>
      </c>
      <c r="D49" s="35"/>
      <c r="E49" s="34" t="s">
        <v>354</v>
      </c>
      <c r="F49" s="34" t="s">
        <v>355</v>
      </c>
      <c r="G49" s="34" t="s">
        <v>356</v>
      </c>
      <c r="H49" s="34" t="s">
        <v>21</v>
      </c>
      <c r="I49" s="34" t="s">
        <v>21</v>
      </c>
      <c r="J49" s="34" t="s">
        <v>357</v>
      </c>
      <c r="K49" s="9" t="s">
        <v>165</v>
      </c>
      <c r="L49" s="42" t="s">
        <v>343</v>
      </c>
      <c r="M49" s="34" t="s">
        <v>905</v>
      </c>
      <c r="N49" s="34">
        <v>82902.0</v>
      </c>
      <c r="O49" s="39"/>
      <c r="P49" s="37">
        <v>5.0</v>
      </c>
      <c r="Q49" s="37">
        <v>100.0</v>
      </c>
      <c r="R49" s="37"/>
      <c r="S49" s="37">
        <v>40.0</v>
      </c>
      <c r="T49" s="38"/>
      <c r="U49" s="34"/>
      <c r="V49" s="34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</row>
    <row r="50">
      <c r="A50" s="34">
        <v>1954.0</v>
      </c>
      <c r="B50" s="34" t="s">
        <v>32</v>
      </c>
      <c r="C50" s="34" t="s">
        <v>359</v>
      </c>
      <c r="D50" s="35" t="s">
        <v>40</v>
      </c>
      <c r="E50" s="34" t="s">
        <v>291</v>
      </c>
      <c r="F50" s="34" t="s">
        <v>360</v>
      </c>
      <c r="G50" s="34" t="s">
        <v>91</v>
      </c>
      <c r="H50" s="34" t="b">
        <v>1</v>
      </c>
      <c r="I50" s="34" t="s">
        <v>21</v>
      </c>
      <c r="J50" s="38" t="s">
        <v>361</v>
      </c>
      <c r="K50" s="38"/>
      <c r="L50" s="34" t="s">
        <v>343</v>
      </c>
      <c r="M50" s="34" t="s">
        <v>905</v>
      </c>
      <c r="N50" s="34">
        <v>82902.0</v>
      </c>
      <c r="O50" s="37">
        <v>60.0</v>
      </c>
      <c r="P50" s="37"/>
      <c r="Q50" s="37">
        <v>31.0</v>
      </c>
      <c r="R50" s="37">
        <v>80.0</v>
      </c>
      <c r="S50" s="37">
        <v>15.0</v>
      </c>
      <c r="T50" s="38"/>
      <c r="U50" s="34"/>
      <c r="V50" s="34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</row>
    <row r="51">
      <c r="A51" s="34">
        <v>1580.0</v>
      </c>
      <c r="B51" s="34" t="s">
        <v>45</v>
      </c>
      <c r="C51" s="34" t="s">
        <v>362</v>
      </c>
      <c r="D51" s="35" t="s">
        <v>115</v>
      </c>
      <c r="E51" s="34" t="s">
        <v>363</v>
      </c>
      <c r="F51" s="36" t="s">
        <v>364</v>
      </c>
      <c r="G51" s="34" t="s">
        <v>365</v>
      </c>
      <c r="H51" s="34" t="s">
        <v>21</v>
      </c>
      <c r="I51" s="34" t="s">
        <v>21</v>
      </c>
      <c r="J51" s="38" t="s">
        <v>366</v>
      </c>
      <c r="K51" s="38"/>
      <c r="L51" s="42" t="s">
        <v>343</v>
      </c>
      <c r="M51" s="34" t="s">
        <v>905</v>
      </c>
      <c r="N51" s="34">
        <v>82901.0</v>
      </c>
      <c r="O51" s="39"/>
      <c r="P51" s="37">
        <v>5.0</v>
      </c>
      <c r="Q51" s="37">
        <v>19.0</v>
      </c>
      <c r="R51" s="37">
        <v>82.0</v>
      </c>
      <c r="S51" s="37">
        <v>60.0</v>
      </c>
      <c r="T51" s="38"/>
      <c r="U51" s="34"/>
      <c r="V51" s="34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</row>
    <row r="52">
      <c r="A52" s="34">
        <v>1146.0</v>
      </c>
      <c r="B52" s="34"/>
      <c r="C52" s="34" t="s">
        <v>367</v>
      </c>
      <c r="D52" s="35" t="s">
        <v>146</v>
      </c>
      <c r="E52" s="34" t="s">
        <v>368</v>
      </c>
      <c r="F52" s="34" t="s">
        <v>369</v>
      </c>
      <c r="G52" s="34" t="s">
        <v>370</v>
      </c>
      <c r="H52" s="34" t="s">
        <v>21</v>
      </c>
      <c r="I52" s="34" t="s">
        <v>21</v>
      </c>
      <c r="J52" s="38" t="s">
        <v>371</v>
      </c>
      <c r="K52" s="38"/>
      <c r="L52" s="34" t="s">
        <v>343</v>
      </c>
      <c r="M52" s="34" t="s">
        <v>905</v>
      </c>
      <c r="N52" s="34">
        <v>82902.0</v>
      </c>
      <c r="O52" s="37">
        <v>40.0</v>
      </c>
      <c r="P52" s="37">
        <v>60.0</v>
      </c>
      <c r="Q52" s="37">
        <v>70.0</v>
      </c>
      <c r="R52" s="37">
        <v>28.0</v>
      </c>
      <c r="S52" s="37">
        <v>80.0</v>
      </c>
      <c r="T52" s="38"/>
      <c r="U52" s="34"/>
      <c r="V52" s="34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</row>
    <row r="53">
      <c r="A53" s="34">
        <v>1439.0</v>
      </c>
      <c r="B53" s="34" t="s">
        <v>32</v>
      </c>
      <c r="C53" s="34" t="s">
        <v>372</v>
      </c>
      <c r="D53" s="35" t="s">
        <v>119</v>
      </c>
      <c r="E53" s="34" t="s">
        <v>373</v>
      </c>
      <c r="F53" s="34" t="s">
        <v>374</v>
      </c>
      <c r="G53" s="34" t="s">
        <v>375</v>
      </c>
      <c r="H53" s="34" t="s">
        <v>21</v>
      </c>
      <c r="I53" s="34" t="s">
        <v>21</v>
      </c>
      <c r="J53" s="38" t="s">
        <v>376</v>
      </c>
      <c r="K53" s="38"/>
      <c r="L53" s="34" t="s">
        <v>343</v>
      </c>
      <c r="M53" s="34" t="s">
        <v>905</v>
      </c>
      <c r="N53" s="34">
        <v>82902.0</v>
      </c>
      <c r="O53" s="37">
        <v>100.0</v>
      </c>
      <c r="P53" s="37"/>
      <c r="Q53" s="37">
        <v>30.0</v>
      </c>
      <c r="R53" s="37">
        <v>60.0</v>
      </c>
      <c r="S53" s="39"/>
      <c r="T53" s="38"/>
      <c r="U53" s="34"/>
      <c r="V53" s="34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</row>
    <row r="54">
      <c r="A54" s="34">
        <v>1631.0</v>
      </c>
      <c r="B54" s="34" t="s">
        <v>17</v>
      </c>
      <c r="C54" s="34" t="s">
        <v>850</v>
      </c>
      <c r="D54" s="35" t="s">
        <v>106</v>
      </c>
      <c r="E54" s="34" t="s">
        <v>851</v>
      </c>
      <c r="F54" s="34" t="s">
        <v>852</v>
      </c>
      <c r="G54" s="34" t="s">
        <v>853</v>
      </c>
      <c r="H54" s="34"/>
      <c r="I54" s="34" t="s">
        <v>21</v>
      </c>
      <c r="J54" s="38" t="s">
        <v>854</v>
      </c>
      <c r="K54" s="38"/>
      <c r="L54" s="34" t="s">
        <v>343</v>
      </c>
      <c r="M54" s="34" t="s">
        <v>905</v>
      </c>
      <c r="N54" s="34">
        <v>82901.0</v>
      </c>
      <c r="O54" s="37">
        <v>25.0</v>
      </c>
      <c r="P54" s="37">
        <v>75.0</v>
      </c>
      <c r="Q54" s="37">
        <v>45.0</v>
      </c>
      <c r="R54" s="37">
        <v>50.0</v>
      </c>
      <c r="S54" s="37">
        <v>85.0</v>
      </c>
      <c r="T54" s="38"/>
      <c r="U54" s="34"/>
      <c r="V54" s="34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</row>
    <row r="55">
      <c r="A55" s="34">
        <v>1885.0</v>
      </c>
      <c r="B55" s="34"/>
      <c r="C55" s="34" t="s">
        <v>377</v>
      </c>
      <c r="D55" s="35" t="s">
        <v>238</v>
      </c>
      <c r="E55" s="34" t="s">
        <v>378</v>
      </c>
      <c r="F55" s="34" t="s">
        <v>379</v>
      </c>
      <c r="G55" s="34" t="s">
        <v>380</v>
      </c>
      <c r="H55" s="34" t="s">
        <v>21</v>
      </c>
      <c r="I55" s="34" t="b">
        <v>1</v>
      </c>
      <c r="J55" s="38" t="s">
        <v>381</v>
      </c>
      <c r="K55" s="38"/>
      <c r="L55" s="34" t="s">
        <v>343</v>
      </c>
      <c r="M55" s="34" t="s">
        <v>905</v>
      </c>
      <c r="N55" s="34">
        <v>82902.0</v>
      </c>
      <c r="O55" s="37">
        <v>75.0</v>
      </c>
      <c r="P55" s="37">
        <v>25.0</v>
      </c>
      <c r="Q55" s="37">
        <v>25.0</v>
      </c>
      <c r="R55" s="37"/>
      <c r="S55" s="37">
        <v>50.0</v>
      </c>
      <c r="T55" s="38"/>
      <c r="U55" s="34"/>
      <c r="V55" s="34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</row>
    <row r="56">
      <c r="A56" s="34">
        <v>1276.0</v>
      </c>
      <c r="B56" s="34" t="s">
        <v>17</v>
      </c>
      <c r="C56" s="34" t="s">
        <v>382</v>
      </c>
      <c r="D56" s="35" t="s">
        <v>264</v>
      </c>
      <c r="E56" s="34" t="s">
        <v>383</v>
      </c>
      <c r="F56" s="34" t="s">
        <v>384</v>
      </c>
      <c r="G56" s="34" t="s">
        <v>272</v>
      </c>
      <c r="H56" s="34" t="s">
        <v>21</v>
      </c>
      <c r="I56" s="34" t="s">
        <v>21</v>
      </c>
      <c r="J56" s="38" t="s">
        <v>385</v>
      </c>
      <c r="K56" s="38"/>
      <c r="L56" s="42" t="s">
        <v>343</v>
      </c>
      <c r="M56" s="34" t="s">
        <v>905</v>
      </c>
      <c r="N56" s="34">
        <v>82901.0</v>
      </c>
      <c r="O56" s="37">
        <v>20.0</v>
      </c>
      <c r="P56" s="37">
        <v>40.0</v>
      </c>
      <c r="Q56" s="37">
        <v>40.0</v>
      </c>
      <c r="R56" s="37">
        <v>45.0</v>
      </c>
      <c r="S56" s="37"/>
      <c r="T56" s="38"/>
      <c r="U56" s="34"/>
      <c r="V56" s="34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</row>
    <row r="57">
      <c r="A57" s="34">
        <v>1754.0</v>
      </c>
      <c r="B57" s="34" t="s">
        <v>17</v>
      </c>
      <c r="C57" s="34" t="s">
        <v>386</v>
      </c>
      <c r="D57" s="35"/>
      <c r="E57" s="34" t="s">
        <v>387</v>
      </c>
      <c r="F57" s="34" t="s">
        <v>121</v>
      </c>
      <c r="G57" s="38"/>
      <c r="H57" s="34"/>
      <c r="I57" s="34" t="s">
        <v>21</v>
      </c>
      <c r="J57" s="38" t="s">
        <v>388</v>
      </c>
      <c r="K57" s="38"/>
      <c r="L57" s="34" t="s">
        <v>343</v>
      </c>
      <c r="M57" s="34" t="s">
        <v>905</v>
      </c>
      <c r="N57" s="34">
        <v>82902.0</v>
      </c>
      <c r="O57" s="37">
        <v>200.0</v>
      </c>
      <c r="P57" s="37">
        <v>50.0</v>
      </c>
      <c r="Q57" s="37">
        <v>15.0</v>
      </c>
      <c r="R57" s="39"/>
      <c r="S57" s="37">
        <v>60.0</v>
      </c>
      <c r="T57" s="38"/>
      <c r="U57" s="34"/>
      <c r="V57" s="34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</row>
    <row r="58">
      <c r="A58" s="34">
        <v>1353.0</v>
      </c>
      <c r="B58" s="34" t="s">
        <v>45</v>
      </c>
      <c r="C58" s="34" t="s">
        <v>389</v>
      </c>
      <c r="D58" s="35" t="s">
        <v>19</v>
      </c>
      <c r="E58" s="34" t="s">
        <v>291</v>
      </c>
      <c r="F58" s="36"/>
      <c r="G58" s="34"/>
      <c r="H58" s="34" t="s">
        <v>21</v>
      </c>
      <c r="I58" s="34" t="b">
        <v>1</v>
      </c>
      <c r="J58" s="38" t="s">
        <v>390</v>
      </c>
      <c r="K58" s="38"/>
      <c r="L58" s="34" t="s">
        <v>343</v>
      </c>
      <c r="M58" s="34" t="s">
        <v>905</v>
      </c>
      <c r="N58" s="34">
        <v>82901.0</v>
      </c>
      <c r="O58" s="37"/>
      <c r="P58" s="37">
        <v>10.0</v>
      </c>
      <c r="Q58" s="37">
        <v>10.0</v>
      </c>
      <c r="R58" s="37">
        <v>90.0</v>
      </c>
      <c r="S58" s="37">
        <v>55.0</v>
      </c>
      <c r="T58" s="38"/>
      <c r="U58" s="34"/>
      <c r="V58" s="34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</row>
    <row r="59">
      <c r="A59" s="34">
        <v>1050.0</v>
      </c>
      <c r="B59" s="34" t="s">
        <v>32</v>
      </c>
      <c r="C59" s="34" t="s">
        <v>391</v>
      </c>
      <c r="D59" s="35" t="s">
        <v>255</v>
      </c>
      <c r="E59" s="34" t="s">
        <v>392</v>
      </c>
      <c r="F59" s="36" t="s">
        <v>393</v>
      </c>
      <c r="G59" s="34" t="s">
        <v>394</v>
      </c>
      <c r="H59" s="34" t="s">
        <v>21</v>
      </c>
      <c r="I59" s="34" t="s">
        <v>21</v>
      </c>
      <c r="J59" s="34" t="s">
        <v>395</v>
      </c>
      <c r="K59" s="9" t="s">
        <v>396</v>
      </c>
      <c r="L59" s="34" t="s">
        <v>343</v>
      </c>
      <c r="M59" s="34" t="s">
        <v>905</v>
      </c>
      <c r="N59" s="34">
        <v>82902.0</v>
      </c>
      <c r="O59" s="37">
        <v>60.0</v>
      </c>
      <c r="P59" s="37">
        <v>75.0</v>
      </c>
      <c r="Q59" s="37"/>
      <c r="R59" s="39"/>
      <c r="S59" s="37">
        <v>20.0</v>
      </c>
      <c r="T59" s="38"/>
      <c r="U59" s="34"/>
      <c r="V59" s="34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</row>
    <row r="60">
      <c r="A60" s="34">
        <v>1834.0</v>
      </c>
      <c r="B60" s="34" t="s">
        <v>17</v>
      </c>
      <c r="C60" s="34" t="s">
        <v>397</v>
      </c>
      <c r="D60" s="35"/>
      <c r="E60" s="34" t="s">
        <v>398</v>
      </c>
      <c r="F60" s="34" t="s">
        <v>399</v>
      </c>
      <c r="G60" s="34" t="s">
        <v>36</v>
      </c>
      <c r="H60" s="34" t="s">
        <v>21</v>
      </c>
      <c r="I60" s="34" t="s">
        <v>21</v>
      </c>
      <c r="J60" s="38" t="s">
        <v>400</v>
      </c>
      <c r="K60" s="38"/>
      <c r="L60" s="42" t="s">
        <v>343</v>
      </c>
      <c r="M60" s="34" t="s">
        <v>905</v>
      </c>
      <c r="N60" s="34">
        <v>82902.0</v>
      </c>
      <c r="O60" s="37">
        <v>35.0</v>
      </c>
      <c r="P60" s="37">
        <v>90.0</v>
      </c>
      <c r="Q60" s="37">
        <v>5.0</v>
      </c>
      <c r="R60" s="37">
        <v>90.0</v>
      </c>
      <c r="S60" s="37">
        <v>60.0</v>
      </c>
      <c r="T60" s="38"/>
      <c r="U60" s="34"/>
      <c r="V60" s="34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</row>
    <row r="61">
      <c r="A61" s="34">
        <v>1307.0</v>
      </c>
      <c r="B61" s="34" t="s">
        <v>45</v>
      </c>
      <c r="C61" s="34" t="s">
        <v>401</v>
      </c>
      <c r="D61" s="35" t="s">
        <v>252</v>
      </c>
      <c r="E61" s="34" t="s">
        <v>402</v>
      </c>
      <c r="F61" s="34" t="s">
        <v>403</v>
      </c>
      <c r="G61" s="34" t="s">
        <v>404</v>
      </c>
      <c r="H61" s="34" t="s">
        <v>21</v>
      </c>
      <c r="I61" s="34" t="s">
        <v>21</v>
      </c>
      <c r="J61" s="34" t="s">
        <v>405</v>
      </c>
      <c r="K61" s="9" t="s">
        <v>406</v>
      </c>
      <c r="L61" s="34" t="s">
        <v>343</v>
      </c>
      <c r="M61" s="34" t="s">
        <v>905</v>
      </c>
      <c r="N61" s="34">
        <v>82902.0</v>
      </c>
      <c r="O61" s="37">
        <v>75.0</v>
      </c>
      <c r="P61" s="37">
        <v>80.0</v>
      </c>
      <c r="Q61" s="37">
        <v>30.0</v>
      </c>
      <c r="R61" s="37">
        <v>97.0</v>
      </c>
      <c r="S61" s="37">
        <v>50.0</v>
      </c>
      <c r="T61" s="38"/>
      <c r="U61" s="34"/>
      <c r="V61" s="34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</row>
    <row r="62">
      <c r="A62" s="34">
        <v>1085.0</v>
      </c>
      <c r="B62" s="34" t="s">
        <v>32</v>
      </c>
      <c r="C62" s="34" t="s">
        <v>407</v>
      </c>
      <c r="D62" s="35" t="s">
        <v>106</v>
      </c>
      <c r="E62" s="34" t="s">
        <v>408</v>
      </c>
      <c r="F62" s="34" t="s">
        <v>409</v>
      </c>
      <c r="G62" s="34" t="s">
        <v>410</v>
      </c>
      <c r="H62" s="34" t="b">
        <v>1</v>
      </c>
      <c r="I62" s="34" t="s">
        <v>21</v>
      </c>
      <c r="J62" s="38" t="s">
        <v>411</v>
      </c>
      <c r="K62" s="38"/>
      <c r="L62" s="34" t="s">
        <v>343</v>
      </c>
      <c r="M62" s="34" t="s">
        <v>905</v>
      </c>
      <c r="N62" s="34">
        <v>82901.0</v>
      </c>
      <c r="O62" s="37">
        <v>20.0</v>
      </c>
      <c r="P62" s="37">
        <v>5.0</v>
      </c>
      <c r="Q62" s="37">
        <v>40.0</v>
      </c>
      <c r="R62" s="37">
        <v>72.0</v>
      </c>
      <c r="S62" s="37">
        <v>70.0</v>
      </c>
      <c r="T62" s="38"/>
      <c r="U62" s="34"/>
      <c r="V62" s="34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</row>
    <row r="63">
      <c r="A63" s="34">
        <v>1334.0</v>
      </c>
      <c r="B63" s="34" t="s">
        <v>32</v>
      </c>
      <c r="C63" s="34" t="s">
        <v>412</v>
      </c>
      <c r="D63" s="35" t="s">
        <v>238</v>
      </c>
      <c r="E63" s="34" t="s">
        <v>413</v>
      </c>
      <c r="F63" s="34" t="s">
        <v>414</v>
      </c>
      <c r="G63" s="34" t="s">
        <v>415</v>
      </c>
      <c r="H63" s="34" t="s">
        <v>21</v>
      </c>
      <c r="I63" s="34" t="s">
        <v>21</v>
      </c>
      <c r="J63" s="38" t="s">
        <v>416</v>
      </c>
      <c r="K63" s="38"/>
      <c r="L63" s="34" t="s">
        <v>343</v>
      </c>
      <c r="M63" s="34" t="s">
        <v>905</v>
      </c>
      <c r="N63" s="34">
        <v>82901.0</v>
      </c>
      <c r="O63" s="37">
        <v>35.0</v>
      </c>
      <c r="P63" s="37"/>
      <c r="Q63" s="37">
        <v>50.0</v>
      </c>
      <c r="R63" s="37">
        <v>19.0</v>
      </c>
      <c r="S63" s="37">
        <v>40.0</v>
      </c>
      <c r="T63" s="38"/>
      <c r="U63" s="34"/>
      <c r="V63" s="34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</row>
    <row r="64">
      <c r="A64" s="34">
        <v>1478.0</v>
      </c>
      <c r="B64" s="34" t="s">
        <v>32</v>
      </c>
      <c r="C64" s="34" t="s">
        <v>859</v>
      </c>
      <c r="D64" s="35"/>
      <c r="E64" s="34" t="s">
        <v>39</v>
      </c>
      <c r="F64" s="34" t="s">
        <v>860</v>
      </c>
      <c r="G64" s="34" t="s">
        <v>36</v>
      </c>
      <c r="H64" s="34" t="s">
        <v>21</v>
      </c>
      <c r="I64" s="34"/>
      <c r="J64" s="38" t="s">
        <v>861</v>
      </c>
      <c r="K64" s="38"/>
      <c r="L64" s="42" t="s">
        <v>343</v>
      </c>
      <c r="M64" s="34" t="s">
        <v>905</v>
      </c>
      <c r="N64" s="34">
        <v>82901.0</v>
      </c>
      <c r="O64" s="37">
        <v>75.0</v>
      </c>
      <c r="P64" s="37">
        <v>55.0</v>
      </c>
      <c r="Q64" s="37">
        <v>70.0</v>
      </c>
      <c r="R64" s="37">
        <v>35.0</v>
      </c>
      <c r="S64" s="37">
        <v>75.0</v>
      </c>
      <c r="T64" s="38"/>
      <c r="U64" s="34"/>
      <c r="V64" s="34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</row>
    <row r="65">
      <c r="A65" s="34">
        <v>1918.0</v>
      </c>
      <c r="B65" s="34" t="s">
        <v>32</v>
      </c>
      <c r="C65" s="34" t="s">
        <v>417</v>
      </c>
      <c r="D65" s="35" t="s">
        <v>73</v>
      </c>
      <c r="E65" s="34" t="s">
        <v>418</v>
      </c>
      <c r="F65" s="36"/>
      <c r="G65" s="34"/>
      <c r="H65" s="34" t="s">
        <v>21</v>
      </c>
      <c r="I65" s="34" t="s">
        <v>21</v>
      </c>
      <c r="J65" s="34" t="s">
        <v>419</v>
      </c>
      <c r="K65" s="9" t="s">
        <v>420</v>
      </c>
      <c r="L65" s="34" t="s">
        <v>343</v>
      </c>
      <c r="M65" s="34" t="s">
        <v>905</v>
      </c>
      <c r="N65" s="34">
        <v>82901.0</v>
      </c>
      <c r="O65" s="37">
        <v>20.0</v>
      </c>
      <c r="P65" s="37">
        <v>5.0</v>
      </c>
      <c r="Q65" s="37">
        <v>75.0</v>
      </c>
      <c r="R65" s="37">
        <v>20.0</v>
      </c>
      <c r="S65" s="37">
        <v>20.0</v>
      </c>
      <c r="T65" s="38"/>
      <c r="U65" s="34"/>
      <c r="V65" s="34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</row>
    <row r="66">
      <c r="A66" s="34">
        <v>1253.0</v>
      </c>
      <c r="B66" s="34" t="s">
        <v>32</v>
      </c>
      <c r="C66" s="34" t="s">
        <v>421</v>
      </c>
      <c r="D66" s="35"/>
      <c r="E66" s="34" t="s">
        <v>422</v>
      </c>
      <c r="F66" s="43" t="s">
        <v>423</v>
      </c>
      <c r="G66" s="34" t="s">
        <v>404</v>
      </c>
      <c r="H66" s="34" t="b">
        <v>1</v>
      </c>
      <c r="I66" s="34" t="s">
        <v>21</v>
      </c>
      <c r="J66" s="38" t="s">
        <v>424</v>
      </c>
      <c r="K66" s="38"/>
      <c r="L66" s="34" t="s">
        <v>343</v>
      </c>
      <c r="M66" s="34" t="s">
        <v>905</v>
      </c>
      <c r="N66" s="34">
        <v>82901.0</v>
      </c>
      <c r="O66" s="37">
        <v>45.0</v>
      </c>
      <c r="P66" s="37"/>
      <c r="Q66" s="37">
        <v>30.0</v>
      </c>
      <c r="R66" s="37">
        <v>50.0</v>
      </c>
      <c r="S66" s="39"/>
      <c r="T66" s="38"/>
      <c r="U66" s="34"/>
      <c r="V66" s="34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</row>
    <row r="67">
      <c r="A67" s="34">
        <v>1857.0</v>
      </c>
      <c r="B67" s="34" t="s">
        <v>32</v>
      </c>
      <c r="C67" s="34" t="s">
        <v>425</v>
      </c>
      <c r="D67" s="35" t="s">
        <v>119</v>
      </c>
      <c r="E67" s="34" t="s">
        <v>426</v>
      </c>
      <c r="F67" s="34" t="s">
        <v>427</v>
      </c>
      <c r="G67" s="34" t="s">
        <v>380</v>
      </c>
      <c r="H67" s="34" t="s">
        <v>21</v>
      </c>
      <c r="I67" s="34" t="s">
        <v>21</v>
      </c>
      <c r="J67" s="38" t="s">
        <v>428</v>
      </c>
      <c r="K67" s="38"/>
      <c r="L67" s="34" t="s">
        <v>343</v>
      </c>
      <c r="M67" s="34" t="s">
        <v>905</v>
      </c>
      <c r="N67" s="34">
        <v>82901.0</v>
      </c>
      <c r="O67" s="37">
        <v>30.0</v>
      </c>
      <c r="P67" s="39">
        <v>23.0</v>
      </c>
      <c r="Q67" s="37">
        <v>16.0</v>
      </c>
      <c r="R67" s="37">
        <v>70.0</v>
      </c>
      <c r="S67" s="37">
        <v>35.0</v>
      </c>
      <c r="T67" s="38"/>
      <c r="U67" s="34"/>
      <c r="V67" s="34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</row>
    <row r="68">
      <c r="A68" s="34">
        <v>1385.0</v>
      </c>
      <c r="B68" s="34" t="s">
        <v>45</v>
      </c>
      <c r="C68" s="34" t="s">
        <v>429</v>
      </c>
      <c r="D68" s="35" t="s">
        <v>326</v>
      </c>
      <c r="E68" s="34" t="s">
        <v>430</v>
      </c>
      <c r="F68" s="34" t="s">
        <v>431</v>
      </c>
      <c r="G68" s="34" t="s">
        <v>432</v>
      </c>
      <c r="H68" s="34" t="s">
        <v>21</v>
      </c>
      <c r="I68" s="34" t="s">
        <v>21</v>
      </c>
      <c r="J68" s="38" t="s">
        <v>433</v>
      </c>
      <c r="K68" s="38"/>
      <c r="L68" s="34" t="s">
        <v>343</v>
      </c>
      <c r="M68" s="34" t="s">
        <v>905</v>
      </c>
      <c r="N68" s="34">
        <v>82902.0</v>
      </c>
      <c r="O68" s="37">
        <v>55.0</v>
      </c>
      <c r="P68" s="37">
        <v>52.0</v>
      </c>
      <c r="Q68" s="37">
        <v>10.0</v>
      </c>
      <c r="R68" s="37"/>
      <c r="S68" s="37">
        <v>5.0</v>
      </c>
      <c r="T68" s="38"/>
      <c r="U68" s="34"/>
      <c r="V68" s="34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</row>
    <row r="69">
      <c r="A69" s="34">
        <v>1359.0</v>
      </c>
      <c r="B69" s="34" t="s">
        <v>45</v>
      </c>
      <c r="C69" s="34" t="s">
        <v>434</v>
      </c>
      <c r="D69" s="35" t="s">
        <v>47</v>
      </c>
      <c r="E69" s="34" t="s">
        <v>435</v>
      </c>
      <c r="F69" s="36"/>
      <c r="G69" s="38"/>
      <c r="H69" s="34" t="s">
        <v>21</v>
      </c>
      <c r="I69" s="34" t="s">
        <v>21</v>
      </c>
      <c r="J69" s="38" t="s">
        <v>436</v>
      </c>
      <c r="K69" s="34" t="s">
        <v>437</v>
      </c>
      <c r="L69" s="42" t="s">
        <v>343</v>
      </c>
      <c r="M69" s="34" t="s">
        <v>905</v>
      </c>
      <c r="N69" s="34">
        <v>82901.0</v>
      </c>
      <c r="O69" s="37">
        <v>300.0</v>
      </c>
      <c r="P69" s="37">
        <v>70.0</v>
      </c>
      <c r="Q69" s="37">
        <v>36.0</v>
      </c>
      <c r="R69" s="37">
        <v>59.0</v>
      </c>
      <c r="S69" s="39"/>
      <c r="T69" s="38"/>
      <c r="U69" s="34"/>
      <c r="V69" s="34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</row>
    <row r="70">
      <c r="A70" s="34">
        <v>1210.0</v>
      </c>
      <c r="B70" s="34" t="s">
        <v>94</v>
      </c>
      <c r="C70" s="34" t="s">
        <v>639</v>
      </c>
      <c r="D70" s="35" t="s">
        <v>27</v>
      </c>
      <c r="E70" s="34" t="s">
        <v>862</v>
      </c>
      <c r="F70" s="34" t="s">
        <v>863</v>
      </c>
      <c r="G70" s="34" t="s">
        <v>36</v>
      </c>
      <c r="H70" s="34" t="s">
        <v>21</v>
      </c>
      <c r="I70" s="34" t="s">
        <v>21</v>
      </c>
      <c r="J70" s="38" t="s">
        <v>864</v>
      </c>
      <c r="K70" s="38"/>
      <c r="L70" s="34" t="s">
        <v>343</v>
      </c>
      <c r="M70" s="34" t="s">
        <v>905</v>
      </c>
      <c r="N70" s="34">
        <v>82902.0</v>
      </c>
      <c r="O70" s="37"/>
      <c r="P70" s="37">
        <v>30.0</v>
      </c>
      <c r="Q70" s="39"/>
      <c r="R70" s="37"/>
      <c r="S70" s="37">
        <v>35.0</v>
      </c>
      <c r="T70" s="38"/>
      <c r="U70" s="34"/>
      <c r="V70" s="34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</row>
    <row r="71">
      <c r="A71" s="34">
        <v>1121.0</v>
      </c>
      <c r="B71" s="34" t="s">
        <v>32</v>
      </c>
      <c r="C71" s="34" t="s">
        <v>438</v>
      </c>
      <c r="D71" s="35" t="s">
        <v>151</v>
      </c>
      <c r="E71" s="34" t="s">
        <v>234</v>
      </c>
      <c r="F71" s="36"/>
      <c r="G71" s="38"/>
      <c r="H71" s="34" t="s">
        <v>21</v>
      </c>
      <c r="I71" s="34" t="b">
        <v>1</v>
      </c>
      <c r="J71" s="38" t="s">
        <v>439</v>
      </c>
      <c r="K71" s="38"/>
      <c r="L71" s="34" t="s">
        <v>343</v>
      </c>
      <c r="M71" s="34" t="s">
        <v>905</v>
      </c>
      <c r="N71" s="34">
        <v>82902.0</v>
      </c>
      <c r="O71" s="37">
        <v>25.0</v>
      </c>
      <c r="P71" s="37"/>
      <c r="Q71" s="37"/>
      <c r="R71" s="37">
        <v>93.0</v>
      </c>
      <c r="S71" s="37">
        <v>50.0</v>
      </c>
      <c r="T71" s="38"/>
      <c r="U71" s="34"/>
      <c r="V71" s="34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</row>
    <row r="72">
      <c r="A72" s="34">
        <v>1066.0</v>
      </c>
      <c r="B72" s="34" t="s">
        <v>45</v>
      </c>
      <c r="C72" s="34" t="s">
        <v>440</v>
      </c>
      <c r="D72" s="35" t="s">
        <v>106</v>
      </c>
      <c r="E72" s="34" t="s">
        <v>441</v>
      </c>
      <c r="F72" s="34" t="s">
        <v>442</v>
      </c>
      <c r="G72" s="34" t="s">
        <v>347</v>
      </c>
      <c r="H72" s="34" t="s">
        <v>21</v>
      </c>
      <c r="I72" s="34" t="s">
        <v>21</v>
      </c>
      <c r="J72" s="38" t="s">
        <v>443</v>
      </c>
      <c r="K72" s="38"/>
      <c r="L72" s="34" t="s">
        <v>343</v>
      </c>
      <c r="M72" s="34" t="s">
        <v>905</v>
      </c>
      <c r="N72" s="34">
        <v>82902.0</v>
      </c>
      <c r="O72" s="37">
        <v>40.0</v>
      </c>
      <c r="P72" s="39"/>
      <c r="Q72" s="39"/>
      <c r="R72" s="37">
        <v>100.0</v>
      </c>
      <c r="S72" s="37">
        <v>90.0</v>
      </c>
      <c r="T72" s="38"/>
      <c r="U72" s="34"/>
      <c r="V72" s="34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</row>
    <row r="73">
      <c r="A73" s="34">
        <v>1311.0</v>
      </c>
      <c r="B73" s="34" t="s">
        <v>17</v>
      </c>
      <c r="C73" s="34" t="s">
        <v>444</v>
      </c>
      <c r="D73" s="35" t="s">
        <v>326</v>
      </c>
      <c r="E73" s="34" t="s">
        <v>445</v>
      </c>
      <c r="F73" s="36"/>
      <c r="G73" s="38"/>
      <c r="H73" s="34" t="s">
        <v>21</v>
      </c>
      <c r="I73" s="34" t="s">
        <v>21</v>
      </c>
      <c r="J73" s="38" t="s">
        <v>446</v>
      </c>
      <c r="K73" s="38"/>
      <c r="L73" s="34" t="s">
        <v>343</v>
      </c>
      <c r="M73" s="34" t="s">
        <v>905</v>
      </c>
      <c r="N73" s="34">
        <v>82901.0</v>
      </c>
      <c r="O73" s="37">
        <v>15.0</v>
      </c>
      <c r="P73" s="37">
        <v>60.0</v>
      </c>
      <c r="Q73" s="37">
        <v>110.0</v>
      </c>
      <c r="R73" s="37">
        <v>31.0</v>
      </c>
      <c r="S73" s="37">
        <v>80.0</v>
      </c>
      <c r="T73" s="38"/>
      <c r="U73" s="34"/>
      <c r="V73" s="34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</row>
    <row r="74">
      <c r="A74" s="34">
        <v>1122.0</v>
      </c>
      <c r="B74" s="34" t="s">
        <v>32</v>
      </c>
      <c r="C74" s="34" t="s">
        <v>447</v>
      </c>
      <c r="D74" s="35" t="s">
        <v>448</v>
      </c>
      <c r="E74" s="34" t="s">
        <v>295</v>
      </c>
      <c r="F74" s="36"/>
      <c r="G74" s="34"/>
      <c r="H74" s="34" t="s">
        <v>21</v>
      </c>
      <c r="I74" s="34" t="s">
        <v>21</v>
      </c>
      <c r="J74" s="38" t="s">
        <v>449</v>
      </c>
      <c r="K74" s="38"/>
      <c r="L74" s="34" t="s">
        <v>343</v>
      </c>
      <c r="M74" s="34" t="s">
        <v>905</v>
      </c>
      <c r="N74" s="34">
        <v>82902.0</v>
      </c>
      <c r="O74" s="37">
        <v>60.0</v>
      </c>
      <c r="P74" s="39"/>
      <c r="Q74" s="37">
        <v>5.0</v>
      </c>
      <c r="R74" s="37">
        <v>19.0</v>
      </c>
      <c r="S74" s="37">
        <v>82.0</v>
      </c>
      <c r="T74" s="38"/>
      <c r="U74" s="34"/>
      <c r="V74" s="34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</row>
    <row r="75">
      <c r="A75" s="34">
        <v>1473.0</v>
      </c>
      <c r="B75" s="34" t="s">
        <v>94</v>
      </c>
      <c r="C75" s="34" t="s">
        <v>450</v>
      </c>
      <c r="D75" s="35"/>
      <c r="E75" s="34" t="s">
        <v>336</v>
      </c>
      <c r="F75" s="34" t="s">
        <v>451</v>
      </c>
      <c r="G75" s="34" t="s">
        <v>452</v>
      </c>
      <c r="H75" s="34" t="s">
        <v>21</v>
      </c>
      <c r="I75" s="34" t="s">
        <v>21</v>
      </c>
      <c r="J75" s="34" t="s">
        <v>453</v>
      </c>
      <c r="K75" s="9" t="s">
        <v>454</v>
      </c>
      <c r="L75" s="42" t="s">
        <v>343</v>
      </c>
      <c r="M75" s="34" t="s">
        <v>905</v>
      </c>
      <c r="N75" s="34">
        <v>82901.0</v>
      </c>
      <c r="O75" s="37">
        <v>10.0</v>
      </c>
      <c r="P75" s="37">
        <v>50.0</v>
      </c>
      <c r="Q75" s="37">
        <v>40.0</v>
      </c>
      <c r="R75" s="37">
        <v>35.0</v>
      </c>
      <c r="S75" s="37">
        <v>90.0</v>
      </c>
      <c r="T75" s="38"/>
      <c r="U75" s="34"/>
      <c r="V75" s="34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</row>
    <row r="76">
      <c r="A76" s="34">
        <v>1292.0</v>
      </c>
      <c r="B76" s="34" t="s">
        <v>32</v>
      </c>
      <c r="C76" s="34" t="s">
        <v>269</v>
      </c>
      <c r="D76" s="35" t="s">
        <v>135</v>
      </c>
      <c r="E76" s="34" t="s">
        <v>455</v>
      </c>
      <c r="F76" s="36" t="s">
        <v>456</v>
      </c>
      <c r="G76" s="34" t="s">
        <v>457</v>
      </c>
      <c r="H76" s="34" t="s">
        <v>21</v>
      </c>
      <c r="I76" s="34" t="s">
        <v>21</v>
      </c>
      <c r="J76" s="38" t="s">
        <v>458</v>
      </c>
      <c r="K76" s="38"/>
      <c r="L76" s="34" t="s">
        <v>343</v>
      </c>
      <c r="M76" s="34" t="s">
        <v>905</v>
      </c>
      <c r="N76" s="34">
        <v>82901.0</v>
      </c>
      <c r="O76" s="39"/>
      <c r="P76" s="37">
        <v>75.0</v>
      </c>
      <c r="Q76" s="37"/>
      <c r="R76" s="37">
        <v>30.0</v>
      </c>
      <c r="S76" s="37">
        <v>60.0</v>
      </c>
      <c r="T76" s="38"/>
      <c r="U76" s="34"/>
      <c r="V76" s="34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</row>
    <row r="77">
      <c r="A77" s="34">
        <v>1876.0</v>
      </c>
      <c r="B77" s="34" t="s">
        <v>45</v>
      </c>
      <c r="C77" s="34" t="s">
        <v>459</v>
      </c>
      <c r="D77" s="35"/>
      <c r="E77" s="34" t="s">
        <v>460</v>
      </c>
      <c r="F77" s="36"/>
      <c r="G77" s="34"/>
      <c r="H77" s="34" t="s">
        <v>21</v>
      </c>
      <c r="I77" s="34" t="s">
        <v>21</v>
      </c>
      <c r="J77" s="38" t="s">
        <v>461</v>
      </c>
      <c r="K77" s="38"/>
      <c r="L77" s="34" t="s">
        <v>343</v>
      </c>
      <c r="M77" s="34" t="s">
        <v>905</v>
      </c>
      <c r="N77" s="34">
        <v>82902.0</v>
      </c>
      <c r="O77" s="37">
        <v>10.0</v>
      </c>
      <c r="P77" s="37">
        <v>10.0</v>
      </c>
      <c r="Q77" s="37">
        <v>70.0</v>
      </c>
      <c r="R77" s="37">
        <v>55.0</v>
      </c>
      <c r="S77" s="39"/>
      <c r="T77" s="38"/>
      <c r="U77" s="34"/>
      <c r="V77" s="34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</row>
    <row r="78">
      <c r="A78" s="34">
        <v>1341.0</v>
      </c>
      <c r="B78" s="34" t="s">
        <v>17</v>
      </c>
      <c r="C78" s="34" t="s">
        <v>462</v>
      </c>
      <c r="D78" s="35" t="s">
        <v>73</v>
      </c>
      <c r="E78" s="34" t="s">
        <v>463</v>
      </c>
      <c r="F78" s="34" t="s">
        <v>464</v>
      </c>
      <c r="G78" s="34" t="s">
        <v>375</v>
      </c>
      <c r="H78" s="34" t="s">
        <v>21</v>
      </c>
      <c r="I78" s="34" t="s">
        <v>21</v>
      </c>
      <c r="J78" s="38" t="s">
        <v>465</v>
      </c>
      <c r="K78" s="38"/>
      <c r="L78" s="34" t="s">
        <v>343</v>
      </c>
      <c r="M78" s="34" t="s">
        <v>905</v>
      </c>
      <c r="N78" s="34">
        <v>82901.0</v>
      </c>
      <c r="O78" s="39"/>
      <c r="P78" s="37">
        <v>50.0</v>
      </c>
      <c r="Q78" s="37">
        <v>5.0</v>
      </c>
      <c r="R78" s="37">
        <v>60.0</v>
      </c>
      <c r="S78" s="39"/>
      <c r="T78" s="38"/>
      <c r="U78" s="34"/>
      <c r="V78" s="34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</row>
    <row r="79">
      <c r="A79" s="34">
        <v>1435.0</v>
      </c>
      <c r="B79" s="34" t="s">
        <v>45</v>
      </c>
      <c r="C79" s="34" t="s">
        <v>466</v>
      </c>
      <c r="D79" s="35" t="s">
        <v>124</v>
      </c>
      <c r="E79" s="34" t="s">
        <v>467</v>
      </c>
      <c r="F79" s="34" t="s">
        <v>121</v>
      </c>
      <c r="G79" s="34" t="s">
        <v>468</v>
      </c>
      <c r="H79" s="34" t="s">
        <v>21</v>
      </c>
      <c r="I79" s="6" t="b">
        <v>1</v>
      </c>
      <c r="J79" s="38" t="s">
        <v>469</v>
      </c>
      <c r="K79" s="38"/>
      <c r="L79" s="34" t="s">
        <v>343</v>
      </c>
      <c r="M79" s="34" t="s">
        <v>905</v>
      </c>
      <c r="N79" s="34">
        <v>82901.0</v>
      </c>
      <c r="O79" s="37"/>
      <c r="P79" s="37">
        <v>5.0</v>
      </c>
      <c r="Q79" s="37">
        <v>30.0</v>
      </c>
      <c r="R79" s="37">
        <v>5.0</v>
      </c>
      <c r="S79" s="39"/>
      <c r="T79" s="38"/>
      <c r="U79" s="34"/>
      <c r="V79" s="34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</row>
    <row r="80">
      <c r="A80" s="34">
        <v>1829.0</v>
      </c>
      <c r="B80" s="34" t="s">
        <v>17</v>
      </c>
      <c r="C80" s="34" t="s">
        <v>470</v>
      </c>
      <c r="D80" s="35" t="s">
        <v>233</v>
      </c>
      <c r="E80" s="34" t="s">
        <v>471</v>
      </c>
      <c r="F80" s="34" t="s">
        <v>472</v>
      </c>
      <c r="G80" s="34" t="s">
        <v>473</v>
      </c>
      <c r="H80" s="34" t="s">
        <v>21</v>
      </c>
      <c r="I80" s="34" t="s">
        <v>21</v>
      </c>
      <c r="J80" s="34" t="s">
        <v>474</v>
      </c>
      <c r="K80" s="9" t="s">
        <v>475</v>
      </c>
      <c r="L80" s="34" t="s">
        <v>343</v>
      </c>
      <c r="M80" s="34" t="s">
        <v>905</v>
      </c>
      <c r="N80" s="34">
        <v>82902.0</v>
      </c>
      <c r="O80" s="37"/>
      <c r="P80" s="37">
        <v>20.0</v>
      </c>
      <c r="Q80" s="37">
        <v>40.0</v>
      </c>
      <c r="R80" s="37">
        <v>40.0</v>
      </c>
      <c r="S80" s="37">
        <v>45.0</v>
      </c>
      <c r="T80" s="38"/>
      <c r="U80" s="34"/>
      <c r="V80" s="34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</row>
    <row r="81">
      <c r="A81" s="34">
        <v>1561.0</v>
      </c>
      <c r="B81" s="34" t="s">
        <v>32</v>
      </c>
      <c r="C81" s="34" t="s">
        <v>476</v>
      </c>
      <c r="D81" s="35" t="s">
        <v>27</v>
      </c>
      <c r="E81" s="34" t="s">
        <v>477</v>
      </c>
      <c r="F81" s="34" t="s">
        <v>478</v>
      </c>
      <c r="G81" s="34" t="s">
        <v>241</v>
      </c>
      <c r="H81" s="34" t="s">
        <v>21</v>
      </c>
      <c r="I81" s="34" t="s">
        <v>21</v>
      </c>
      <c r="J81" s="38" t="s">
        <v>479</v>
      </c>
      <c r="K81" s="38"/>
      <c r="L81" s="34" t="s">
        <v>343</v>
      </c>
      <c r="M81" s="34" t="s">
        <v>905</v>
      </c>
      <c r="N81" s="34">
        <v>82901.0</v>
      </c>
      <c r="O81" s="37">
        <v>60.0</v>
      </c>
      <c r="P81" s="37"/>
      <c r="Q81" s="37">
        <v>50.0</v>
      </c>
      <c r="R81" s="37">
        <v>15.0</v>
      </c>
      <c r="S81" s="39"/>
      <c r="T81" s="38"/>
      <c r="U81" s="34"/>
      <c r="V81" s="34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</row>
    <row r="82">
      <c r="A82" s="34">
        <v>1170.0</v>
      </c>
      <c r="B82" s="34" t="s">
        <v>45</v>
      </c>
      <c r="C82" s="34" t="s">
        <v>480</v>
      </c>
      <c r="D82" s="35" t="s">
        <v>252</v>
      </c>
      <c r="E82" s="34" t="s">
        <v>481</v>
      </c>
      <c r="F82" s="34" t="s">
        <v>482</v>
      </c>
      <c r="G82" s="34" t="s">
        <v>174</v>
      </c>
      <c r="H82" s="34" t="s">
        <v>21</v>
      </c>
      <c r="I82" s="34"/>
      <c r="J82" s="38" t="s">
        <v>483</v>
      </c>
      <c r="K82" s="38"/>
      <c r="L82" s="42" t="s">
        <v>343</v>
      </c>
      <c r="M82" s="34" t="s">
        <v>905</v>
      </c>
      <c r="N82" s="34">
        <v>82902.0</v>
      </c>
      <c r="O82" s="37">
        <v>55.0</v>
      </c>
      <c r="P82" s="37"/>
      <c r="Q82" s="37">
        <v>10.0</v>
      </c>
      <c r="R82" s="37">
        <v>10.0</v>
      </c>
      <c r="S82" s="37">
        <v>90.0</v>
      </c>
      <c r="T82" s="38"/>
      <c r="U82" s="34"/>
      <c r="V82" s="34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</row>
    <row r="83">
      <c r="A83" s="34">
        <v>1399.0</v>
      </c>
      <c r="B83" s="34" t="s">
        <v>45</v>
      </c>
      <c r="C83" s="34" t="s">
        <v>484</v>
      </c>
      <c r="D83" s="35" t="s">
        <v>119</v>
      </c>
      <c r="E83" s="34" t="s">
        <v>485</v>
      </c>
      <c r="F83" s="34" t="s">
        <v>486</v>
      </c>
      <c r="G83" s="34" t="s">
        <v>62</v>
      </c>
      <c r="H83" s="34" t="s">
        <v>21</v>
      </c>
      <c r="I83" s="34" t="s">
        <v>21</v>
      </c>
      <c r="J83" s="38" t="s">
        <v>487</v>
      </c>
      <c r="K83" s="38"/>
      <c r="L83" s="34" t="s">
        <v>343</v>
      </c>
      <c r="M83" s="34" t="s">
        <v>905</v>
      </c>
      <c r="N83" s="34">
        <v>82901.0</v>
      </c>
      <c r="O83" s="37">
        <v>85.0</v>
      </c>
      <c r="P83" s="37">
        <v>10.0</v>
      </c>
      <c r="Q83" s="37">
        <v>50.0</v>
      </c>
      <c r="R83" s="39"/>
      <c r="S83" s="37">
        <v>75.0</v>
      </c>
      <c r="T83" s="38"/>
      <c r="U83" s="34"/>
      <c r="V83" s="34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</row>
    <row r="84">
      <c r="A84" s="34">
        <v>1001.0</v>
      </c>
      <c r="B84" s="34" t="s">
        <v>17</v>
      </c>
      <c r="C84" s="34" t="s">
        <v>488</v>
      </c>
      <c r="D84" s="35" t="s">
        <v>264</v>
      </c>
      <c r="E84" s="34" t="s">
        <v>489</v>
      </c>
      <c r="F84" s="34" t="s">
        <v>490</v>
      </c>
      <c r="G84" s="34" t="s">
        <v>62</v>
      </c>
      <c r="H84" s="34" t="s">
        <v>21</v>
      </c>
      <c r="I84" s="34" t="s">
        <v>21</v>
      </c>
      <c r="J84" s="38" t="s">
        <v>491</v>
      </c>
      <c r="K84" s="38"/>
      <c r="L84" s="34" t="s">
        <v>343</v>
      </c>
      <c r="M84" s="34" t="s">
        <v>905</v>
      </c>
      <c r="N84" s="34">
        <v>82902.0</v>
      </c>
      <c r="O84" s="37">
        <v>20.0</v>
      </c>
      <c r="P84" s="37">
        <v>60.0</v>
      </c>
      <c r="Q84" s="37">
        <v>75.0</v>
      </c>
      <c r="R84" s="37"/>
      <c r="S84" s="39"/>
      <c r="T84" s="38"/>
      <c r="U84" s="34"/>
      <c r="V84" s="34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</row>
    <row r="85">
      <c r="A85" s="34">
        <v>1410.0</v>
      </c>
      <c r="B85" s="34" t="s">
        <v>94</v>
      </c>
      <c r="C85" s="34" t="s">
        <v>492</v>
      </c>
      <c r="D85" s="35" t="s">
        <v>19</v>
      </c>
      <c r="E85" s="34" t="s">
        <v>493</v>
      </c>
      <c r="F85" s="34" t="s">
        <v>494</v>
      </c>
      <c r="G85" s="34" t="s">
        <v>495</v>
      </c>
      <c r="H85" s="34" t="s">
        <v>21</v>
      </c>
      <c r="I85" s="34" t="s">
        <v>21</v>
      </c>
      <c r="J85" s="38" t="s">
        <v>496</v>
      </c>
      <c r="K85" s="38"/>
      <c r="L85" s="34" t="s">
        <v>343</v>
      </c>
      <c r="M85" s="34" t="s">
        <v>905</v>
      </c>
      <c r="N85" s="34">
        <v>82901.0</v>
      </c>
      <c r="O85" s="37">
        <v>20.0</v>
      </c>
      <c r="P85" s="37">
        <v>55.0</v>
      </c>
      <c r="Q85" s="37">
        <v>60.0</v>
      </c>
      <c r="R85" s="37">
        <v>40.0</v>
      </c>
      <c r="S85" s="37">
        <v>8.0</v>
      </c>
      <c r="T85" s="38"/>
      <c r="U85" s="34"/>
      <c r="V85" s="34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</row>
    <row r="86">
      <c r="A86" s="34">
        <v>1072.0</v>
      </c>
      <c r="B86" s="34" t="s">
        <v>32</v>
      </c>
      <c r="C86" s="34" t="s">
        <v>497</v>
      </c>
      <c r="D86" s="35" t="s">
        <v>73</v>
      </c>
      <c r="E86" s="34" t="s">
        <v>498</v>
      </c>
      <c r="F86" s="34" t="s">
        <v>121</v>
      </c>
      <c r="G86" s="34"/>
      <c r="H86" s="34" t="s">
        <v>21</v>
      </c>
      <c r="I86" s="34" t="b">
        <v>1</v>
      </c>
      <c r="J86" s="38" t="s">
        <v>499</v>
      </c>
      <c r="K86" s="38"/>
      <c r="L86" s="34" t="s">
        <v>343</v>
      </c>
      <c r="M86" s="34" t="s">
        <v>905</v>
      </c>
      <c r="N86" s="34">
        <v>82901.0</v>
      </c>
      <c r="O86" s="37"/>
      <c r="P86" s="37"/>
      <c r="Q86" s="37">
        <v>20.0</v>
      </c>
      <c r="R86" s="37"/>
      <c r="S86" s="37">
        <v>35.0</v>
      </c>
      <c r="T86" s="38"/>
      <c r="U86" s="34"/>
      <c r="V86" s="34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</row>
    <row r="87">
      <c r="A87" s="34">
        <v>1003.0</v>
      </c>
      <c r="B87" s="34" t="s">
        <v>45</v>
      </c>
      <c r="C87" s="34" t="s">
        <v>500</v>
      </c>
      <c r="D87" s="35" t="s">
        <v>252</v>
      </c>
      <c r="E87" s="34" t="s">
        <v>501</v>
      </c>
      <c r="F87" s="36"/>
      <c r="G87" s="34"/>
      <c r="H87" s="34" t="s">
        <v>21</v>
      </c>
      <c r="I87" s="34" t="s">
        <v>21</v>
      </c>
      <c r="J87" s="38" t="s">
        <v>502</v>
      </c>
      <c r="K87" s="38"/>
      <c r="L87" s="34" t="s">
        <v>343</v>
      </c>
      <c r="M87" s="34" t="s">
        <v>905</v>
      </c>
      <c r="N87" s="34">
        <v>82902.0</v>
      </c>
      <c r="O87" s="37">
        <v>70.0</v>
      </c>
      <c r="P87" s="37">
        <v>20.0</v>
      </c>
      <c r="Q87" s="37">
        <v>5.0</v>
      </c>
      <c r="R87" s="37">
        <v>40.0</v>
      </c>
      <c r="S87" s="37">
        <v>72.0</v>
      </c>
      <c r="T87" s="38"/>
      <c r="U87" s="34"/>
      <c r="V87" s="34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</row>
    <row r="88">
      <c r="A88" s="34">
        <v>1188.0</v>
      </c>
      <c r="B88" s="34"/>
      <c r="C88" s="34" t="s">
        <v>503</v>
      </c>
      <c r="D88" s="35" t="s">
        <v>151</v>
      </c>
      <c r="E88" s="34" t="s">
        <v>504</v>
      </c>
      <c r="F88" s="36"/>
      <c r="G88" s="38"/>
      <c r="H88" s="34" t="s">
        <v>21</v>
      </c>
      <c r="I88" s="34" t="s">
        <v>21</v>
      </c>
      <c r="J88" s="38" t="s">
        <v>505</v>
      </c>
      <c r="K88" s="38"/>
      <c r="L88" s="34" t="s">
        <v>343</v>
      </c>
      <c r="M88" s="34" t="s">
        <v>905</v>
      </c>
      <c r="N88" s="34">
        <v>82901.0</v>
      </c>
      <c r="O88" s="37">
        <v>40.0</v>
      </c>
      <c r="P88" s="37">
        <v>35.0</v>
      </c>
      <c r="Q88" s="37">
        <v>10.0</v>
      </c>
      <c r="R88" s="37">
        <v>60.0</v>
      </c>
      <c r="S88" s="37">
        <v>19.0</v>
      </c>
      <c r="T88" s="38"/>
      <c r="U88" s="34"/>
      <c r="V88" s="34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</row>
    <row r="89">
      <c r="A89" s="34">
        <v>1360.0</v>
      </c>
      <c r="B89" s="34" t="s">
        <v>32</v>
      </c>
      <c r="C89" s="34" t="s">
        <v>506</v>
      </c>
      <c r="D89" s="35"/>
      <c r="E89" s="34" t="s">
        <v>507</v>
      </c>
      <c r="F89" s="34" t="s">
        <v>508</v>
      </c>
      <c r="G89" s="34" t="s">
        <v>509</v>
      </c>
      <c r="H89" s="34" t="s">
        <v>21</v>
      </c>
      <c r="I89" s="34" t="s">
        <v>21</v>
      </c>
      <c r="J89" s="38" t="s">
        <v>510</v>
      </c>
      <c r="K89" s="38"/>
      <c r="L89" s="34" t="s">
        <v>343</v>
      </c>
      <c r="M89" s="34" t="s">
        <v>905</v>
      </c>
      <c r="N89" s="34">
        <v>82902.0</v>
      </c>
      <c r="O89" s="37">
        <v>50.0</v>
      </c>
      <c r="P89" s="37">
        <v>55.0</v>
      </c>
      <c r="Q89" s="37">
        <v>25.0</v>
      </c>
      <c r="R89" s="37">
        <v>35.0</v>
      </c>
      <c r="S89" s="39"/>
      <c r="T89" s="38"/>
      <c r="U89" s="34"/>
      <c r="V89" s="34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</row>
    <row r="90">
      <c r="A90" s="34">
        <v>1456.0</v>
      </c>
      <c r="B90" s="34" t="s">
        <v>17</v>
      </c>
      <c r="C90" s="34" t="s">
        <v>511</v>
      </c>
      <c r="D90" s="35"/>
      <c r="E90" s="34" t="s">
        <v>512</v>
      </c>
      <c r="F90" s="36" t="s">
        <v>513</v>
      </c>
      <c r="G90" s="34" t="s">
        <v>55</v>
      </c>
      <c r="H90" s="34" t="s">
        <v>21</v>
      </c>
      <c r="I90" s="34" t="s">
        <v>21</v>
      </c>
      <c r="J90" s="38" t="s">
        <v>514</v>
      </c>
      <c r="K90" s="34" t="s">
        <v>515</v>
      </c>
      <c r="L90" s="34" t="s">
        <v>343</v>
      </c>
      <c r="M90" s="34" t="s">
        <v>905</v>
      </c>
      <c r="N90" s="34">
        <v>82901.0</v>
      </c>
      <c r="O90" s="37">
        <v>90.0</v>
      </c>
      <c r="P90" s="37">
        <v>85.0</v>
      </c>
      <c r="Q90" s="37">
        <v>50.0</v>
      </c>
      <c r="R90" s="37">
        <v>75.0</v>
      </c>
      <c r="S90" s="37">
        <v>60.0</v>
      </c>
      <c r="T90" s="38"/>
      <c r="U90" s="34"/>
      <c r="V90" s="34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</row>
    <row r="91">
      <c r="A91" s="34">
        <v>1759.0</v>
      </c>
      <c r="B91" s="34" t="s">
        <v>17</v>
      </c>
      <c r="C91" s="34" t="s">
        <v>516</v>
      </c>
      <c r="D91" s="35" t="s">
        <v>19</v>
      </c>
      <c r="E91" s="34" t="s">
        <v>517</v>
      </c>
      <c r="F91" s="36" t="s">
        <v>518</v>
      </c>
      <c r="G91" s="34" t="s">
        <v>519</v>
      </c>
      <c r="H91" s="34" t="s">
        <v>21</v>
      </c>
      <c r="I91" s="34" t="s">
        <v>21</v>
      </c>
      <c r="J91" s="34" t="s">
        <v>520</v>
      </c>
      <c r="K91" s="9" t="s">
        <v>521</v>
      </c>
      <c r="L91" s="34" t="s">
        <v>343</v>
      </c>
      <c r="M91" s="34" t="s">
        <v>905</v>
      </c>
      <c r="N91" s="34">
        <v>82902.0</v>
      </c>
      <c r="O91" s="37">
        <v>20.0</v>
      </c>
      <c r="P91" s="37">
        <v>20.0</v>
      </c>
      <c r="Q91" s="37">
        <v>75.0</v>
      </c>
      <c r="R91" s="37">
        <v>60.0</v>
      </c>
      <c r="S91" s="37">
        <v>90.0</v>
      </c>
      <c r="T91" s="38"/>
      <c r="U91" s="34"/>
      <c r="V91" s="34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</row>
    <row r="92">
      <c r="A92" s="34">
        <v>1660.0</v>
      </c>
      <c r="B92" s="34" t="s">
        <v>32</v>
      </c>
      <c r="C92" s="34" t="s">
        <v>522</v>
      </c>
      <c r="D92" s="35" t="s">
        <v>131</v>
      </c>
      <c r="E92" s="34" t="s">
        <v>523</v>
      </c>
      <c r="F92" s="34" t="s">
        <v>524</v>
      </c>
      <c r="G92" s="34" t="s">
        <v>525</v>
      </c>
      <c r="H92" s="34" t="b">
        <v>1</v>
      </c>
      <c r="I92" s="34"/>
      <c r="J92" s="38" t="s">
        <v>526</v>
      </c>
      <c r="K92" s="38"/>
      <c r="L92" s="42" t="s">
        <v>343</v>
      </c>
      <c r="M92" s="34" t="s">
        <v>905</v>
      </c>
      <c r="N92" s="34">
        <v>82901.0</v>
      </c>
      <c r="O92" s="37">
        <v>5.0</v>
      </c>
      <c r="P92" s="37">
        <v>18.0</v>
      </c>
      <c r="Q92" s="37">
        <v>5.0</v>
      </c>
      <c r="R92" s="37">
        <v>35.0</v>
      </c>
      <c r="S92" s="37">
        <v>85.0</v>
      </c>
      <c r="T92" s="38"/>
      <c r="U92" s="34"/>
      <c r="V92" s="34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</row>
    <row r="93">
      <c r="A93" s="34">
        <v>1299.0</v>
      </c>
      <c r="B93" s="34" t="s">
        <v>94</v>
      </c>
      <c r="C93" s="34" t="s">
        <v>527</v>
      </c>
      <c r="D93" s="35" t="s">
        <v>47</v>
      </c>
      <c r="E93" s="34" t="s">
        <v>528</v>
      </c>
      <c r="F93" s="34" t="s">
        <v>529</v>
      </c>
      <c r="G93" s="34" t="s">
        <v>206</v>
      </c>
      <c r="H93" s="34" t="s">
        <v>21</v>
      </c>
      <c r="I93" s="34" t="s">
        <v>21</v>
      </c>
      <c r="J93" s="38" t="s">
        <v>530</v>
      </c>
      <c r="K93" s="38"/>
      <c r="L93" s="34" t="s">
        <v>343</v>
      </c>
      <c r="M93" s="34" t="s">
        <v>905</v>
      </c>
      <c r="N93" s="34">
        <v>82901.0</v>
      </c>
      <c r="O93" s="37">
        <v>55.0</v>
      </c>
      <c r="P93" s="37">
        <v>50.0</v>
      </c>
      <c r="Q93" s="37">
        <v>40.0</v>
      </c>
      <c r="R93" s="37"/>
      <c r="S93" s="39"/>
      <c r="T93" s="40"/>
      <c r="U93" s="34"/>
      <c r="V93" s="34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</row>
    <row r="94">
      <c r="A94" s="34">
        <v>1685.0</v>
      </c>
      <c r="B94" s="34" t="s">
        <v>45</v>
      </c>
      <c r="C94" s="34" t="s">
        <v>531</v>
      </c>
      <c r="D94" s="35" t="s">
        <v>255</v>
      </c>
      <c r="E94" s="34" t="s">
        <v>532</v>
      </c>
      <c r="F94" s="36"/>
      <c r="G94" s="34"/>
      <c r="H94" s="34" t="s">
        <v>21</v>
      </c>
      <c r="I94" s="34"/>
      <c r="J94" s="38" t="s">
        <v>533</v>
      </c>
      <c r="K94" s="38"/>
      <c r="L94" s="34" t="s">
        <v>343</v>
      </c>
      <c r="M94" s="34" t="s">
        <v>905</v>
      </c>
      <c r="N94" s="34">
        <v>82901.0</v>
      </c>
      <c r="O94" s="37">
        <v>75.0</v>
      </c>
      <c r="P94" s="37">
        <v>75.0</v>
      </c>
      <c r="Q94" s="37"/>
      <c r="R94" s="37"/>
      <c r="S94" s="37">
        <v>80.0</v>
      </c>
      <c r="T94" s="40"/>
      <c r="U94" s="34"/>
      <c r="V94" s="34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</row>
    <row r="95">
      <c r="A95" s="34">
        <v>1279.0</v>
      </c>
      <c r="B95" s="34" t="s">
        <v>32</v>
      </c>
      <c r="C95" s="34" t="s">
        <v>534</v>
      </c>
      <c r="D95" s="35" t="s">
        <v>151</v>
      </c>
      <c r="E95" s="34" t="s">
        <v>535</v>
      </c>
      <c r="F95" s="34" t="s">
        <v>536</v>
      </c>
      <c r="G95" s="34" t="s">
        <v>365</v>
      </c>
      <c r="H95" s="34" t="s">
        <v>21</v>
      </c>
      <c r="I95" s="34" t="s">
        <v>21</v>
      </c>
      <c r="J95" s="38" t="s">
        <v>537</v>
      </c>
      <c r="K95" s="38"/>
      <c r="L95" s="34" t="s">
        <v>343</v>
      </c>
      <c r="M95" s="34" t="s">
        <v>905</v>
      </c>
      <c r="N95" s="34">
        <v>82901.0</v>
      </c>
      <c r="O95" s="37">
        <v>20.0</v>
      </c>
      <c r="P95" s="39"/>
      <c r="Q95" s="37">
        <v>65.0</v>
      </c>
      <c r="R95" s="37"/>
      <c r="S95" s="37">
        <v>90.0</v>
      </c>
      <c r="T95" s="40"/>
      <c r="U95" s="34"/>
      <c r="V95" s="34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</row>
    <row r="96">
      <c r="A96" s="34">
        <v>1042.0</v>
      </c>
      <c r="B96" s="34" t="s">
        <v>32</v>
      </c>
      <c r="C96" s="34" t="s">
        <v>538</v>
      </c>
      <c r="D96" s="35" t="s">
        <v>124</v>
      </c>
      <c r="E96" s="34" t="s">
        <v>539</v>
      </c>
      <c r="F96" s="34" t="s">
        <v>540</v>
      </c>
      <c r="G96" s="34" t="s">
        <v>541</v>
      </c>
      <c r="H96" s="34" t="s">
        <v>21</v>
      </c>
      <c r="I96" s="34" t="s">
        <v>21</v>
      </c>
      <c r="J96" s="38" t="s">
        <v>542</v>
      </c>
      <c r="K96" s="38"/>
      <c r="L96" s="34" t="s">
        <v>343</v>
      </c>
      <c r="M96" s="34" t="s">
        <v>905</v>
      </c>
      <c r="N96" s="34">
        <v>82901.0</v>
      </c>
      <c r="O96" s="37">
        <v>35.0</v>
      </c>
      <c r="P96" s="37">
        <v>65.0</v>
      </c>
      <c r="Q96" s="37"/>
      <c r="R96" s="37">
        <v>110.0</v>
      </c>
      <c r="S96" s="37">
        <v>28.0</v>
      </c>
      <c r="T96" s="40"/>
      <c r="U96" s="34"/>
      <c r="V96" s="34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</row>
    <row r="97">
      <c r="A97" s="34">
        <v>1394.0</v>
      </c>
      <c r="B97" s="34" t="s">
        <v>45</v>
      </c>
      <c r="C97" s="34" t="s">
        <v>543</v>
      </c>
      <c r="D97" s="35" t="s">
        <v>252</v>
      </c>
      <c r="E97" s="34" t="s">
        <v>544</v>
      </c>
      <c r="F97" s="36"/>
      <c r="G97" s="34"/>
      <c r="H97" s="34" t="s">
        <v>21</v>
      </c>
      <c r="I97" s="34" t="s">
        <v>21</v>
      </c>
      <c r="J97" s="38" t="s">
        <v>545</v>
      </c>
      <c r="K97" s="38"/>
      <c r="L97" s="34" t="s">
        <v>343</v>
      </c>
      <c r="M97" s="34" t="s">
        <v>905</v>
      </c>
      <c r="N97" s="34">
        <v>82902.0</v>
      </c>
      <c r="O97" s="37">
        <v>55.0</v>
      </c>
      <c r="P97" s="37">
        <v>16.0</v>
      </c>
      <c r="Q97" s="37"/>
      <c r="R97" s="37"/>
      <c r="S97" s="37">
        <v>60.0</v>
      </c>
      <c r="T97" s="40"/>
      <c r="U97" s="34"/>
      <c r="V97" s="34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</row>
    <row r="98">
      <c r="A98" s="34">
        <v>1637.0</v>
      </c>
      <c r="B98" s="34"/>
      <c r="C98" s="34" t="s">
        <v>546</v>
      </c>
      <c r="D98" s="35" t="s">
        <v>151</v>
      </c>
      <c r="E98" s="34" t="s">
        <v>547</v>
      </c>
      <c r="F98" s="34" t="s">
        <v>548</v>
      </c>
      <c r="G98" s="34" t="s">
        <v>549</v>
      </c>
      <c r="H98" s="34" t="b">
        <v>1</v>
      </c>
      <c r="I98" s="34" t="s">
        <v>21</v>
      </c>
      <c r="J98" s="38" t="s">
        <v>550</v>
      </c>
      <c r="K98" s="38"/>
      <c r="L98" s="42" t="s">
        <v>343</v>
      </c>
      <c r="M98" s="34" t="s">
        <v>905</v>
      </c>
      <c r="N98" s="34">
        <v>82901.0</v>
      </c>
      <c r="O98" s="37"/>
      <c r="P98" s="37">
        <v>10.0</v>
      </c>
      <c r="Q98" s="37"/>
      <c r="R98" s="37"/>
      <c r="S98" s="37">
        <v>85.0</v>
      </c>
      <c r="T98" s="40"/>
      <c r="U98" s="34"/>
      <c r="V98" s="34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</row>
    <row r="99">
      <c r="A99" s="34">
        <v>1583.0</v>
      </c>
      <c r="B99" s="34" t="s">
        <v>17</v>
      </c>
      <c r="C99" s="34" t="s">
        <v>551</v>
      </c>
      <c r="D99" s="35" t="s">
        <v>264</v>
      </c>
      <c r="E99" s="34" t="s">
        <v>552</v>
      </c>
      <c r="F99" s="34" t="s">
        <v>553</v>
      </c>
      <c r="G99" s="34" t="s">
        <v>554</v>
      </c>
      <c r="H99" s="34" t="s">
        <v>21</v>
      </c>
      <c r="I99" s="34" t="s">
        <v>21</v>
      </c>
      <c r="J99" s="38" t="s">
        <v>555</v>
      </c>
      <c r="K99" s="38"/>
      <c r="L99" s="34" t="s">
        <v>343</v>
      </c>
      <c r="M99" s="34" t="s">
        <v>905</v>
      </c>
      <c r="N99" s="34">
        <v>82902.0</v>
      </c>
      <c r="O99" s="37">
        <v>35.0</v>
      </c>
      <c r="P99" s="39"/>
      <c r="Q99" s="37">
        <v>35.0</v>
      </c>
      <c r="R99" s="37"/>
      <c r="S99" s="37">
        <v>60.0</v>
      </c>
      <c r="T99" s="40"/>
      <c r="U99" s="34"/>
      <c r="V99" s="34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</row>
    <row r="100">
      <c r="A100" s="34">
        <v>1533.0</v>
      </c>
      <c r="B100" s="34" t="s">
        <v>32</v>
      </c>
      <c r="C100" s="34" t="s">
        <v>556</v>
      </c>
      <c r="D100" s="35" t="s">
        <v>326</v>
      </c>
      <c r="E100" s="34" t="s">
        <v>557</v>
      </c>
      <c r="F100" s="36"/>
      <c r="G100" s="34"/>
      <c r="H100" s="34" t="s">
        <v>21</v>
      </c>
      <c r="I100" s="34" t="s">
        <v>21</v>
      </c>
      <c r="J100" s="38" t="s">
        <v>558</v>
      </c>
      <c r="K100" s="38"/>
      <c r="L100" s="42" t="s">
        <v>343</v>
      </c>
      <c r="M100" s="34" t="s">
        <v>905</v>
      </c>
      <c r="N100" s="34">
        <v>82901.0</v>
      </c>
      <c r="O100" s="39"/>
      <c r="P100" s="37"/>
      <c r="Q100" s="37">
        <v>5.0</v>
      </c>
      <c r="R100" s="37">
        <v>40.0</v>
      </c>
      <c r="S100" s="37">
        <v>35.0</v>
      </c>
      <c r="T100" s="40"/>
      <c r="U100" s="34"/>
      <c r="V100" s="34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</row>
    <row r="101">
      <c r="A101" s="34">
        <v>1517.0</v>
      </c>
      <c r="B101" s="34" t="s">
        <v>17</v>
      </c>
      <c r="C101" s="34" t="s">
        <v>559</v>
      </c>
      <c r="D101" s="35" t="s">
        <v>106</v>
      </c>
      <c r="E101" s="34" t="s">
        <v>560</v>
      </c>
      <c r="F101" s="36" t="s">
        <v>561</v>
      </c>
      <c r="G101" s="34" t="s">
        <v>370</v>
      </c>
      <c r="H101" s="34" t="s">
        <v>21</v>
      </c>
      <c r="I101" s="34" t="s">
        <v>21</v>
      </c>
      <c r="J101" s="38" t="s">
        <v>562</v>
      </c>
      <c r="K101" s="38"/>
      <c r="L101" s="34" t="s">
        <v>343</v>
      </c>
      <c r="M101" s="34" t="s">
        <v>905</v>
      </c>
      <c r="N101" s="34">
        <v>82901.0</v>
      </c>
      <c r="O101" s="37">
        <v>45.0</v>
      </c>
      <c r="P101" s="39"/>
      <c r="Q101" s="37">
        <v>75.0</v>
      </c>
      <c r="R101" s="37"/>
      <c r="S101" s="37">
        <v>50.0</v>
      </c>
      <c r="T101" s="40"/>
      <c r="U101" s="34"/>
      <c r="V101" s="34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</row>
    <row r="102">
      <c r="A102" s="34">
        <v>1727.0</v>
      </c>
      <c r="B102" s="34" t="s">
        <v>45</v>
      </c>
      <c r="C102" s="34" t="s">
        <v>563</v>
      </c>
      <c r="D102" s="35" t="s">
        <v>151</v>
      </c>
      <c r="E102" s="34" t="s">
        <v>564</v>
      </c>
      <c r="F102" s="36"/>
      <c r="G102" s="38"/>
      <c r="H102" s="34" t="s">
        <v>21</v>
      </c>
      <c r="I102" s="34"/>
      <c r="J102" s="38" t="s">
        <v>565</v>
      </c>
      <c r="K102" s="38"/>
      <c r="L102" s="34" t="s">
        <v>343</v>
      </c>
      <c r="M102" s="34" t="s">
        <v>905</v>
      </c>
      <c r="N102" s="34">
        <v>82902.0</v>
      </c>
      <c r="O102" s="37">
        <v>60.0</v>
      </c>
      <c r="P102" s="37">
        <v>5.0</v>
      </c>
      <c r="Q102" s="37">
        <v>90.0</v>
      </c>
      <c r="R102" s="37"/>
      <c r="S102" s="37">
        <v>75.0</v>
      </c>
      <c r="T102" s="40"/>
      <c r="U102" s="34"/>
      <c r="V102" s="34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</row>
    <row r="103">
      <c r="A103" s="34">
        <v>1103.0</v>
      </c>
      <c r="B103" s="34" t="s">
        <v>17</v>
      </c>
      <c r="C103" s="34" t="s">
        <v>566</v>
      </c>
      <c r="D103" s="35" t="s">
        <v>448</v>
      </c>
      <c r="E103" s="34" t="s">
        <v>120</v>
      </c>
      <c r="F103" s="34" t="s">
        <v>567</v>
      </c>
      <c r="G103" s="34" t="s">
        <v>568</v>
      </c>
      <c r="H103" s="34" t="b">
        <v>1</v>
      </c>
      <c r="I103" s="34" t="s">
        <v>21</v>
      </c>
      <c r="J103" s="38" t="s">
        <v>569</v>
      </c>
      <c r="K103" s="34" t="s">
        <v>570</v>
      </c>
      <c r="L103" s="34" t="s">
        <v>343</v>
      </c>
      <c r="M103" s="34" t="s">
        <v>905</v>
      </c>
      <c r="N103" s="34">
        <v>82901.0</v>
      </c>
      <c r="O103" s="37">
        <v>60.0</v>
      </c>
      <c r="P103" s="37">
        <v>30.0</v>
      </c>
      <c r="Q103" s="37">
        <v>80.0</v>
      </c>
      <c r="R103" s="37"/>
      <c r="S103" s="39"/>
      <c r="T103" s="40"/>
      <c r="U103" s="34"/>
      <c r="V103" s="34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</row>
    <row r="104">
      <c r="A104" s="34">
        <v>1346.0</v>
      </c>
      <c r="B104" s="34" t="s">
        <v>32</v>
      </c>
      <c r="C104" s="34" t="s">
        <v>571</v>
      </c>
      <c r="D104" s="35" t="s">
        <v>40</v>
      </c>
      <c r="E104" s="34" t="s">
        <v>572</v>
      </c>
      <c r="F104" s="36"/>
      <c r="G104" s="34"/>
      <c r="H104" s="34" t="s">
        <v>21</v>
      </c>
      <c r="I104" s="34" t="s">
        <v>21</v>
      </c>
      <c r="J104" s="34" t="s">
        <v>573</v>
      </c>
      <c r="K104" s="9" t="s">
        <v>574</v>
      </c>
      <c r="L104" s="34" t="s">
        <v>343</v>
      </c>
      <c r="M104" s="34" t="s">
        <v>905</v>
      </c>
      <c r="N104" s="34">
        <v>82901.0</v>
      </c>
      <c r="O104" s="37"/>
      <c r="P104" s="37"/>
      <c r="Q104" s="37">
        <v>90.0</v>
      </c>
      <c r="R104" s="37"/>
      <c r="S104" s="37">
        <v>65.0</v>
      </c>
      <c r="T104" s="40"/>
      <c r="U104" s="34"/>
      <c r="V104" s="34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</row>
    <row r="105">
      <c r="A105" s="34">
        <v>1328.0</v>
      </c>
      <c r="B105" s="34" t="s">
        <v>32</v>
      </c>
      <c r="C105" s="34" t="s">
        <v>335</v>
      </c>
      <c r="D105" s="35" t="s">
        <v>40</v>
      </c>
      <c r="E105" s="34" t="s">
        <v>575</v>
      </c>
      <c r="F105" s="34" t="s">
        <v>576</v>
      </c>
      <c r="G105" s="38"/>
      <c r="H105" s="34" t="s">
        <v>21</v>
      </c>
      <c r="I105" s="34" t="s">
        <v>21</v>
      </c>
      <c r="J105" s="38" t="s">
        <v>577</v>
      </c>
      <c r="K105" s="38"/>
      <c r="L105" s="34" t="s">
        <v>343</v>
      </c>
      <c r="M105" s="34" t="s">
        <v>905</v>
      </c>
      <c r="N105" s="34">
        <v>82902.0</v>
      </c>
      <c r="O105" s="37">
        <v>38.0</v>
      </c>
      <c r="P105" s="37">
        <v>70.0</v>
      </c>
      <c r="Q105" s="37">
        <v>85.0</v>
      </c>
      <c r="R105" s="37">
        <v>5.0</v>
      </c>
      <c r="S105" s="37">
        <v>16.0</v>
      </c>
      <c r="T105" s="40"/>
      <c r="U105" s="34"/>
      <c r="V105" s="34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</row>
    <row r="106">
      <c r="A106" s="34">
        <v>1315.0</v>
      </c>
      <c r="B106" s="34" t="s">
        <v>17</v>
      </c>
      <c r="C106" s="34" t="s">
        <v>578</v>
      </c>
      <c r="D106" s="35" t="s">
        <v>156</v>
      </c>
      <c r="E106" s="34" t="s">
        <v>579</v>
      </c>
      <c r="F106" s="36"/>
      <c r="G106" s="34"/>
      <c r="H106" s="34" t="s">
        <v>21</v>
      </c>
      <c r="I106" s="34" t="s">
        <v>21</v>
      </c>
      <c r="J106" s="38" t="s">
        <v>580</v>
      </c>
      <c r="K106" s="38"/>
      <c r="L106" s="42" t="s">
        <v>343</v>
      </c>
      <c r="M106" s="34" t="s">
        <v>905</v>
      </c>
      <c r="N106" s="34">
        <v>82901.0</v>
      </c>
      <c r="O106" s="37"/>
      <c r="P106" s="37">
        <v>5.0</v>
      </c>
      <c r="Q106" s="37">
        <v>28.0</v>
      </c>
      <c r="R106" s="37"/>
      <c r="S106" s="37">
        <v>10.0</v>
      </c>
      <c r="T106" s="40"/>
      <c r="U106" s="34"/>
      <c r="V106" s="34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</row>
    <row r="107">
      <c r="A107" s="34">
        <v>1251.0</v>
      </c>
      <c r="B107" s="34" t="s">
        <v>94</v>
      </c>
      <c r="C107" s="34" t="s">
        <v>527</v>
      </c>
      <c r="D107" s="35" t="s">
        <v>146</v>
      </c>
      <c r="E107" s="34" t="s">
        <v>581</v>
      </c>
      <c r="F107" s="34" t="s">
        <v>582</v>
      </c>
      <c r="G107" s="34" t="s">
        <v>583</v>
      </c>
      <c r="H107" s="34" t="s">
        <v>21</v>
      </c>
      <c r="I107" s="34" t="s">
        <v>21</v>
      </c>
      <c r="J107" s="38" t="s">
        <v>584</v>
      </c>
      <c r="K107" s="38"/>
      <c r="L107" s="34" t="s">
        <v>343</v>
      </c>
      <c r="M107" s="34" t="s">
        <v>905</v>
      </c>
      <c r="N107" s="34">
        <v>82901.0</v>
      </c>
      <c r="O107" s="37"/>
      <c r="P107" s="37">
        <v>9.0</v>
      </c>
      <c r="Q107" s="37">
        <v>60.0</v>
      </c>
      <c r="R107" s="37">
        <v>10.0</v>
      </c>
      <c r="S107" s="37">
        <v>36.0</v>
      </c>
      <c r="T107" s="40"/>
      <c r="U107" s="34"/>
      <c r="V107" s="34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</row>
    <row r="108">
      <c r="A108" s="34">
        <v>1619.0</v>
      </c>
      <c r="B108" s="34" t="s">
        <v>32</v>
      </c>
      <c r="C108" s="34" t="s">
        <v>101</v>
      </c>
      <c r="D108" s="35" t="s">
        <v>264</v>
      </c>
      <c r="E108" s="34" t="s">
        <v>585</v>
      </c>
      <c r="F108" s="36"/>
      <c r="G108" s="34"/>
      <c r="H108" s="34" t="s">
        <v>21</v>
      </c>
      <c r="I108" s="34" t="s">
        <v>21</v>
      </c>
      <c r="J108" s="38" t="s">
        <v>586</v>
      </c>
      <c r="K108" s="38"/>
      <c r="L108" s="34" t="s">
        <v>343</v>
      </c>
      <c r="M108" s="34" t="s">
        <v>905</v>
      </c>
      <c r="N108" s="34">
        <v>82901.0</v>
      </c>
      <c r="O108" s="37">
        <v>40.0</v>
      </c>
      <c r="P108" s="37">
        <v>38.0</v>
      </c>
      <c r="Q108" s="39"/>
      <c r="R108" s="37">
        <v>25.0</v>
      </c>
      <c r="S108" s="39"/>
      <c r="T108" s="40"/>
      <c r="U108" s="34"/>
      <c r="V108" s="34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</row>
    <row r="109">
      <c r="A109" s="34">
        <v>1881.0</v>
      </c>
      <c r="B109" s="34" t="s">
        <v>32</v>
      </c>
      <c r="C109" s="34" t="s">
        <v>587</v>
      </c>
      <c r="D109" s="35" t="s">
        <v>255</v>
      </c>
      <c r="E109" s="34" t="s">
        <v>588</v>
      </c>
      <c r="F109" s="34" t="s">
        <v>589</v>
      </c>
      <c r="G109" s="34" t="s">
        <v>62</v>
      </c>
      <c r="H109" s="34" t="b">
        <v>1</v>
      </c>
      <c r="I109" s="34" t="s">
        <v>21</v>
      </c>
      <c r="J109" s="38" t="s">
        <v>590</v>
      </c>
      <c r="K109" s="38"/>
      <c r="L109" s="34" t="s">
        <v>343</v>
      </c>
      <c r="M109" s="34" t="s">
        <v>905</v>
      </c>
      <c r="N109" s="34">
        <v>82901.0</v>
      </c>
      <c r="O109" s="37">
        <v>10.0</v>
      </c>
      <c r="P109" s="37">
        <v>5.0</v>
      </c>
      <c r="Q109" s="39"/>
      <c r="R109" s="37">
        <v>50.0</v>
      </c>
      <c r="S109" s="39"/>
      <c r="T109" s="40"/>
      <c r="U109" s="34"/>
      <c r="V109" s="34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</row>
    <row r="110">
      <c r="A110" s="34">
        <v>1735.0</v>
      </c>
      <c r="B110" s="34" t="s">
        <v>17</v>
      </c>
      <c r="C110" s="34" t="s">
        <v>591</v>
      </c>
      <c r="D110" s="35" t="s">
        <v>252</v>
      </c>
      <c r="E110" s="34" t="s">
        <v>592</v>
      </c>
      <c r="F110" s="34" t="s">
        <v>593</v>
      </c>
      <c r="G110" s="34" t="s">
        <v>594</v>
      </c>
      <c r="H110" s="34" t="s">
        <v>21</v>
      </c>
      <c r="I110" s="34" t="s">
        <v>21</v>
      </c>
      <c r="J110" s="34" t="s">
        <v>595</v>
      </c>
      <c r="K110" s="9" t="s">
        <v>596</v>
      </c>
      <c r="L110" s="34" t="s">
        <v>343</v>
      </c>
      <c r="M110" s="34" t="s">
        <v>905</v>
      </c>
      <c r="N110" s="34">
        <v>82901.0</v>
      </c>
      <c r="O110" s="37">
        <v>5.0</v>
      </c>
      <c r="P110" s="37">
        <v>56.0</v>
      </c>
      <c r="Q110" s="39"/>
      <c r="R110" s="37">
        <v>45.0</v>
      </c>
      <c r="S110" s="37">
        <v>75.0</v>
      </c>
      <c r="T110" s="40"/>
      <c r="U110" s="34"/>
      <c r="V110" s="34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</row>
    <row r="111">
      <c r="A111" s="34">
        <v>1898.0</v>
      </c>
      <c r="B111" s="34" t="s">
        <v>32</v>
      </c>
      <c r="C111" s="34" t="s">
        <v>95</v>
      </c>
      <c r="D111" s="35"/>
      <c r="E111" s="34" t="s">
        <v>597</v>
      </c>
      <c r="F111" s="34" t="s">
        <v>598</v>
      </c>
      <c r="G111" s="34" t="s">
        <v>297</v>
      </c>
      <c r="H111" s="34" t="s">
        <v>21</v>
      </c>
      <c r="I111" s="34" t="s">
        <v>21</v>
      </c>
      <c r="J111" s="38" t="s">
        <v>599</v>
      </c>
      <c r="K111" s="38"/>
      <c r="L111" s="34" t="s">
        <v>343</v>
      </c>
      <c r="M111" s="34" t="s">
        <v>905</v>
      </c>
      <c r="N111" s="34">
        <v>82902.0</v>
      </c>
      <c r="O111" s="37"/>
      <c r="P111" s="37">
        <v>100.0</v>
      </c>
      <c r="Q111" s="37">
        <v>45.0</v>
      </c>
      <c r="R111" s="37">
        <v>75.0</v>
      </c>
      <c r="S111" s="37">
        <v>110.0</v>
      </c>
      <c r="T111" s="40"/>
      <c r="U111" s="34"/>
      <c r="V111" s="34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</row>
    <row r="112">
      <c r="A112" s="34">
        <v>1153.0</v>
      </c>
      <c r="B112" s="34" t="s">
        <v>17</v>
      </c>
      <c r="C112" s="34" t="s">
        <v>600</v>
      </c>
      <c r="D112" s="35" t="s">
        <v>156</v>
      </c>
      <c r="E112" s="34" t="s">
        <v>413</v>
      </c>
      <c r="F112" s="36"/>
      <c r="G112" s="38"/>
      <c r="H112" s="34" t="s">
        <v>21</v>
      </c>
      <c r="I112" s="34" t="s">
        <v>21</v>
      </c>
      <c r="J112" s="38" t="s">
        <v>601</v>
      </c>
      <c r="K112" s="38"/>
      <c r="L112" s="42" t="s">
        <v>343</v>
      </c>
      <c r="M112" s="34" t="s">
        <v>905</v>
      </c>
      <c r="N112" s="34">
        <v>82901.0</v>
      </c>
      <c r="O112" s="37">
        <v>10.0</v>
      </c>
      <c r="P112" s="37">
        <v>80.0</v>
      </c>
      <c r="Q112" s="37">
        <v>60.0</v>
      </c>
      <c r="R112" s="37">
        <v>5.0</v>
      </c>
      <c r="S112" s="37">
        <v>5.0</v>
      </c>
      <c r="T112" s="40"/>
      <c r="U112" s="34"/>
      <c r="V112" s="34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</row>
    <row r="113">
      <c r="A113" s="34">
        <v>1549.0</v>
      </c>
      <c r="B113" s="34" t="s">
        <v>17</v>
      </c>
      <c r="C113" s="34" t="s">
        <v>602</v>
      </c>
      <c r="D113" s="35" t="s">
        <v>151</v>
      </c>
      <c r="E113" s="34" t="s">
        <v>603</v>
      </c>
      <c r="F113" s="34" t="s">
        <v>604</v>
      </c>
      <c r="G113" s="34"/>
      <c r="H113" s="34" t="s">
        <v>21</v>
      </c>
      <c r="I113" s="34" t="s">
        <v>21</v>
      </c>
      <c r="J113" s="34" t="s">
        <v>605</v>
      </c>
      <c r="K113" s="9" t="s">
        <v>606</v>
      </c>
      <c r="L113" s="34" t="s">
        <v>343</v>
      </c>
      <c r="M113" s="34" t="s">
        <v>905</v>
      </c>
      <c r="N113" s="34">
        <v>82901.0</v>
      </c>
      <c r="O113" s="37">
        <v>50.0</v>
      </c>
      <c r="P113" s="37">
        <v>35.0</v>
      </c>
      <c r="Q113" s="37">
        <v>55.0</v>
      </c>
      <c r="R113" s="37">
        <v>40.0</v>
      </c>
      <c r="S113" s="37">
        <v>60.0</v>
      </c>
      <c r="T113" s="40"/>
      <c r="U113" s="34"/>
      <c r="V113" s="34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</row>
    <row r="114">
      <c r="A114" s="34">
        <v>1681.0</v>
      </c>
      <c r="B114" s="34" t="s">
        <v>32</v>
      </c>
      <c r="C114" s="34" t="s">
        <v>607</v>
      </c>
      <c r="D114" s="35" t="s">
        <v>151</v>
      </c>
      <c r="E114" s="34" t="s">
        <v>608</v>
      </c>
      <c r="F114" s="36"/>
      <c r="G114" s="34"/>
      <c r="H114" s="34" t="s">
        <v>21</v>
      </c>
      <c r="I114" s="34" t="s">
        <v>21</v>
      </c>
      <c r="J114" s="38" t="s">
        <v>609</v>
      </c>
      <c r="K114" s="38"/>
      <c r="L114" s="34" t="s">
        <v>343</v>
      </c>
      <c r="M114" s="34" t="s">
        <v>905</v>
      </c>
      <c r="N114" s="34">
        <v>82902.0</v>
      </c>
      <c r="O114" s="37"/>
      <c r="P114" s="39"/>
      <c r="Q114" s="37">
        <v>75.0</v>
      </c>
      <c r="R114" s="37"/>
      <c r="S114" s="37"/>
      <c r="T114" s="40"/>
      <c r="U114" s="34"/>
      <c r="V114" s="34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</row>
    <row r="115">
      <c r="A115" s="34">
        <v>1515.0</v>
      </c>
      <c r="B115" s="34" t="s">
        <v>45</v>
      </c>
      <c r="C115" s="34" t="s">
        <v>610</v>
      </c>
      <c r="D115" s="35" t="s">
        <v>264</v>
      </c>
      <c r="E115" s="34" t="s">
        <v>611</v>
      </c>
      <c r="F115" s="34" t="s">
        <v>612</v>
      </c>
      <c r="G115" s="34" t="s">
        <v>613</v>
      </c>
      <c r="H115" s="34"/>
      <c r="I115" s="34" t="b">
        <v>1</v>
      </c>
      <c r="J115" s="38" t="s">
        <v>614</v>
      </c>
      <c r="K115" s="38"/>
      <c r="L115" s="34" t="s">
        <v>343</v>
      </c>
      <c r="M115" s="34" t="s">
        <v>905</v>
      </c>
      <c r="N115" s="34">
        <v>82901.0</v>
      </c>
      <c r="O115" s="37">
        <v>75.0</v>
      </c>
      <c r="P115" s="37">
        <v>30.0</v>
      </c>
      <c r="Q115" s="37">
        <v>20.0</v>
      </c>
      <c r="R115" s="37">
        <v>65.0</v>
      </c>
      <c r="S115" s="39"/>
      <c r="T115" s="40"/>
      <c r="U115" s="34"/>
      <c r="V115" s="34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</row>
    <row r="116">
      <c r="A116" s="34">
        <v>1993.0</v>
      </c>
      <c r="B116" s="34" t="s">
        <v>45</v>
      </c>
      <c r="C116" s="34" t="s">
        <v>362</v>
      </c>
      <c r="D116" s="35" t="s">
        <v>27</v>
      </c>
      <c r="E116" s="34" t="s">
        <v>615</v>
      </c>
      <c r="F116" s="36"/>
      <c r="G116" s="34"/>
      <c r="H116" s="34" t="s">
        <v>21</v>
      </c>
      <c r="I116" s="34" t="s">
        <v>21</v>
      </c>
      <c r="J116" s="38" t="s">
        <v>616</v>
      </c>
      <c r="K116" s="38"/>
      <c r="L116" s="34" t="s">
        <v>343</v>
      </c>
      <c r="M116" s="34" t="s">
        <v>905</v>
      </c>
      <c r="N116" s="34">
        <v>82902.0</v>
      </c>
      <c r="O116" s="37">
        <v>30.0</v>
      </c>
      <c r="P116" s="37">
        <v>60.0</v>
      </c>
      <c r="Q116" s="39"/>
      <c r="R116" s="39"/>
      <c r="S116" s="37">
        <v>16.0</v>
      </c>
      <c r="T116" s="40"/>
      <c r="U116" s="34"/>
      <c r="V116" s="34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</row>
    <row r="117">
      <c r="A117" s="34">
        <v>1303.0</v>
      </c>
      <c r="B117" s="34"/>
      <c r="C117" s="34" t="s">
        <v>617</v>
      </c>
      <c r="D117" s="35" t="s">
        <v>238</v>
      </c>
      <c r="E117" s="34" t="s">
        <v>618</v>
      </c>
      <c r="F117" s="34" t="s">
        <v>121</v>
      </c>
      <c r="G117" s="34"/>
      <c r="H117" s="34" t="b">
        <v>1</v>
      </c>
      <c r="I117" s="34" t="s">
        <v>21</v>
      </c>
      <c r="J117" s="38" t="s">
        <v>619</v>
      </c>
      <c r="K117" s="38"/>
      <c r="L117" s="42" t="s">
        <v>343</v>
      </c>
      <c r="M117" s="34" t="s">
        <v>905</v>
      </c>
      <c r="N117" s="34">
        <v>82901.0</v>
      </c>
      <c r="O117" s="37">
        <v>40.0</v>
      </c>
      <c r="P117" s="39"/>
      <c r="Q117" s="37">
        <v>15.0</v>
      </c>
      <c r="R117" s="37">
        <v>52.0</v>
      </c>
      <c r="S117" s="37">
        <v>10.0</v>
      </c>
      <c r="T117" s="40"/>
      <c r="U117" s="34"/>
      <c r="V117" s="34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</row>
    <row r="118">
      <c r="A118" s="34">
        <v>1817.0</v>
      </c>
      <c r="B118" s="34" t="s">
        <v>32</v>
      </c>
      <c r="C118" s="34" t="s">
        <v>620</v>
      </c>
      <c r="D118" s="35" t="s">
        <v>124</v>
      </c>
      <c r="E118" s="34" t="s">
        <v>621</v>
      </c>
      <c r="F118" s="34" t="s">
        <v>622</v>
      </c>
      <c r="G118" s="34" t="s">
        <v>623</v>
      </c>
      <c r="H118" s="34" t="s">
        <v>21</v>
      </c>
      <c r="I118" s="34" t="s">
        <v>21</v>
      </c>
      <c r="J118" s="34" t="s">
        <v>624</v>
      </c>
      <c r="K118" s="9" t="s">
        <v>625</v>
      </c>
      <c r="L118" s="34" t="s">
        <v>343</v>
      </c>
      <c r="M118" s="34" t="s">
        <v>905</v>
      </c>
      <c r="N118" s="34">
        <v>82901.0</v>
      </c>
      <c r="O118" s="37">
        <v>50.0</v>
      </c>
      <c r="P118" s="37">
        <v>16.0</v>
      </c>
      <c r="Q118" s="37">
        <v>9.0</v>
      </c>
      <c r="R118" s="37">
        <v>30.0</v>
      </c>
      <c r="S118" s="39"/>
      <c r="T118" s="40"/>
      <c r="U118" s="34"/>
      <c r="V118" s="34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</row>
    <row r="119">
      <c r="A119" s="34">
        <v>1281.0</v>
      </c>
      <c r="B119" s="34" t="s">
        <v>45</v>
      </c>
      <c r="C119" s="34" t="s">
        <v>626</v>
      </c>
      <c r="D119" s="35" t="s">
        <v>238</v>
      </c>
      <c r="E119" s="34" t="s">
        <v>627</v>
      </c>
      <c r="F119" s="36" t="s">
        <v>628</v>
      </c>
      <c r="G119" s="34" t="s">
        <v>189</v>
      </c>
      <c r="H119" s="34" t="s">
        <v>21</v>
      </c>
      <c r="I119" s="34" t="s">
        <v>21</v>
      </c>
      <c r="J119" s="38" t="s">
        <v>629</v>
      </c>
      <c r="K119" s="38"/>
      <c r="L119" s="42" t="s">
        <v>343</v>
      </c>
      <c r="M119" s="34" t="s">
        <v>905</v>
      </c>
      <c r="N119" s="34">
        <v>82901.0</v>
      </c>
      <c r="O119" s="37">
        <v>65.0</v>
      </c>
      <c r="P119" s="37">
        <v>10.0</v>
      </c>
      <c r="Q119" s="37">
        <v>38.0</v>
      </c>
      <c r="R119" s="37"/>
      <c r="S119" s="37"/>
      <c r="T119" s="40"/>
      <c r="U119" s="34"/>
      <c r="V119" s="34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</row>
    <row r="120">
      <c r="A120" s="34">
        <v>1021.0</v>
      </c>
      <c r="B120" s="34" t="s">
        <v>45</v>
      </c>
      <c r="C120" s="34" t="s">
        <v>630</v>
      </c>
      <c r="D120" s="35" t="s">
        <v>255</v>
      </c>
      <c r="E120" s="34" t="s">
        <v>631</v>
      </c>
      <c r="F120" s="34" t="s">
        <v>632</v>
      </c>
      <c r="G120" s="34" t="s">
        <v>633</v>
      </c>
      <c r="H120" s="34" t="s">
        <v>21</v>
      </c>
      <c r="I120" s="34" t="s">
        <v>21</v>
      </c>
      <c r="J120" s="38" t="s">
        <v>634</v>
      </c>
      <c r="K120" s="38"/>
      <c r="L120" s="34" t="s">
        <v>343</v>
      </c>
      <c r="M120" s="34" t="s">
        <v>905</v>
      </c>
      <c r="N120" s="34">
        <v>82902.0</v>
      </c>
      <c r="O120" s="37">
        <v>16.0</v>
      </c>
      <c r="P120" s="37">
        <v>5.0</v>
      </c>
      <c r="Q120" s="37">
        <v>100.0</v>
      </c>
      <c r="R120" s="39"/>
      <c r="S120" s="37">
        <v>5.0</v>
      </c>
      <c r="T120" s="40"/>
      <c r="U120" s="34"/>
      <c r="V120" s="34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</row>
    <row r="121">
      <c r="A121" s="34">
        <v>1704.0</v>
      </c>
      <c r="B121" s="34" t="s">
        <v>94</v>
      </c>
      <c r="C121" s="34" t="s">
        <v>635</v>
      </c>
      <c r="D121" s="35" t="s">
        <v>124</v>
      </c>
      <c r="E121" s="34" t="s">
        <v>636</v>
      </c>
      <c r="F121" s="34" t="s">
        <v>637</v>
      </c>
      <c r="G121" s="34" t="s">
        <v>623</v>
      </c>
      <c r="H121" s="34" t="s">
        <v>21</v>
      </c>
      <c r="I121" s="34" t="b">
        <v>1</v>
      </c>
      <c r="J121" s="38" t="s">
        <v>638</v>
      </c>
      <c r="K121" s="38"/>
      <c r="L121" s="34" t="s">
        <v>343</v>
      </c>
      <c r="M121" s="34" t="s">
        <v>905</v>
      </c>
      <c r="N121" s="34">
        <v>82901.0</v>
      </c>
      <c r="O121" s="37">
        <v>36.0</v>
      </c>
      <c r="P121" s="37"/>
      <c r="Q121" s="37">
        <v>31.0</v>
      </c>
      <c r="R121" s="37">
        <v>20.0</v>
      </c>
      <c r="S121" s="37">
        <v>30.0</v>
      </c>
      <c r="T121" s="40"/>
      <c r="U121" s="34"/>
      <c r="V121" s="34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</row>
    <row r="122">
      <c r="A122" s="34">
        <v>1094.0</v>
      </c>
      <c r="B122" s="34" t="s">
        <v>45</v>
      </c>
      <c r="C122" s="34" t="s">
        <v>639</v>
      </c>
      <c r="D122" s="35" t="s">
        <v>146</v>
      </c>
      <c r="E122" s="34" t="s">
        <v>640</v>
      </c>
      <c r="F122" s="34" t="s">
        <v>641</v>
      </c>
      <c r="G122" s="34" t="s">
        <v>642</v>
      </c>
      <c r="H122" s="34" t="s">
        <v>21</v>
      </c>
      <c r="I122" s="34" t="s">
        <v>21</v>
      </c>
      <c r="J122" s="38" t="s">
        <v>643</v>
      </c>
      <c r="K122" s="38"/>
      <c r="L122" s="34" t="s">
        <v>343</v>
      </c>
      <c r="M122" s="34" t="s">
        <v>905</v>
      </c>
      <c r="N122" s="34">
        <v>82901.0</v>
      </c>
      <c r="O122" s="37"/>
      <c r="P122" s="37">
        <v>40.0</v>
      </c>
      <c r="Q122" s="37">
        <v>35.0</v>
      </c>
      <c r="R122" s="37">
        <v>75.0</v>
      </c>
      <c r="S122" s="37"/>
      <c r="T122" s="40"/>
      <c r="U122" s="34"/>
      <c r="V122" s="34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</row>
    <row r="123">
      <c r="A123" s="34">
        <v>1013.0</v>
      </c>
      <c r="B123" s="34" t="s">
        <v>94</v>
      </c>
      <c r="C123" s="34" t="s">
        <v>644</v>
      </c>
      <c r="D123" s="35"/>
      <c r="E123" s="34" t="s">
        <v>645</v>
      </c>
      <c r="F123" s="34" t="s">
        <v>121</v>
      </c>
      <c r="G123" s="38"/>
      <c r="H123" s="34" t="s">
        <v>21</v>
      </c>
      <c r="I123" s="34" t="s">
        <v>21</v>
      </c>
      <c r="J123" s="38" t="s">
        <v>646</v>
      </c>
      <c r="K123" s="38"/>
      <c r="L123" s="34" t="s">
        <v>343</v>
      </c>
      <c r="M123" s="34" t="s">
        <v>905</v>
      </c>
      <c r="N123" s="34">
        <v>82902.0</v>
      </c>
      <c r="O123" s="39"/>
      <c r="P123" s="37">
        <v>30.0</v>
      </c>
      <c r="Q123" s="39"/>
      <c r="R123" s="37">
        <v>10.0</v>
      </c>
      <c r="S123" s="37">
        <v>70.0</v>
      </c>
      <c r="T123" s="40"/>
      <c r="U123" s="34"/>
      <c r="V123" s="34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</row>
    <row r="124">
      <c r="A124" s="34">
        <v>1228.0</v>
      </c>
      <c r="B124" s="34" t="s">
        <v>17</v>
      </c>
      <c r="C124" s="34" t="s">
        <v>647</v>
      </c>
      <c r="D124" s="35" t="s">
        <v>233</v>
      </c>
      <c r="E124" s="34" t="s">
        <v>648</v>
      </c>
      <c r="F124" s="36"/>
      <c r="G124" s="34"/>
      <c r="H124" s="34" t="b">
        <v>1</v>
      </c>
      <c r="I124" s="34"/>
      <c r="J124" s="34" t="s">
        <v>649</v>
      </c>
      <c r="K124" s="9" t="s">
        <v>650</v>
      </c>
      <c r="L124" s="42" t="s">
        <v>343</v>
      </c>
      <c r="M124" s="34" t="s">
        <v>905</v>
      </c>
      <c r="N124" s="34">
        <v>82901.0</v>
      </c>
      <c r="O124" s="39"/>
      <c r="P124" s="37">
        <v>60.0</v>
      </c>
      <c r="Q124" s="37">
        <v>70.0</v>
      </c>
      <c r="R124" s="37">
        <v>25.0</v>
      </c>
      <c r="S124" s="37">
        <v>75.0</v>
      </c>
      <c r="T124" s="40"/>
      <c r="U124" s="34"/>
      <c r="V124" s="34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</row>
    <row r="125">
      <c r="A125" s="34">
        <v>1076.0</v>
      </c>
      <c r="B125" s="34" t="s">
        <v>17</v>
      </c>
      <c r="C125" s="34" t="s">
        <v>651</v>
      </c>
      <c r="D125" s="35" t="s">
        <v>131</v>
      </c>
      <c r="E125" s="34" t="s">
        <v>652</v>
      </c>
      <c r="F125" s="36"/>
      <c r="G125" s="38"/>
      <c r="H125" s="34" t="s">
        <v>21</v>
      </c>
      <c r="I125" s="34" t="s">
        <v>21</v>
      </c>
      <c r="J125" s="38" t="s">
        <v>653</v>
      </c>
      <c r="K125" s="38"/>
      <c r="L125" s="34" t="s">
        <v>343</v>
      </c>
      <c r="M125" s="34" t="s">
        <v>905</v>
      </c>
      <c r="N125" s="34">
        <v>82902.0</v>
      </c>
      <c r="O125" s="37"/>
      <c r="P125" s="37">
        <v>70.0</v>
      </c>
      <c r="Q125" s="37">
        <v>55.0</v>
      </c>
      <c r="R125" s="37">
        <v>75.0</v>
      </c>
      <c r="S125" s="37">
        <v>25.0</v>
      </c>
      <c r="T125" s="40"/>
      <c r="U125" s="34"/>
      <c r="V125" s="34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</row>
    <row r="126">
      <c r="A126" s="34">
        <v>1934.0</v>
      </c>
      <c r="B126" s="34" t="s">
        <v>94</v>
      </c>
      <c r="C126" s="34" t="s">
        <v>654</v>
      </c>
      <c r="D126" s="35" t="s">
        <v>73</v>
      </c>
      <c r="E126" s="34" t="s">
        <v>655</v>
      </c>
      <c r="F126" s="34" t="s">
        <v>656</v>
      </c>
      <c r="G126" s="34" t="s">
        <v>657</v>
      </c>
      <c r="H126" s="34" t="s">
        <v>21</v>
      </c>
      <c r="I126" s="34" t="s">
        <v>21</v>
      </c>
      <c r="J126" s="38" t="s">
        <v>658</v>
      </c>
      <c r="K126" s="38"/>
      <c r="L126" s="34" t="s">
        <v>343</v>
      </c>
      <c r="M126" s="34" t="s">
        <v>905</v>
      </c>
      <c r="N126" s="34">
        <v>82901.0</v>
      </c>
      <c r="O126" s="37">
        <v>40.0</v>
      </c>
      <c r="P126" s="37">
        <v>5.0</v>
      </c>
      <c r="Q126" s="37">
        <v>60.0</v>
      </c>
      <c r="R126" s="37">
        <v>20.0</v>
      </c>
      <c r="S126" s="37">
        <v>40.0</v>
      </c>
      <c r="T126" s="40"/>
      <c r="U126" s="34"/>
      <c r="V126" s="34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</row>
    <row r="127">
      <c r="A127" s="34">
        <v>1976.0</v>
      </c>
      <c r="B127" s="34" t="s">
        <v>32</v>
      </c>
      <c r="C127" s="34" t="s">
        <v>659</v>
      </c>
      <c r="D127" s="35" t="s">
        <v>47</v>
      </c>
      <c r="E127" s="34" t="s">
        <v>660</v>
      </c>
      <c r="F127" s="34" t="s">
        <v>661</v>
      </c>
      <c r="G127" s="34" t="s">
        <v>662</v>
      </c>
      <c r="H127" s="34" t="s">
        <v>21</v>
      </c>
      <c r="I127" s="34" t="s">
        <v>21</v>
      </c>
      <c r="J127" s="34" t="s">
        <v>663</v>
      </c>
      <c r="K127" s="9" t="s">
        <v>313</v>
      </c>
      <c r="L127" s="34" t="s">
        <v>343</v>
      </c>
      <c r="M127" s="34" t="s">
        <v>905</v>
      </c>
      <c r="N127" s="34">
        <v>82902.0</v>
      </c>
      <c r="O127" s="37"/>
      <c r="P127" s="37">
        <v>40.0</v>
      </c>
      <c r="Q127" s="37">
        <v>40.0</v>
      </c>
      <c r="R127" s="39"/>
      <c r="S127" s="37">
        <v>65.0</v>
      </c>
      <c r="T127" s="40"/>
      <c r="U127" s="34"/>
      <c r="V127" s="34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</row>
    <row r="128">
      <c r="A128" s="34">
        <v>1119.0</v>
      </c>
      <c r="B128" s="34" t="s">
        <v>32</v>
      </c>
      <c r="C128" s="34" t="s">
        <v>664</v>
      </c>
      <c r="D128" s="35" t="s">
        <v>151</v>
      </c>
      <c r="E128" s="34" t="s">
        <v>152</v>
      </c>
      <c r="F128" s="36"/>
      <c r="G128" s="34"/>
      <c r="H128" s="34" t="s">
        <v>21</v>
      </c>
      <c r="I128" s="34" t="s">
        <v>21</v>
      </c>
      <c r="J128" s="38" t="s">
        <v>665</v>
      </c>
      <c r="K128" s="38"/>
      <c r="L128" s="42" t="s">
        <v>343</v>
      </c>
      <c r="M128" s="34" t="s">
        <v>905</v>
      </c>
      <c r="N128" s="34">
        <v>82901.0</v>
      </c>
      <c r="O128" s="37">
        <v>70.0</v>
      </c>
      <c r="P128" s="37"/>
      <c r="Q128" s="37">
        <v>80.0</v>
      </c>
      <c r="R128" s="37"/>
      <c r="S128" s="37">
        <v>10.0</v>
      </c>
      <c r="T128" s="40"/>
      <c r="U128" s="34"/>
      <c r="V128" s="34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</row>
    <row r="129">
      <c r="A129" s="34">
        <v>1507.0</v>
      </c>
      <c r="B129" s="34" t="s">
        <v>32</v>
      </c>
      <c r="C129" s="34" t="s">
        <v>26</v>
      </c>
      <c r="D129" s="35"/>
      <c r="E129" s="34" t="s">
        <v>666</v>
      </c>
      <c r="F129" s="34" t="s">
        <v>667</v>
      </c>
      <c r="G129" s="34" t="s">
        <v>241</v>
      </c>
      <c r="H129" s="34" t="s">
        <v>21</v>
      </c>
      <c r="I129" s="34" t="s">
        <v>21</v>
      </c>
      <c r="J129" s="38" t="s">
        <v>668</v>
      </c>
      <c r="K129" s="34" t="s">
        <v>669</v>
      </c>
      <c r="L129" s="34" t="s">
        <v>343</v>
      </c>
      <c r="M129" s="34" t="s">
        <v>905</v>
      </c>
      <c r="N129" s="34">
        <v>82901.0</v>
      </c>
      <c r="O129" s="37">
        <v>25.0</v>
      </c>
      <c r="P129" s="37">
        <v>10.0</v>
      </c>
      <c r="Q129" s="37">
        <v>10.0</v>
      </c>
      <c r="R129" s="37">
        <v>60.0</v>
      </c>
      <c r="S129" s="37">
        <v>75.0</v>
      </c>
      <c r="T129" s="40"/>
      <c r="U129" s="34"/>
      <c r="V129" s="34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</row>
    <row r="130">
      <c r="A130" s="34">
        <v>1545.0</v>
      </c>
      <c r="B130" s="34" t="s">
        <v>94</v>
      </c>
      <c r="C130" s="34" t="s">
        <v>670</v>
      </c>
      <c r="D130" s="35" t="s">
        <v>238</v>
      </c>
      <c r="E130" s="34" t="s">
        <v>671</v>
      </c>
      <c r="F130" s="34" t="s">
        <v>672</v>
      </c>
      <c r="G130" s="34" t="s">
        <v>673</v>
      </c>
      <c r="H130" s="34" t="s">
        <v>21</v>
      </c>
      <c r="I130" s="34" t="s">
        <v>21</v>
      </c>
      <c r="J130" s="38" t="s">
        <v>674</v>
      </c>
      <c r="K130" s="38"/>
      <c r="L130" s="34" t="s">
        <v>343</v>
      </c>
      <c r="M130" s="34" t="s">
        <v>905</v>
      </c>
      <c r="N130" s="34">
        <v>82902.0</v>
      </c>
      <c r="O130" s="37">
        <v>30.0</v>
      </c>
      <c r="P130" s="37">
        <v>40.0</v>
      </c>
      <c r="Q130" s="37">
        <v>5.0</v>
      </c>
      <c r="R130" s="37">
        <v>35.0</v>
      </c>
      <c r="S130" s="37">
        <v>90.0</v>
      </c>
      <c r="T130" s="40"/>
      <c r="U130" s="34"/>
      <c r="V130" s="34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</row>
    <row r="131">
      <c r="A131" s="34">
        <v>1968.0</v>
      </c>
      <c r="B131" s="34" t="s">
        <v>94</v>
      </c>
      <c r="C131" s="34" t="s">
        <v>675</v>
      </c>
      <c r="D131" s="35" t="s">
        <v>180</v>
      </c>
      <c r="E131" s="34" t="s">
        <v>572</v>
      </c>
      <c r="F131" s="36"/>
      <c r="G131" s="34"/>
      <c r="H131" s="34" t="s">
        <v>21</v>
      </c>
      <c r="I131" s="34" t="s">
        <v>21</v>
      </c>
      <c r="J131" s="38" t="s">
        <v>676</v>
      </c>
      <c r="K131" s="38"/>
      <c r="L131" s="34" t="s">
        <v>343</v>
      </c>
      <c r="M131" s="34" t="s">
        <v>905</v>
      </c>
      <c r="N131" s="34">
        <v>82901.0</v>
      </c>
      <c r="O131" s="37"/>
      <c r="P131" s="37">
        <v>75.0</v>
      </c>
      <c r="Q131" s="37"/>
      <c r="R131" s="37">
        <v>75.0</v>
      </c>
      <c r="S131" s="37">
        <v>80.0</v>
      </c>
      <c r="T131" s="40"/>
      <c r="U131" s="34"/>
      <c r="V131" s="34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</row>
    <row r="132">
      <c r="A132" s="34">
        <v>1192.0</v>
      </c>
      <c r="B132" s="34" t="s">
        <v>45</v>
      </c>
      <c r="C132" s="34" t="s">
        <v>677</v>
      </c>
      <c r="D132" s="35" t="s">
        <v>135</v>
      </c>
      <c r="E132" s="34" t="s">
        <v>678</v>
      </c>
      <c r="F132" s="34" t="s">
        <v>121</v>
      </c>
      <c r="G132" s="34"/>
      <c r="H132" s="34" t="s">
        <v>21</v>
      </c>
      <c r="I132" s="34" t="s">
        <v>21</v>
      </c>
      <c r="J132" s="38" t="s">
        <v>679</v>
      </c>
      <c r="K132" s="38"/>
      <c r="L132" s="34" t="s">
        <v>343</v>
      </c>
      <c r="M132" s="34" t="s">
        <v>905</v>
      </c>
      <c r="N132" s="34">
        <v>82901.0</v>
      </c>
      <c r="O132" s="39"/>
      <c r="P132" s="37">
        <v>60.0</v>
      </c>
      <c r="Q132" s="37">
        <v>40.0</v>
      </c>
      <c r="R132" s="37">
        <v>20.0</v>
      </c>
      <c r="S132" s="37">
        <v>5.0</v>
      </c>
      <c r="T132" s="40"/>
      <c r="U132" s="34"/>
      <c r="V132" s="34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</row>
    <row r="133">
      <c r="A133" s="34">
        <v>1951.0</v>
      </c>
      <c r="B133" s="34"/>
      <c r="C133" s="34" t="s">
        <v>680</v>
      </c>
      <c r="D133" s="35" t="s">
        <v>106</v>
      </c>
      <c r="E133" s="34" t="s">
        <v>681</v>
      </c>
      <c r="F133" s="34" t="s">
        <v>682</v>
      </c>
      <c r="G133" s="34" t="s">
        <v>62</v>
      </c>
      <c r="H133" s="34" t="s">
        <v>21</v>
      </c>
      <c r="I133" s="34" t="s">
        <v>21</v>
      </c>
      <c r="J133" s="34" t="s">
        <v>683</v>
      </c>
      <c r="K133" s="9" t="s">
        <v>396</v>
      </c>
      <c r="L133" s="34" t="s">
        <v>343</v>
      </c>
      <c r="M133" s="34" t="s">
        <v>905</v>
      </c>
      <c r="N133" s="34">
        <v>82901.0</v>
      </c>
      <c r="O133" s="37">
        <v>25.0</v>
      </c>
      <c r="P133" s="37">
        <v>80.0</v>
      </c>
      <c r="Q133" s="37">
        <v>30.0</v>
      </c>
      <c r="R133" s="37">
        <v>60.0</v>
      </c>
      <c r="S133" s="37">
        <v>25.0</v>
      </c>
      <c r="T133" s="40"/>
      <c r="U133" s="34"/>
      <c r="V133" s="34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</row>
    <row r="134">
      <c r="A134" s="34">
        <v>1724.0</v>
      </c>
      <c r="B134" s="34" t="s">
        <v>32</v>
      </c>
      <c r="C134" s="34" t="s">
        <v>684</v>
      </c>
      <c r="D134" s="35"/>
      <c r="E134" s="34" t="s">
        <v>685</v>
      </c>
      <c r="F134" s="36"/>
      <c r="G134" s="34"/>
      <c r="H134" s="34" t="s">
        <v>21</v>
      </c>
      <c r="I134" s="34" t="s">
        <v>21</v>
      </c>
      <c r="J134" s="38" t="s">
        <v>686</v>
      </c>
      <c r="K134" s="38"/>
      <c r="L134" s="42" t="s">
        <v>343</v>
      </c>
      <c r="M134" s="34" t="s">
        <v>905</v>
      </c>
      <c r="N134" s="34">
        <v>82901.0</v>
      </c>
      <c r="O134" s="37">
        <v>5.0</v>
      </c>
      <c r="P134" s="37">
        <v>20.0</v>
      </c>
      <c r="Q134" s="37"/>
      <c r="R134" s="37">
        <v>35.0</v>
      </c>
      <c r="S134" s="37"/>
      <c r="T134" s="40"/>
      <c r="U134" s="34"/>
      <c r="V134" s="34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</row>
    <row r="135">
      <c r="A135" s="34">
        <v>1960.0</v>
      </c>
      <c r="B135" s="34" t="s">
        <v>32</v>
      </c>
      <c r="C135" s="34" t="s">
        <v>687</v>
      </c>
      <c r="D135" s="35" t="s">
        <v>40</v>
      </c>
      <c r="E135" s="34" t="s">
        <v>688</v>
      </c>
      <c r="F135" s="34" t="s">
        <v>121</v>
      </c>
      <c r="G135" s="34"/>
      <c r="H135" s="34" t="s">
        <v>21</v>
      </c>
      <c r="I135" s="34" t="s">
        <v>21</v>
      </c>
      <c r="J135" s="38" t="s">
        <v>689</v>
      </c>
      <c r="K135" s="38"/>
      <c r="L135" s="34" t="s">
        <v>343</v>
      </c>
      <c r="M135" s="34" t="s">
        <v>905</v>
      </c>
      <c r="N135" s="34">
        <v>82901.0</v>
      </c>
      <c r="O135" s="37">
        <v>40.0</v>
      </c>
      <c r="P135" s="37">
        <v>5.0</v>
      </c>
      <c r="Q135" s="37">
        <v>40.0</v>
      </c>
      <c r="R135" s="37">
        <v>55.0</v>
      </c>
      <c r="S135" s="37"/>
      <c r="T135" s="40"/>
      <c r="U135" s="34"/>
      <c r="V135" s="34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</row>
    <row r="136">
      <c r="A136" s="34">
        <v>1173.0</v>
      </c>
      <c r="B136" s="34" t="s">
        <v>32</v>
      </c>
      <c r="C136" s="34" t="s">
        <v>690</v>
      </c>
      <c r="D136" s="35" t="s">
        <v>156</v>
      </c>
      <c r="E136" s="34" t="s">
        <v>691</v>
      </c>
      <c r="F136" s="36" t="s">
        <v>692</v>
      </c>
      <c r="G136" s="34" t="s">
        <v>693</v>
      </c>
      <c r="H136" s="34" t="b">
        <v>1</v>
      </c>
      <c r="I136" s="34" t="s">
        <v>21</v>
      </c>
      <c r="J136" s="38" t="s">
        <v>694</v>
      </c>
      <c r="K136" s="38"/>
      <c r="L136" s="34" t="s">
        <v>343</v>
      </c>
      <c r="M136" s="34" t="s">
        <v>905</v>
      </c>
      <c r="N136" s="34">
        <v>82902.0</v>
      </c>
      <c r="O136" s="37">
        <v>80.0</v>
      </c>
      <c r="P136" s="37">
        <v>25.0</v>
      </c>
      <c r="Q136" s="37">
        <v>20.0</v>
      </c>
      <c r="R136" s="37">
        <v>75.0</v>
      </c>
      <c r="S136" s="37">
        <v>55.0</v>
      </c>
      <c r="T136" s="40"/>
      <c r="U136" s="34"/>
      <c r="V136" s="34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</row>
    <row r="137">
      <c r="A137" s="34">
        <v>1378.0</v>
      </c>
      <c r="B137" s="34" t="s">
        <v>17</v>
      </c>
      <c r="C137" s="34" t="s">
        <v>695</v>
      </c>
      <c r="D137" s="35" t="s">
        <v>238</v>
      </c>
      <c r="E137" s="34" t="s">
        <v>696</v>
      </c>
      <c r="F137" s="34" t="s">
        <v>697</v>
      </c>
      <c r="G137" s="34" t="s">
        <v>613</v>
      </c>
      <c r="H137" s="34" t="s">
        <v>21</v>
      </c>
      <c r="I137" s="34" t="s">
        <v>21</v>
      </c>
      <c r="J137" s="38" t="s">
        <v>698</v>
      </c>
      <c r="K137" s="38"/>
      <c r="L137" s="34" t="s">
        <v>343</v>
      </c>
      <c r="M137" s="34" t="s">
        <v>905</v>
      </c>
      <c r="N137" s="34">
        <v>82901.0</v>
      </c>
      <c r="O137" s="37">
        <v>52.0</v>
      </c>
      <c r="P137" s="37">
        <v>45.0</v>
      </c>
      <c r="Q137" s="37">
        <v>71.0</v>
      </c>
      <c r="R137" s="37">
        <v>20.0</v>
      </c>
      <c r="S137" s="37">
        <v>5.0</v>
      </c>
      <c r="T137" s="40"/>
      <c r="U137" s="34"/>
      <c r="V137" s="34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</row>
    <row r="138">
      <c r="A138" s="34">
        <v>1950.0</v>
      </c>
      <c r="B138" s="34" t="s">
        <v>17</v>
      </c>
      <c r="C138" s="34" t="s">
        <v>699</v>
      </c>
      <c r="D138" s="35" t="s">
        <v>326</v>
      </c>
      <c r="E138" s="34" t="s">
        <v>700</v>
      </c>
      <c r="F138" s="34" t="s">
        <v>121</v>
      </c>
      <c r="G138" s="34"/>
      <c r="H138" s="34" t="s">
        <v>21</v>
      </c>
      <c r="I138" s="34" t="s">
        <v>21</v>
      </c>
      <c r="J138" s="38" t="s">
        <v>701</v>
      </c>
      <c r="K138" s="38"/>
      <c r="L138" s="34" t="s">
        <v>343</v>
      </c>
      <c r="M138" s="34" t="s">
        <v>905</v>
      </c>
      <c r="N138" s="34">
        <v>82901.0</v>
      </c>
      <c r="O138" s="37">
        <v>70.0</v>
      </c>
      <c r="P138" s="37">
        <v>60.0</v>
      </c>
      <c r="Q138" s="37">
        <v>40.0</v>
      </c>
      <c r="R138" s="37">
        <v>18.0</v>
      </c>
      <c r="S138" s="37">
        <v>40.0</v>
      </c>
      <c r="T138" s="40"/>
      <c r="U138" s="34"/>
      <c r="V138" s="34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</row>
    <row r="139">
      <c r="A139" s="34">
        <v>1903.0</v>
      </c>
      <c r="B139" s="34" t="s">
        <v>45</v>
      </c>
      <c r="C139" s="34" t="s">
        <v>702</v>
      </c>
      <c r="D139" s="35" t="s">
        <v>448</v>
      </c>
      <c r="E139" s="34" t="s">
        <v>703</v>
      </c>
      <c r="F139" s="34" t="s">
        <v>704</v>
      </c>
      <c r="G139" s="34" t="s">
        <v>267</v>
      </c>
      <c r="H139" s="34" t="s">
        <v>21</v>
      </c>
      <c r="I139" s="34" t="s">
        <v>21</v>
      </c>
      <c r="J139" s="38" t="s">
        <v>705</v>
      </c>
      <c r="K139" s="38"/>
      <c r="L139" s="34" t="s">
        <v>343</v>
      </c>
      <c r="M139" s="34" t="s">
        <v>905</v>
      </c>
      <c r="N139" s="34">
        <v>82901.0</v>
      </c>
      <c r="O139" s="37"/>
      <c r="P139" s="37">
        <v>5.0</v>
      </c>
      <c r="Q139" s="37">
        <v>75.0</v>
      </c>
      <c r="R139" s="37">
        <v>25.0</v>
      </c>
      <c r="S139" s="37"/>
      <c r="T139" s="40"/>
      <c r="U139" s="34"/>
      <c r="V139" s="34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</row>
    <row r="140">
      <c r="A140" s="34">
        <v>1111.0</v>
      </c>
      <c r="B140" s="34" t="s">
        <v>45</v>
      </c>
      <c r="C140" s="34" t="s">
        <v>706</v>
      </c>
      <c r="D140" s="35" t="s">
        <v>326</v>
      </c>
      <c r="E140" s="34" t="s">
        <v>707</v>
      </c>
      <c r="F140" s="34" t="s">
        <v>121</v>
      </c>
      <c r="G140" s="38"/>
      <c r="H140" s="34" t="s">
        <v>21</v>
      </c>
      <c r="I140" s="34" t="s">
        <v>21</v>
      </c>
      <c r="J140" s="38" t="s">
        <v>708</v>
      </c>
      <c r="K140" s="38"/>
      <c r="L140" s="34" t="s">
        <v>343</v>
      </c>
      <c r="M140" s="34" t="s">
        <v>905</v>
      </c>
      <c r="N140" s="34">
        <v>82901.0</v>
      </c>
      <c r="O140" s="39"/>
      <c r="P140" s="37">
        <v>80.0</v>
      </c>
      <c r="Q140" s="39"/>
      <c r="R140" s="37">
        <v>30.0</v>
      </c>
      <c r="S140" s="39">
        <v>23.0</v>
      </c>
      <c r="T140" s="40"/>
      <c r="U140" s="34"/>
      <c r="V140" s="34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</row>
    <row r="141">
      <c r="A141" s="34">
        <v>1539.0</v>
      </c>
      <c r="B141" s="34" t="s">
        <v>17</v>
      </c>
      <c r="C141" s="34" t="s">
        <v>709</v>
      </c>
      <c r="D141" s="35" t="s">
        <v>47</v>
      </c>
      <c r="E141" s="34" t="s">
        <v>710</v>
      </c>
      <c r="F141" s="34" t="s">
        <v>711</v>
      </c>
      <c r="G141" s="34" t="s">
        <v>712</v>
      </c>
      <c r="H141" s="34" t="s">
        <v>21</v>
      </c>
      <c r="I141" s="34" t="s">
        <v>21</v>
      </c>
      <c r="J141" s="38" t="s">
        <v>713</v>
      </c>
      <c r="K141" s="38"/>
      <c r="L141" s="42" t="s">
        <v>343</v>
      </c>
      <c r="M141" s="34" t="s">
        <v>905</v>
      </c>
      <c r="N141" s="34">
        <v>82901.0</v>
      </c>
      <c r="O141" s="37">
        <v>60.0</v>
      </c>
      <c r="P141" s="37">
        <v>20.0</v>
      </c>
      <c r="Q141" s="37">
        <v>65.0</v>
      </c>
      <c r="R141" s="37">
        <v>45.0</v>
      </c>
      <c r="S141" s="37">
        <v>70.0</v>
      </c>
      <c r="T141" s="40"/>
      <c r="U141" s="34"/>
      <c r="V141" s="34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</row>
    <row r="142">
      <c r="A142" s="34">
        <v>1445.0</v>
      </c>
      <c r="B142" s="34" t="s">
        <v>45</v>
      </c>
      <c r="C142" s="34" t="s">
        <v>714</v>
      </c>
      <c r="D142" s="35" t="s">
        <v>19</v>
      </c>
      <c r="E142" s="34" t="s">
        <v>715</v>
      </c>
      <c r="F142" s="34" t="s">
        <v>121</v>
      </c>
      <c r="G142" s="38"/>
      <c r="H142" s="34" t="s">
        <v>21</v>
      </c>
      <c r="I142" s="34" t="s">
        <v>21</v>
      </c>
      <c r="J142" s="38" t="s">
        <v>716</v>
      </c>
      <c r="K142" s="38"/>
      <c r="L142" s="34" t="s">
        <v>343</v>
      </c>
      <c r="M142" s="34" t="s">
        <v>905</v>
      </c>
      <c r="N142" s="34">
        <v>82902.0</v>
      </c>
      <c r="O142" s="37">
        <v>50.0</v>
      </c>
      <c r="P142" s="37">
        <v>52.0</v>
      </c>
      <c r="Q142" s="37">
        <v>10.0</v>
      </c>
      <c r="R142" s="37">
        <v>25.0</v>
      </c>
      <c r="S142" s="37"/>
      <c r="T142" s="40"/>
      <c r="U142" s="34"/>
      <c r="V142" s="34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</row>
    <row r="143">
      <c r="A143" s="34">
        <v>1302.0</v>
      </c>
      <c r="B143" s="34"/>
      <c r="C143" s="34" t="s">
        <v>717</v>
      </c>
      <c r="D143" s="35" t="s">
        <v>27</v>
      </c>
      <c r="E143" s="34" t="s">
        <v>718</v>
      </c>
      <c r="F143" s="34" t="s">
        <v>719</v>
      </c>
      <c r="G143" s="34" t="s">
        <v>720</v>
      </c>
      <c r="H143" s="34" t="s">
        <v>21</v>
      </c>
      <c r="I143" s="34" t="s">
        <v>21</v>
      </c>
      <c r="J143" s="38" t="s">
        <v>721</v>
      </c>
      <c r="K143" s="38"/>
      <c r="L143" s="34" t="s">
        <v>343</v>
      </c>
      <c r="M143" s="34" t="s">
        <v>905</v>
      </c>
      <c r="N143" s="34">
        <v>82901.0</v>
      </c>
      <c r="O143" s="37">
        <v>40.0</v>
      </c>
      <c r="P143" s="37">
        <v>30.0</v>
      </c>
      <c r="Q143" s="39"/>
      <c r="R143" s="37">
        <v>40.0</v>
      </c>
      <c r="S143" s="39"/>
      <c r="T143" s="40"/>
      <c r="U143" s="34"/>
      <c r="V143" s="34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</row>
    <row r="144">
      <c r="A144" s="34">
        <v>1833.0</v>
      </c>
      <c r="B144" s="34" t="s">
        <v>32</v>
      </c>
      <c r="C144" s="34" t="s">
        <v>260</v>
      </c>
      <c r="D144" s="35" t="s">
        <v>326</v>
      </c>
      <c r="E144" s="34" t="s">
        <v>722</v>
      </c>
      <c r="F144" s="36"/>
      <c r="G144" s="38"/>
      <c r="H144" s="34" t="s">
        <v>21</v>
      </c>
      <c r="I144" s="34" t="s">
        <v>21</v>
      </c>
      <c r="J144" s="38" t="s">
        <v>723</v>
      </c>
      <c r="K144" s="38"/>
      <c r="L144" s="34" t="s">
        <v>343</v>
      </c>
      <c r="M144" s="34" t="s">
        <v>905</v>
      </c>
      <c r="N144" s="34">
        <v>82901.0</v>
      </c>
      <c r="O144" s="37">
        <v>10.0</v>
      </c>
      <c r="P144" s="37">
        <v>10.0</v>
      </c>
      <c r="Q144" s="39"/>
      <c r="R144" s="37">
        <v>15.0</v>
      </c>
      <c r="S144" s="37">
        <v>60.0</v>
      </c>
      <c r="T144" s="40"/>
      <c r="U144" s="34"/>
      <c r="V144" s="34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</row>
    <row r="145">
      <c r="A145" s="34">
        <v>1531.0</v>
      </c>
      <c r="B145" s="34" t="s">
        <v>94</v>
      </c>
      <c r="C145" s="34" t="s">
        <v>724</v>
      </c>
      <c r="D145" s="35" t="s">
        <v>40</v>
      </c>
      <c r="E145" s="34" t="s">
        <v>725</v>
      </c>
      <c r="F145" s="34" t="s">
        <v>726</v>
      </c>
      <c r="G145" s="34" t="s">
        <v>727</v>
      </c>
      <c r="H145" s="34" t="b">
        <v>1</v>
      </c>
      <c r="I145" s="34" t="s">
        <v>21</v>
      </c>
      <c r="J145" s="38" t="s">
        <v>728</v>
      </c>
      <c r="K145" s="38"/>
      <c r="L145" s="34" t="s">
        <v>343</v>
      </c>
      <c r="M145" s="34" t="s">
        <v>905</v>
      </c>
      <c r="N145" s="34">
        <v>82902.0</v>
      </c>
      <c r="O145" s="37">
        <v>25.0</v>
      </c>
      <c r="P145" s="39"/>
      <c r="Q145" s="39"/>
      <c r="R145" s="37">
        <v>60.0</v>
      </c>
      <c r="S145" s="39"/>
      <c r="T145" s="40"/>
      <c r="U145" s="34"/>
      <c r="V145" s="34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</row>
    <row r="146">
      <c r="A146" s="34">
        <v>1979.0</v>
      </c>
      <c r="B146" s="34" t="s">
        <v>45</v>
      </c>
      <c r="C146" s="34" t="s">
        <v>729</v>
      </c>
      <c r="D146" s="35" t="s">
        <v>180</v>
      </c>
      <c r="E146" s="34" t="s">
        <v>730</v>
      </c>
      <c r="F146" s="34" t="s">
        <v>731</v>
      </c>
      <c r="G146" s="34" t="s">
        <v>347</v>
      </c>
      <c r="H146" s="34" t="s">
        <v>21</v>
      </c>
      <c r="I146" s="34" t="b">
        <v>1</v>
      </c>
      <c r="J146" s="34" t="s">
        <v>732</v>
      </c>
      <c r="K146" s="9" t="s">
        <v>733</v>
      </c>
      <c r="L146" s="42" t="s">
        <v>343</v>
      </c>
      <c r="M146" s="34" t="s">
        <v>905</v>
      </c>
      <c r="N146" s="34">
        <v>82901.0</v>
      </c>
      <c r="O146" s="37">
        <v>50.0</v>
      </c>
      <c r="P146" s="37">
        <v>5.0</v>
      </c>
      <c r="Q146" s="37">
        <v>5.0</v>
      </c>
      <c r="R146" s="37">
        <v>10.0</v>
      </c>
      <c r="S146" s="37">
        <v>50.0</v>
      </c>
      <c r="T146" s="40"/>
      <c r="U146" s="34"/>
      <c r="V146" s="34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</row>
    <row r="147">
      <c r="A147" s="34">
        <v>1567.0</v>
      </c>
      <c r="B147" s="34" t="s">
        <v>45</v>
      </c>
      <c r="C147" s="34" t="s">
        <v>734</v>
      </c>
      <c r="D147" s="35" t="s">
        <v>156</v>
      </c>
      <c r="E147" s="34" t="s">
        <v>552</v>
      </c>
      <c r="F147" s="36"/>
      <c r="G147" s="34"/>
      <c r="H147" s="34" t="s">
        <v>21</v>
      </c>
      <c r="I147" s="34" t="s">
        <v>21</v>
      </c>
      <c r="J147" s="38" t="s">
        <v>735</v>
      </c>
      <c r="K147" s="38"/>
      <c r="L147" s="34" t="s">
        <v>343</v>
      </c>
      <c r="M147" s="34" t="s">
        <v>905</v>
      </c>
      <c r="N147" s="34">
        <v>82901.0</v>
      </c>
      <c r="O147" s="37"/>
      <c r="P147" s="37">
        <v>50.0</v>
      </c>
      <c r="Q147" s="37">
        <v>40.0</v>
      </c>
      <c r="R147" s="39"/>
      <c r="S147" s="37">
        <v>70.0</v>
      </c>
      <c r="T147" s="40"/>
      <c r="U147" s="34"/>
      <c r="V147" s="34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</row>
    <row r="148">
      <c r="A148" s="34">
        <v>1638.0</v>
      </c>
      <c r="B148" s="34" t="s">
        <v>32</v>
      </c>
      <c r="C148" s="34" t="s">
        <v>736</v>
      </c>
      <c r="D148" s="35" t="s">
        <v>264</v>
      </c>
      <c r="E148" s="34" t="s">
        <v>373</v>
      </c>
      <c r="F148" s="34" t="s">
        <v>737</v>
      </c>
      <c r="G148" s="34" t="s">
        <v>738</v>
      </c>
      <c r="H148" s="34" t="s">
        <v>21</v>
      </c>
      <c r="I148" s="34" t="s">
        <v>21</v>
      </c>
      <c r="J148" s="38" t="s">
        <v>739</v>
      </c>
      <c r="K148" s="38"/>
      <c r="L148" s="34" t="s">
        <v>343</v>
      </c>
      <c r="M148" s="34" t="s">
        <v>905</v>
      </c>
      <c r="N148" s="34">
        <v>82902.0</v>
      </c>
      <c r="O148" s="39"/>
      <c r="P148" s="37">
        <v>20.0</v>
      </c>
      <c r="Q148" s="37">
        <v>30.0</v>
      </c>
      <c r="R148" s="37">
        <v>10.0</v>
      </c>
      <c r="S148" s="37">
        <v>10.0</v>
      </c>
      <c r="T148" s="40"/>
      <c r="U148" s="34"/>
      <c r="V148" s="34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</row>
    <row r="149">
      <c r="A149" s="34">
        <v>1471.0</v>
      </c>
      <c r="B149" s="34" t="s">
        <v>32</v>
      </c>
      <c r="C149" s="34" t="s">
        <v>740</v>
      </c>
      <c r="D149" s="35" t="s">
        <v>233</v>
      </c>
      <c r="E149" s="34" t="s">
        <v>741</v>
      </c>
      <c r="F149" s="36"/>
      <c r="G149" s="34"/>
      <c r="H149" s="34" t="s">
        <v>21</v>
      </c>
      <c r="I149" s="34" t="s">
        <v>21</v>
      </c>
      <c r="J149" s="38" t="s">
        <v>742</v>
      </c>
      <c r="K149" s="38"/>
      <c r="L149" s="34" t="s">
        <v>343</v>
      </c>
      <c r="M149" s="34" t="s">
        <v>905</v>
      </c>
      <c r="N149" s="34">
        <v>82901.0</v>
      </c>
      <c r="O149" s="39"/>
      <c r="P149" s="37">
        <v>70.0</v>
      </c>
      <c r="Q149" s="37"/>
      <c r="R149" s="39"/>
      <c r="S149" s="37">
        <v>50.0</v>
      </c>
      <c r="T149" s="40"/>
      <c r="U149" s="34"/>
      <c r="V149" s="34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</row>
    <row r="150">
      <c r="A150" s="34">
        <v>1417.0</v>
      </c>
      <c r="B150" s="34"/>
      <c r="C150" s="34" t="s">
        <v>743</v>
      </c>
      <c r="D150" s="35" t="s">
        <v>156</v>
      </c>
      <c r="E150" s="34" t="s">
        <v>744</v>
      </c>
      <c r="F150" s="34" t="s">
        <v>745</v>
      </c>
      <c r="G150" s="34" t="s">
        <v>231</v>
      </c>
      <c r="H150" s="34" t="s">
        <v>21</v>
      </c>
      <c r="I150" s="34" t="s">
        <v>21</v>
      </c>
      <c r="J150" s="38" t="s">
        <v>746</v>
      </c>
      <c r="K150" s="38"/>
      <c r="L150" s="34" t="s">
        <v>343</v>
      </c>
      <c r="M150" s="34" t="s">
        <v>905</v>
      </c>
      <c r="N150" s="34">
        <v>82901.0</v>
      </c>
      <c r="O150" s="39"/>
      <c r="P150" s="37">
        <v>25.0</v>
      </c>
      <c r="Q150" s="37">
        <v>75.0</v>
      </c>
      <c r="R150" s="37"/>
      <c r="S150" s="37">
        <v>5.0</v>
      </c>
      <c r="T150" s="40"/>
      <c r="U150" s="34"/>
      <c r="V150" s="34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</row>
    <row r="151">
      <c r="A151" s="34">
        <v>1924.0</v>
      </c>
      <c r="B151" s="34" t="s">
        <v>45</v>
      </c>
      <c r="C151" s="34" t="s">
        <v>747</v>
      </c>
      <c r="D151" s="35" t="s">
        <v>131</v>
      </c>
      <c r="E151" s="34" t="s">
        <v>402</v>
      </c>
      <c r="F151" s="34" t="s">
        <v>748</v>
      </c>
      <c r="G151" s="34" t="s">
        <v>380</v>
      </c>
      <c r="H151" s="34" t="s">
        <v>21</v>
      </c>
      <c r="I151" s="34" t="s">
        <v>21</v>
      </c>
      <c r="J151" s="34" t="s">
        <v>749</v>
      </c>
      <c r="K151" s="9" t="s">
        <v>38</v>
      </c>
      <c r="L151" s="34" t="s">
        <v>343</v>
      </c>
      <c r="M151" s="34" t="s">
        <v>905</v>
      </c>
      <c r="N151" s="34">
        <v>82902.0</v>
      </c>
      <c r="O151" s="37">
        <v>50.0</v>
      </c>
      <c r="P151" s="37">
        <v>50.0</v>
      </c>
      <c r="Q151" s="37">
        <v>5.0</v>
      </c>
      <c r="R151" s="37">
        <v>60.0</v>
      </c>
      <c r="S151" s="37">
        <v>5.0</v>
      </c>
      <c r="T151" s="40"/>
      <c r="U151" s="34"/>
      <c r="V151" s="34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</row>
    <row r="152">
      <c r="A152" s="34">
        <v>1325.0</v>
      </c>
      <c r="B152" s="34" t="s">
        <v>17</v>
      </c>
      <c r="C152" s="34" t="s">
        <v>462</v>
      </c>
      <c r="D152" s="35" t="s">
        <v>119</v>
      </c>
      <c r="E152" s="34" t="s">
        <v>893</v>
      </c>
      <c r="F152" s="34" t="s">
        <v>894</v>
      </c>
      <c r="G152" s="34" t="s">
        <v>778</v>
      </c>
      <c r="H152" s="34" t="s">
        <v>21</v>
      </c>
      <c r="I152" s="34" t="s">
        <v>21</v>
      </c>
      <c r="J152" s="38" t="s">
        <v>895</v>
      </c>
      <c r="K152" s="38"/>
      <c r="L152" s="42" t="s">
        <v>343</v>
      </c>
      <c r="M152" s="34" t="s">
        <v>905</v>
      </c>
      <c r="N152" s="34">
        <v>82901.0</v>
      </c>
      <c r="O152" s="37">
        <v>20.0</v>
      </c>
      <c r="P152" s="37">
        <v>75.0</v>
      </c>
      <c r="Q152" s="37">
        <v>25.0</v>
      </c>
      <c r="R152" s="37">
        <v>25.0</v>
      </c>
      <c r="S152" s="37">
        <v>25.0</v>
      </c>
      <c r="T152" s="40"/>
      <c r="U152" s="34"/>
      <c r="V152" s="34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</row>
    <row r="153">
      <c r="A153" s="34">
        <v>1322.0</v>
      </c>
      <c r="B153" s="34" t="s">
        <v>32</v>
      </c>
      <c r="C153" s="34" t="s">
        <v>750</v>
      </c>
      <c r="D153" s="35" t="s">
        <v>238</v>
      </c>
      <c r="E153" s="34" t="s">
        <v>751</v>
      </c>
      <c r="F153" s="34" t="s">
        <v>752</v>
      </c>
      <c r="G153" s="34" t="s">
        <v>753</v>
      </c>
      <c r="H153" s="34" t="s">
        <v>21</v>
      </c>
      <c r="I153" s="34" t="s">
        <v>21</v>
      </c>
      <c r="J153" s="38" t="s">
        <v>754</v>
      </c>
      <c r="K153" s="38"/>
      <c r="L153" s="34" t="s">
        <v>343</v>
      </c>
      <c r="M153" s="34" t="s">
        <v>905</v>
      </c>
      <c r="N153" s="34">
        <v>82901.0</v>
      </c>
      <c r="O153" s="37">
        <v>44.0</v>
      </c>
      <c r="P153" s="37">
        <v>5.0</v>
      </c>
      <c r="Q153" s="37">
        <v>30.0</v>
      </c>
      <c r="R153" s="37">
        <v>5.0</v>
      </c>
      <c r="S153" s="37">
        <v>30.0</v>
      </c>
      <c r="T153" s="40"/>
      <c r="U153" s="34"/>
      <c r="V153" s="34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</row>
    <row r="154">
      <c r="A154" s="34">
        <v>1078.0</v>
      </c>
      <c r="B154" s="34" t="s">
        <v>17</v>
      </c>
      <c r="C154" s="34" t="s">
        <v>429</v>
      </c>
      <c r="D154" s="35" t="s">
        <v>135</v>
      </c>
      <c r="E154" s="34" t="s">
        <v>546</v>
      </c>
      <c r="F154" s="34" t="s">
        <v>755</v>
      </c>
      <c r="G154" s="34" t="s">
        <v>756</v>
      </c>
      <c r="H154" s="34" t="s">
        <v>21</v>
      </c>
      <c r="I154" s="34" t="s">
        <v>21</v>
      </c>
      <c r="J154" s="38" t="s">
        <v>757</v>
      </c>
      <c r="K154" s="38"/>
      <c r="L154" s="42" t="s">
        <v>343</v>
      </c>
      <c r="M154" s="34" t="s">
        <v>905</v>
      </c>
      <c r="N154" s="34">
        <v>82901.0</v>
      </c>
      <c r="O154" s="37">
        <v>10.0</v>
      </c>
      <c r="P154" s="37">
        <v>20.0</v>
      </c>
      <c r="Q154" s="37"/>
      <c r="R154" s="37">
        <v>80.0</v>
      </c>
      <c r="S154" s="37"/>
      <c r="T154" s="40"/>
      <c r="U154" s="34"/>
      <c r="V154" s="34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</row>
    <row r="155">
      <c r="A155" s="34">
        <v>1547.0</v>
      </c>
      <c r="B155" s="34" t="s">
        <v>45</v>
      </c>
      <c r="C155" s="34" t="s">
        <v>758</v>
      </c>
      <c r="D155" s="35"/>
      <c r="E155" s="34" t="s">
        <v>759</v>
      </c>
      <c r="F155" s="34" t="s">
        <v>760</v>
      </c>
      <c r="G155" s="34" t="s">
        <v>62</v>
      </c>
      <c r="H155" s="34" t="s">
        <v>21</v>
      </c>
      <c r="I155" s="34" t="s">
        <v>21</v>
      </c>
      <c r="J155" s="34" t="s">
        <v>761</v>
      </c>
      <c r="K155" s="9" t="s">
        <v>165</v>
      </c>
      <c r="L155" s="34" t="s">
        <v>343</v>
      </c>
      <c r="M155" s="34" t="s">
        <v>905</v>
      </c>
      <c r="N155" s="34">
        <v>82901.0</v>
      </c>
      <c r="O155" s="37">
        <v>75.0</v>
      </c>
      <c r="P155" s="37"/>
      <c r="Q155" s="37">
        <v>10.0</v>
      </c>
      <c r="R155" s="37">
        <v>10.0</v>
      </c>
      <c r="S155" s="37">
        <v>25.0</v>
      </c>
      <c r="T155" s="40"/>
      <c r="U155" s="34"/>
      <c r="V155" s="34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</row>
    <row r="156">
      <c r="A156" s="34">
        <v>1048.0</v>
      </c>
      <c r="B156" s="34" t="s">
        <v>32</v>
      </c>
      <c r="C156" s="34" t="s">
        <v>762</v>
      </c>
      <c r="D156" s="35" t="s">
        <v>146</v>
      </c>
      <c r="E156" s="34" t="s">
        <v>763</v>
      </c>
      <c r="F156" s="36"/>
      <c r="G156" s="38"/>
      <c r="H156" s="34" t="s">
        <v>21</v>
      </c>
      <c r="I156" s="34" t="s">
        <v>21</v>
      </c>
      <c r="J156" s="38" t="s">
        <v>764</v>
      </c>
      <c r="K156" s="38"/>
      <c r="L156" s="34" t="s">
        <v>343</v>
      </c>
      <c r="M156" s="34" t="s">
        <v>905</v>
      </c>
      <c r="N156" s="34">
        <v>82902.0</v>
      </c>
      <c r="O156" s="37">
        <v>5.0</v>
      </c>
      <c r="P156" s="37">
        <v>50.0</v>
      </c>
      <c r="Q156" s="37">
        <v>40.0</v>
      </c>
      <c r="R156" s="37"/>
      <c r="S156" s="37">
        <v>5.0</v>
      </c>
      <c r="T156" s="40"/>
      <c r="U156" s="34"/>
      <c r="V156" s="34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</row>
    <row r="157">
      <c r="A157" s="34">
        <v>1843.0</v>
      </c>
      <c r="B157" s="34" t="s">
        <v>32</v>
      </c>
      <c r="C157" s="34" t="s">
        <v>765</v>
      </c>
      <c r="D157" s="35" t="s">
        <v>40</v>
      </c>
      <c r="E157" s="34" t="s">
        <v>766</v>
      </c>
      <c r="F157" s="34" t="s">
        <v>767</v>
      </c>
      <c r="G157" s="34" t="s">
        <v>768</v>
      </c>
      <c r="H157" s="34" t="s">
        <v>21</v>
      </c>
      <c r="I157" s="34" t="s">
        <v>21</v>
      </c>
      <c r="J157" s="38" t="s">
        <v>769</v>
      </c>
      <c r="K157" s="38"/>
      <c r="L157" s="34" t="s">
        <v>343</v>
      </c>
      <c r="M157" s="34" t="s">
        <v>905</v>
      </c>
      <c r="N157" s="34">
        <v>82901.0</v>
      </c>
      <c r="O157" s="37">
        <v>40.0</v>
      </c>
      <c r="P157" s="37">
        <v>60.0</v>
      </c>
      <c r="Q157" s="37">
        <v>70.0</v>
      </c>
      <c r="R157" s="37">
        <v>28.0</v>
      </c>
      <c r="S157" s="37">
        <v>80.0</v>
      </c>
      <c r="T157" s="40"/>
      <c r="U157" s="34"/>
      <c r="V157" s="34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</row>
    <row r="158">
      <c r="A158" s="34">
        <v>1464.0</v>
      </c>
      <c r="B158" s="34" t="s">
        <v>45</v>
      </c>
      <c r="C158" s="34" t="s">
        <v>770</v>
      </c>
      <c r="D158" s="35" t="s">
        <v>255</v>
      </c>
      <c r="E158" s="34" t="s">
        <v>771</v>
      </c>
      <c r="F158" s="34" t="s">
        <v>772</v>
      </c>
      <c r="G158" s="34" t="s">
        <v>169</v>
      </c>
      <c r="H158" s="34" t="s">
        <v>21</v>
      </c>
      <c r="I158" s="34" t="s">
        <v>21</v>
      </c>
      <c r="J158" s="34" t="s">
        <v>773</v>
      </c>
      <c r="K158" s="9" t="s">
        <v>774</v>
      </c>
      <c r="L158" s="34" t="s">
        <v>343</v>
      </c>
      <c r="M158" s="34" t="s">
        <v>905</v>
      </c>
      <c r="N158" s="34">
        <v>82901.0</v>
      </c>
      <c r="O158" s="37">
        <v>10.0</v>
      </c>
      <c r="P158" s="37">
        <v>70.0</v>
      </c>
      <c r="Q158" s="37">
        <v>55.0</v>
      </c>
      <c r="R158" s="39"/>
      <c r="S158" s="37">
        <v>20.0</v>
      </c>
      <c r="T158" s="40"/>
      <c r="U158" s="34"/>
      <c r="V158" s="34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</row>
    <row r="159">
      <c r="A159" s="34">
        <v>1057.0</v>
      </c>
      <c r="B159" s="34" t="s">
        <v>17</v>
      </c>
      <c r="C159" s="34" t="s">
        <v>775</v>
      </c>
      <c r="D159" s="35"/>
      <c r="E159" s="34" t="s">
        <v>776</v>
      </c>
      <c r="F159" s="34" t="s">
        <v>777</v>
      </c>
      <c r="G159" s="34" t="s">
        <v>778</v>
      </c>
      <c r="H159" s="34" t="s">
        <v>21</v>
      </c>
      <c r="I159" s="34" t="s">
        <v>21</v>
      </c>
      <c r="J159" s="38" t="s">
        <v>779</v>
      </c>
      <c r="K159" s="38"/>
      <c r="L159" s="42" t="s">
        <v>343</v>
      </c>
      <c r="M159" s="34" t="s">
        <v>905</v>
      </c>
      <c r="N159" s="34">
        <v>82901.0</v>
      </c>
      <c r="O159" s="37">
        <v>50.0</v>
      </c>
      <c r="P159" s="37">
        <v>5.0</v>
      </c>
      <c r="Q159" s="37">
        <v>60.0</v>
      </c>
      <c r="R159" s="39"/>
      <c r="S159" s="39"/>
      <c r="T159" s="40"/>
      <c r="U159" s="34"/>
      <c r="V159" s="34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</row>
    <row r="160">
      <c r="A160" s="34">
        <v>1792.0</v>
      </c>
      <c r="B160" s="34" t="s">
        <v>32</v>
      </c>
      <c r="C160" s="34" t="s">
        <v>899</v>
      </c>
      <c r="D160" s="35" t="s">
        <v>326</v>
      </c>
      <c r="E160" s="34" t="s">
        <v>872</v>
      </c>
      <c r="F160" s="34" t="s">
        <v>900</v>
      </c>
      <c r="G160" s="34" t="s">
        <v>43</v>
      </c>
      <c r="H160" s="34" t="b">
        <v>1</v>
      </c>
      <c r="I160" s="34" t="s">
        <v>21</v>
      </c>
      <c r="J160" s="38" t="s">
        <v>901</v>
      </c>
      <c r="K160" s="38"/>
      <c r="L160" s="34" t="s">
        <v>343</v>
      </c>
      <c r="M160" s="34" t="s">
        <v>905</v>
      </c>
      <c r="N160" s="34">
        <v>82902.0</v>
      </c>
      <c r="O160" s="37">
        <v>5.0</v>
      </c>
      <c r="P160" s="37">
        <v>30.0</v>
      </c>
      <c r="Q160" s="37">
        <v>5.0</v>
      </c>
      <c r="R160" s="39"/>
      <c r="S160" s="37"/>
      <c r="T160" s="40"/>
      <c r="U160" s="34"/>
      <c r="V160" s="34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</row>
    <row r="161">
      <c r="A161" s="34">
        <v>1715.0</v>
      </c>
      <c r="B161" s="34" t="s">
        <v>32</v>
      </c>
      <c r="C161" s="34" t="s">
        <v>780</v>
      </c>
      <c r="D161" s="35" t="s">
        <v>238</v>
      </c>
      <c r="E161" s="34" t="s">
        <v>781</v>
      </c>
      <c r="F161" s="34" t="s">
        <v>121</v>
      </c>
      <c r="G161" s="38"/>
      <c r="H161" s="34" t="s">
        <v>21</v>
      </c>
      <c r="I161" s="34" t="s">
        <v>21</v>
      </c>
      <c r="J161" s="38" t="s">
        <v>782</v>
      </c>
      <c r="K161" s="38"/>
      <c r="L161" s="34" t="s">
        <v>343</v>
      </c>
      <c r="M161" s="34" t="s">
        <v>905</v>
      </c>
      <c r="N161" s="34">
        <v>82901.0</v>
      </c>
      <c r="O161" s="37">
        <v>20.0</v>
      </c>
      <c r="P161" s="37"/>
      <c r="Q161" s="37">
        <v>80.0</v>
      </c>
      <c r="R161" s="37">
        <v>60.0</v>
      </c>
      <c r="S161" s="37">
        <v>10.0</v>
      </c>
      <c r="T161" s="40"/>
      <c r="U161" s="34"/>
      <c r="V161" s="34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</row>
    <row r="162">
      <c r="A162" s="34">
        <v>1769.0</v>
      </c>
      <c r="B162" s="34" t="s">
        <v>32</v>
      </c>
      <c r="C162" s="34" t="s">
        <v>783</v>
      </c>
      <c r="D162" s="35" t="s">
        <v>124</v>
      </c>
      <c r="E162" s="34" t="s">
        <v>784</v>
      </c>
      <c r="F162" s="34" t="s">
        <v>121</v>
      </c>
      <c r="G162" s="34"/>
      <c r="H162" s="34"/>
      <c r="I162" s="34" t="s">
        <v>21</v>
      </c>
      <c r="J162" s="38" t="s">
        <v>785</v>
      </c>
      <c r="K162" s="38"/>
      <c r="L162" s="44" t="s">
        <v>786</v>
      </c>
      <c r="M162" s="34" t="s">
        <v>905</v>
      </c>
      <c r="N162" s="34">
        <v>82905.0</v>
      </c>
      <c r="O162" s="37">
        <v>5.0</v>
      </c>
      <c r="P162" s="37">
        <v>45.0</v>
      </c>
      <c r="Q162" s="37">
        <v>80.0</v>
      </c>
      <c r="R162" s="37">
        <v>60.0</v>
      </c>
      <c r="S162" s="37">
        <v>80.0</v>
      </c>
      <c r="T162" s="38"/>
      <c r="U162" s="34"/>
      <c r="V162" s="34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</row>
    <row r="163">
      <c r="A163" s="34">
        <v>1306.0</v>
      </c>
      <c r="B163" s="34" t="s">
        <v>94</v>
      </c>
      <c r="C163" s="34" t="s">
        <v>788</v>
      </c>
      <c r="D163" s="35"/>
      <c r="E163" s="34" t="s">
        <v>789</v>
      </c>
      <c r="F163" s="34" t="s">
        <v>790</v>
      </c>
      <c r="G163" s="34" t="s">
        <v>62</v>
      </c>
      <c r="H163" s="34" t="s">
        <v>21</v>
      </c>
      <c r="I163" s="34" t="s">
        <v>21</v>
      </c>
      <c r="J163" s="38" t="s">
        <v>791</v>
      </c>
      <c r="K163" s="38"/>
      <c r="L163" s="44" t="s">
        <v>786</v>
      </c>
      <c r="M163" s="34" t="s">
        <v>905</v>
      </c>
      <c r="N163" s="34">
        <v>82905.0</v>
      </c>
      <c r="O163" s="37">
        <v>55.0</v>
      </c>
      <c r="P163" s="37">
        <v>60.0</v>
      </c>
      <c r="Q163" s="37">
        <v>40.0</v>
      </c>
      <c r="R163" s="37">
        <v>8.0</v>
      </c>
      <c r="S163" s="37">
        <v>20.0</v>
      </c>
      <c r="T163" s="38"/>
      <c r="U163" s="34"/>
      <c r="V163" s="34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</row>
    <row r="164">
      <c r="A164" s="34">
        <v>1506.0</v>
      </c>
      <c r="B164" s="34" t="s">
        <v>17</v>
      </c>
      <c r="C164" s="34" t="s">
        <v>792</v>
      </c>
      <c r="D164" s="35" t="s">
        <v>151</v>
      </c>
      <c r="E164" s="34" t="s">
        <v>776</v>
      </c>
      <c r="F164" s="34" t="s">
        <v>793</v>
      </c>
      <c r="G164" s="34" t="s">
        <v>525</v>
      </c>
      <c r="H164" s="34" t="b">
        <v>1</v>
      </c>
      <c r="I164" s="34" t="s">
        <v>21</v>
      </c>
      <c r="J164" s="38" t="s">
        <v>794</v>
      </c>
      <c r="K164" s="38"/>
      <c r="L164" s="44" t="s">
        <v>786</v>
      </c>
      <c r="M164" s="34" t="s">
        <v>905</v>
      </c>
      <c r="N164" s="34">
        <v>82905.0</v>
      </c>
      <c r="O164" s="37"/>
      <c r="P164" s="37">
        <v>20.0</v>
      </c>
      <c r="Q164" s="37">
        <v>30.0</v>
      </c>
      <c r="R164" s="39"/>
      <c r="S164" s="37">
        <v>85.0</v>
      </c>
      <c r="T164" s="38"/>
      <c r="U164" s="34"/>
      <c r="V164" s="34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</row>
    <row r="165">
      <c r="A165" s="34">
        <v>1645.0</v>
      </c>
      <c r="B165" s="34" t="s">
        <v>45</v>
      </c>
      <c r="C165" s="34" t="s">
        <v>714</v>
      </c>
      <c r="D165" s="35" t="s">
        <v>73</v>
      </c>
      <c r="E165" s="34" t="s">
        <v>795</v>
      </c>
      <c r="F165" s="36"/>
      <c r="G165" s="34"/>
      <c r="H165" s="34" t="s">
        <v>21</v>
      </c>
      <c r="I165" s="34" t="s">
        <v>21</v>
      </c>
      <c r="J165" s="38" t="s">
        <v>796</v>
      </c>
      <c r="K165" s="38"/>
      <c r="L165" s="44" t="s">
        <v>786</v>
      </c>
      <c r="M165" s="34" t="s">
        <v>905</v>
      </c>
      <c r="N165" s="34">
        <v>82905.0</v>
      </c>
      <c r="O165" s="37">
        <v>60.0</v>
      </c>
      <c r="P165" s="37">
        <v>20.0</v>
      </c>
      <c r="Q165" s="37"/>
      <c r="R165" s="37">
        <v>85.0</v>
      </c>
      <c r="S165" s="37">
        <v>80.0</v>
      </c>
      <c r="T165" s="38"/>
      <c r="U165" s="34"/>
      <c r="V165" s="34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</row>
    <row r="166">
      <c r="A166" s="34">
        <v>1077.0</v>
      </c>
      <c r="B166" s="34" t="s">
        <v>32</v>
      </c>
      <c r="C166" s="34" t="s">
        <v>813</v>
      </c>
      <c r="D166" s="35" t="s">
        <v>106</v>
      </c>
      <c r="E166" s="34" t="s">
        <v>880</v>
      </c>
      <c r="F166" s="34" t="s">
        <v>881</v>
      </c>
      <c r="G166" s="34" t="s">
        <v>452</v>
      </c>
      <c r="H166" s="34" t="s">
        <v>21</v>
      </c>
      <c r="I166" s="34" t="s">
        <v>21</v>
      </c>
      <c r="J166" s="38" t="s">
        <v>882</v>
      </c>
      <c r="K166" s="38"/>
      <c r="L166" s="44" t="s">
        <v>786</v>
      </c>
      <c r="M166" s="34" t="s">
        <v>905</v>
      </c>
      <c r="N166" s="34">
        <v>82905.0</v>
      </c>
      <c r="O166" s="37">
        <v>30.0</v>
      </c>
      <c r="P166" s="37">
        <v>19.0</v>
      </c>
      <c r="Q166" s="37">
        <v>100.0</v>
      </c>
      <c r="R166" s="37">
        <v>30.0</v>
      </c>
      <c r="S166" s="37">
        <v>30.0</v>
      </c>
      <c r="T166" s="40"/>
      <c r="U166" s="34"/>
      <c r="V166" s="34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</row>
    <row r="167">
      <c r="A167" s="34">
        <v>1211.0</v>
      </c>
      <c r="B167" s="34"/>
      <c r="C167" s="34" t="s">
        <v>797</v>
      </c>
      <c r="D167" s="35" t="s">
        <v>106</v>
      </c>
      <c r="E167" s="34" t="s">
        <v>798</v>
      </c>
      <c r="F167" s="34" t="s">
        <v>799</v>
      </c>
      <c r="G167" s="34" t="s">
        <v>55</v>
      </c>
      <c r="H167" s="34" t="s">
        <v>21</v>
      </c>
      <c r="I167" s="34" t="b">
        <v>1</v>
      </c>
      <c r="J167" s="38" t="s">
        <v>800</v>
      </c>
      <c r="K167" s="38"/>
      <c r="L167" s="44" t="s">
        <v>786</v>
      </c>
      <c r="M167" s="34" t="s">
        <v>905</v>
      </c>
      <c r="N167" s="34">
        <v>82905.0</v>
      </c>
      <c r="O167" s="37">
        <v>5.0</v>
      </c>
      <c r="P167" s="37">
        <v>75.0</v>
      </c>
      <c r="Q167" s="37">
        <v>45.0</v>
      </c>
      <c r="R167" s="37">
        <v>5.0</v>
      </c>
      <c r="S167" s="37">
        <v>30.0</v>
      </c>
      <c r="T167" s="40"/>
      <c r="U167" s="34"/>
      <c r="V167" s="34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</row>
    <row r="168">
      <c r="A168" s="34">
        <v>1873.0</v>
      </c>
      <c r="B168" s="34" t="s">
        <v>32</v>
      </c>
      <c r="C168" s="34" t="s">
        <v>801</v>
      </c>
      <c r="D168" s="35" t="s">
        <v>151</v>
      </c>
      <c r="E168" s="34" t="s">
        <v>802</v>
      </c>
      <c r="F168" s="36"/>
      <c r="G168" s="34"/>
      <c r="H168" s="34" t="s">
        <v>21</v>
      </c>
      <c r="I168" s="34" t="s">
        <v>21</v>
      </c>
      <c r="J168" s="38" t="s">
        <v>803</v>
      </c>
      <c r="K168" s="38"/>
      <c r="L168" s="44" t="s">
        <v>786</v>
      </c>
      <c r="M168" s="34" t="s">
        <v>905</v>
      </c>
      <c r="N168" s="34">
        <v>82905.0</v>
      </c>
      <c r="O168" s="39"/>
      <c r="P168" s="39">
        <v>23.0</v>
      </c>
      <c r="Q168" s="37">
        <v>16.0</v>
      </c>
      <c r="R168" s="37">
        <v>60.0</v>
      </c>
      <c r="S168" s="37">
        <v>30.0</v>
      </c>
      <c r="T168" s="40"/>
      <c r="U168" s="34"/>
      <c r="V168" s="34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</row>
    <row r="169">
      <c r="A169" s="34">
        <v>1390.0</v>
      </c>
      <c r="B169" s="34" t="s">
        <v>17</v>
      </c>
      <c r="C169" s="34" t="s">
        <v>804</v>
      </c>
      <c r="D169" s="35" t="s">
        <v>233</v>
      </c>
      <c r="E169" s="34" t="s">
        <v>805</v>
      </c>
      <c r="F169" s="34" t="s">
        <v>806</v>
      </c>
      <c r="G169" s="34" t="s">
        <v>91</v>
      </c>
      <c r="H169" s="34" t="b">
        <v>1</v>
      </c>
      <c r="I169" s="34" t="s">
        <v>21</v>
      </c>
      <c r="J169" s="34" t="s">
        <v>807</v>
      </c>
      <c r="K169" s="9" t="s">
        <v>313</v>
      </c>
      <c r="L169" s="44" t="s">
        <v>786</v>
      </c>
      <c r="M169" s="34" t="s">
        <v>905</v>
      </c>
      <c r="N169" s="34">
        <v>82905.0</v>
      </c>
      <c r="O169" s="37">
        <v>20.0</v>
      </c>
      <c r="P169" s="37">
        <v>40.0</v>
      </c>
      <c r="Q169" s="37">
        <v>40.0</v>
      </c>
      <c r="R169" s="37">
        <v>45.0</v>
      </c>
      <c r="S169" s="37"/>
      <c r="T169" s="40"/>
      <c r="U169" s="34"/>
      <c r="V169" s="34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</row>
    <row r="170">
      <c r="A170" s="34">
        <v>1129.0</v>
      </c>
      <c r="B170" s="34" t="s">
        <v>17</v>
      </c>
      <c r="C170" s="34" t="s">
        <v>808</v>
      </c>
      <c r="D170" s="35" t="s">
        <v>19</v>
      </c>
      <c r="E170" s="34" t="s">
        <v>809</v>
      </c>
      <c r="F170" s="36"/>
      <c r="G170" s="34"/>
      <c r="H170" s="34" t="s">
        <v>21</v>
      </c>
      <c r="I170" s="34" t="s">
        <v>21</v>
      </c>
      <c r="J170" s="38" t="s">
        <v>810</v>
      </c>
      <c r="K170" s="38"/>
      <c r="L170" s="34" t="s">
        <v>811</v>
      </c>
      <c r="M170" s="34" t="s">
        <v>905</v>
      </c>
      <c r="N170" s="34">
        <v>82945.0</v>
      </c>
      <c r="O170" s="37">
        <v>5.0</v>
      </c>
      <c r="P170" s="37">
        <v>30.0</v>
      </c>
      <c r="Q170" s="37">
        <v>5.0</v>
      </c>
      <c r="R170" s="39"/>
      <c r="S170" s="37"/>
      <c r="T170" s="38"/>
      <c r="U170" s="34"/>
      <c r="V170" s="34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</row>
    <row r="171">
      <c r="A171" s="34">
        <v>1246.0</v>
      </c>
      <c r="B171" s="34" t="s">
        <v>94</v>
      </c>
      <c r="C171" s="34" t="s">
        <v>813</v>
      </c>
      <c r="D171" s="35" t="s">
        <v>326</v>
      </c>
      <c r="E171" s="34" t="s">
        <v>814</v>
      </c>
      <c r="F171" s="34" t="s">
        <v>815</v>
      </c>
      <c r="G171" s="34" t="s">
        <v>816</v>
      </c>
      <c r="H171" s="34" t="s">
        <v>21</v>
      </c>
      <c r="I171" s="34" t="s">
        <v>21</v>
      </c>
      <c r="J171" s="38" t="s">
        <v>817</v>
      </c>
      <c r="K171" s="38"/>
      <c r="L171" s="34" t="s">
        <v>811</v>
      </c>
      <c r="M171" s="34" t="s">
        <v>905</v>
      </c>
      <c r="N171" s="34">
        <v>82945.0</v>
      </c>
      <c r="O171" s="37">
        <v>20.0</v>
      </c>
      <c r="P171" s="37">
        <v>60.0</v>
      </c>
      <c r="Q171" s="37">
        <v>40.0</v>
      </c>
      <c r="R171" s="37">
        <v>75.0</v>
      </c>
      <c r="S171" s="37">
        <v>60.0</v>
      </c>
      <c r="T171" s="38"/>
      <c r="U171" s="34"/>
      <c r="V171" s="34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</row>
    <row r="172">
      <c r="A172" s="34">
        <v>1808.0</v>
      </c>
      <c r="B172" s="34" t="s">
        <v>17</v>
      </c>
      <c r="C172" s="34" t="s">
        <v>818</v>
      </c>
      <c r="D172" s="35"/>
      <c r="E172" s="34" t="s">
        <v>819</v>
      </c>
      <c r="F172" s="34" t="s">
        <v>820</v>
      </c>
      <c r="G172" s="34" t="s">
        <v>821</v>
      </c>
      <c r="H172" s="34" t="s">
        <v>21</v>
      </c>
      <c r="I172" s="34" t="s">
        <v>21</v>
      </c>
      <c r="J172" s="38" t="s">
        <v>822</v>
      </c>
      <c r="K172" s="38"/>
      <c r="L172" s="34" t="s">
        <v>811</v>
      </c>
      <c r="M172" s="34" t="s">
        <v>905</v>
      </c>
      <c r="N172" s="34">
        <v>82945.0</v>
      </c>
      <c r="O172" s="37">
        <v>5.0</v>
      </c>
      <c r="P172" s="37">
        <v>10.0</v>
      </c>
      <c r="Q172" s="39"/>
      <c r="R172" s="37">
        <v>56.0</v>
      </c>
      <c r="S172" s="37">
        <v>75.0</v>
      </c>
      <c r="T172" s="38"/>
      <c r="U172" s="34"/>
      <c r="V172" s="34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</row>
    <row r="173">
      <c r="A173" s="34">
        <v>1785.0</v>
      </c>
      <c r="B173" s="34" t="s">
        <v>17</v>
      </c>
      <c r="C173" s="34" t="s">
        <v>823</v>
      </c>
      <c r="D173" s="35" t="s">
        <v>106</v>
      </c>
      <c r="E173" s="34" t="s">
        <v>781</v>
      </c>
      <c r="F173" s="36"/>
      <c r="G173" s="38"/>
      <c r="H173" s="34" t="s">
        <v>21</v>
      </c>
      <c r="I173" s="34" t="s">
        <v>21</v>
      </c>
      <c r="J173" s="38" t="s">
        <v>824</v>
      </c>
      <c r="K173" s="38"/>
      <c r="L173" s="34" t="s">
        <v>811</v>
      </c>
      <c r="M173" s="34" t="s">
        <v>905</v>
      </c>
      <c r="N173" s="34">
        <v>82945.0</v>
      </c>
      <c r="O173" s="37">
        <v>60.0</v>
      </c>
      <c r="P173" s="37">
        <v>35.0</v>
      </c>
      <c r="Q173" s="37">
        <v>90.0</v>
      </c>
      <c r="R173" s="37">
        <v>5.0</v>
      </c>
      <c r="S173" s="37">
        <v>90.0</v>
      </c>
      <c r="T173" s="38"/>
      <c r="U173" s="34"/>
      <c r="V173" s="34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</row>
    <row r="174">
      <c r="A174" s="34">
        <v>1005.0</v>
      </c>
      <c r="B174" s="34" t="s">
        <v>32</v>
      </c>
      <c r="C174" s="34" t="s">
        <v>825</v>
      </c>
      <c r="D174" s="35" t="s">
        <v>255</v>
      </c>
      <c r="E174" s="34" t="s">
        <v>826</v>
      </c>
      <c r="F174" s="36"/>
      <c r="G174" s="34"/>
      <c r="H174" s="34" t="s">
        <v>21</v>
      </c>
      <c r="I174" s="34" t="s">
        <v>21</v>
      </c>
      <c r="J174" s="38" t="s">
        <v>827</v>
      </c>
      <c r="K174" s="38"/>
      <c r="L174" s="34" t="s">
        <v>811</v>
      </c>
      <c r="M174" s="34" t="s">
        <v>905</v>
      </c>
      <c r="N174" s="34">
        <v>82945.0</v>
      </c>
      <c r="O174" s="37">
        <v>60.0</v>
      </c>
      <c r="P174" s="37">
        <v>10.0</v>
      </c>
      <c r="Q174" s="37">
        <v>10.0</v>
      </c>
      <c r="R174" s="37"/>
      <c r="S174" s="37">
        <v>85.0</v>
      </c>
      <c r="T174" s="40"/>
      <c r="U174" s="34"/>
      <c r="V174" s="34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</row>
    <row r="175">
      <c r="A175" s="34">
        <v>1668.0</v>
      </c>
      <c r="B175" s="34" t="s">
        <v>45</v>
      </c>
      <c r="C175" s="34" t="s">
        <v>828</v>
      </c>
      <c r="D175" s="35" t="s">
        <v>131</v>
      </c>
      <c r="E175" s="34" t="s">
        <v>829</v>
      </c>
      <c r="F175" s="34" t="s">
        <v>121</v>
      </c>
      <c r="G175" s="34"/>
      <c r="H175" s="34" t="s">
        <v>21</v>
      </c>
      <c r="I175" s="34" t="b">
        <v>1</v>
      </c>
      <c r="J175" s="38" t="s">
        <v>830</v>
      </c>
      <c r="K175" s="38"/>
      <c r="L175" s="34" t="s">
        <v>811</v>
      </c>
      <c r="M175" s="34" t="s">
        <v>905</v>
      </c>
      <c r="N175" s="34">
        <v>82945.0</v>
      </c>
      <c r="O175" s="37"/>
      <c r="P175" s="37">
        <v>59.0</v>
      </c>
      <c r="Q175" s="37">
        <v>50.0</v>
      </c>
      <c r="R175" s="37">
        <v>30.0</v>
      </c>
      <c r="S175" s="37"/>
      <c r="T175" s="40"/>
      <c r="U175" s="34"/>
      <c r="V175" s="34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</row>
    <row r="176">
      <c r="A176" s="34">
        <v>1029.0</v>
      </c>
      <c r="B176" s="34" t="s">
        <v>32</v>
      </c>
      <c r="C176" s="34" t="s">
        <v>831</v>
      </c>
      <c r="D176" s="35" t="s">
        <v>47</v>
      </c>
      <c r="E176" s="34" t="s">
        <v>832</v>
      </c>
      <c r="F176" s="36"/>
      <c r="G176" s="38"/>
      <c r="H176" s="34" t="s">
        <v>21</v>
      </c>
      <c r="I176" s="34" t="s">
        <v>21</v>
      </c>
      <c r="J176" s="38" t="s">
        <v>833</v>
      </c>
      <c r="K176" s="38"/>
      <c r="L176" s="34" t="s">
        <v>811</v>
      </c>
      <c r="M176" s="34" t="s">
        <v>905</v>
      </c>
      <c r="N176" s="34">
        <v>82945.0</v>
      </c>
      <c r="O176" s="37">
        <v>5.0</v>
      </c>
      <c r="P176" s="37">
        <v>55.0</v>
      </c>
      <c r="Q176" s="37">
        <v>60.0</v>
      </c>
      <c r="R176" s="37">
        <v>10.0</v>
      </c>
      <c r="S176" s="39"/>
      <c r="T176" s="40"/>
      <c r="U176" s="34"/>
      <c r="V176" s="34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</row>
    <row r="177">
      <c r="A177" s="34">
        <v>1130.0</v>
      </c>
      <c r="B177" s="34" t="s">
        <v>32</v>
      </c>
      <c r="C177" s="34" t="s">
        <v>506</v>
      </c>
      <c r="D177" s="35" t="s">
        <v>448</v>
      </c>
      <c r="E177" s="34" t="s">
        <v>426</v>
      </c>
      <c r="F177" s="34" t="s">
        <v>834</v>
      </c>
      <c r="G177" s="34" t="s">
        <v>835</v>
      </c>
      <c r="H177" s="34" t="b">
        <v>1</v>
      </c>
      <c r="I177" s="34" t="s">
        <v>21</v>
      </c>
      <c r="J177" s="38" t="s">
        <v>836</v>
      </c>
      <c r="K177" s="38"/>
      <c r="L177" s="34" t="s">
        <v>811</v>
      </c>
      <c r="M177" s="34" t="s">
        <v>905</v>
      </c>
      <c r="N177" s="34">
        <v>82945.0</v>
      </c>
      <c r="O177" s="37">
        <v>75.0</v>
      </c>
      <c r="P177" s="37">
        <v>50.0</v>
      </c>
      <c r="Q177" s="37">
        <v>15.0</v>
      </c>
      <c r="R177" s="37">
        <v>50.0</v>
      </c>
      <c r="S177" s="37">
        <v>40.0</v>
      </c>
      <c r="T177" s="40"/>
      <c r="U177" s="34"/>
      <c r="V177" s="34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</row>
    <row r="178">
      <c r="A178" s="34">
        <v>1159.0</v>
      </c>
      <c r="B178" s="34" t="s">
        <v>45</v>
      </c>
      <c r="C178" s="34" t="s">
        <v>837</v>
      </c>
      <c r="D178" s="35" t="s">
        <v>19</v>
      </c>
      <c r="E178" s="34" t="s">
        <v>838</v>
      </c>
      <c r="F178" s="36" t="s">
        <v>839</v>
      </c>
      <c r="G178" s="34" t="s">
        <v>288</v>
      </c>
      <c r="H178" s="34" t="s">
        <v>21</v>
      </c>
      <c r="I178" s="34" t="b">
        <v>1</v>
      </c>
      <c r="J178" s="38" t="s">
        <v>840</v>
      </c>
      <c r="K178" s="38"/>
      <c r="L178" s="34" t="s">
        <v>811</v>
      </c>
      <c r="M178" s="34" t="s">
        <v>905</v>
      </c>
      <c r="N178" s="34">
        <v>82945.0</v>
      </c>
      <c r="O178" s="37">
        <v>30.0</v>
      </c>
      <c r="P178" s="37">
        <v>25.0</v>
      </c>
      <c r="Q178" s="37">
        <v>50.0</v>
      </c>
      <c r="R178" s="39"/>
      <c r="S178" s="37">
        <v>80.0</v>
      </c>
      <c r="T178" s="40"/>
      <c r="U178" s="34"/>
      <c r="V178" s="34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</row>
    <row r="179">
      <c r="A179" s="34">
        <v>1867.0</v>
      </c>
      <c r="B179" s="34" t="s">
        <v>17</v>
      </c>
      <c r="C179" s="34" t="s">
        <v>841</v>
      </c>
      <c r="D179" s="35" t="s">
        <v>119</v>
      </c>
      <c r="E179" s="34" t="s">
        <v>842</v>
      </c>
      <c r="F179" s="36"/>
      <c r="G179" s="38"/>
      <c r="H179" s="34" t="s">
        <v>21</v>
      </c>
      <c r="I179" s="34" t="s">
        <v>21</v>
      </c>
      <c r="J179" s="38" t="s">
        <v>843</v>
      </c>
      <c r="K179" s="38"/>
      <c r="L179" s="34" t="s">
        <v>811</v>
      </c>
      <c r="M179" s="34" t="s">
        <v>905</v>
      </c>
      <c r="N179" s="34">
        <v>82945.0</v>
      </c>
      <c r="O179" s="37">
        <v>70.0</v>
      </c>
      <c r="P179" s="37">
        <v>60.0</v>
      </c>
      <c r="Q179" s="37">
        <v>110.0</v>
      </c>
      <c r="R179" s="37"/>
      <c r="S179" s="37">
        <v>20.0</v>
      </c>
      <c r="T179" s="40"/>
      <c r="U179" s="34"/>
      <c r="V179" s="34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</row>
    <row r="180">
      <c r="A180" s="34">
        <v>1925.0</v>
      </c>
      <c r="B180" s="34" t="s">
        <v>32</v>
      </c>
      <c r="C180" s="34" t="s">
        <v>844</v>
      </c>
      <c r="D180" s="35" t="s">
        <v>146</v>
      </c>
      <c r="E180" s="34" t="s">
        <v>845</v>
      </c>
      <c r="F180" s="36"/>
      <c r="G180" s="38"/>
      <c r="H180" s="34" t="s">
        <v>21</v>
      </c>
      <c r="I180" s="34" t="s">
        <v>21</v>
      </c>
      <c r="J180" s="38" t="s">
        <v>846</v>
      </c>
      <c r="K180" s="38"/>
      <c r="L180" s="34" t="s">
        <v>811</v>
      </c>
      <c r="M180" s="34" t="s">
        <v>905</v>
      </c>
      <c r="N180" s="34">
        <v>82945.0</v>
      </c>
      <c r="O180" s="37">
        <v>100.0</v>
      </c>
      <c r="P180" s="37"/>
      <c r="Q180" s="37">
        <v>30.0</v>
      </c>
      <c r="R180" s="37">
        <v>60.0</v>
      </c>
      <c r="S180" s="37"/>
      <c r="T180" s="40"/>
      <c r="U180" s="34"/>
      <c r="V180" s="34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</row>
    <row r="181">
      <c r="A181" s="34">
        <v>1102.0</v>
      </c>
      <c r="B181" s="34"/>
      <c r="C181" s="34" t="s">
        <v>52</v>
      </c>
      <c r="D181" s="35" t="s">
        <v>40</v>
      </c>
      <c r="E181" s="34" t="s">
        <v>53</v>
      </c>
      <c r="F181" s="36" t="s">
        <v>54</v>
      </c>
      <c r="G181" s="34" t="s">
        <v>55</v>
      </c>
      <c r="H181" s="34" t="s">
        <v>21</v>
      </c>
      <c r="I181" s="34" t="s">
        <v>21</v>
      </c>
      <c r="J181" s="38" t="s">
        <v>56</v>
      </c>
      <c r="K181" s="38"/>
      <c r="L181" s="34" t="s">
        <v>57</v>
      </c>
      <c r="M181" s="34" t="s">
        <v>905</v>
      </c>
      <c r="N181" s="34">
        <v>82605.0</v>
      </c>
      <c r="O181" s="37"/>
      <c r="P181" s="37"/>
      <c r="Q181" s="37">
        <v>12.0</v>
      </c>
      <c r="R181" s="39"/>
      <c r="S181" s="37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</row>
    <row r="182">
      <c r="A182" s="34">
        <v>1943.0</v>
      </c>
      <c r="B182" s="34" t="s">
        <v>32</v>
      </c>
      <c r="C182" s="34" t="s">
        <v>503</v>
      </c>
      <c r="D182" s="35" t="s">
        <v>448</v>
      </c>
      <c r="E182" s="34" t="s">
        <v>868</v>
      </c>
      <c r="F182" s="34" t="s">
        <v>869</v>
      </c>
      <c r="G182" s="34" t="s">
        <v>76</v>
      </c>
      <c r="H182" s="34" t="s">
        <v>21</v>
      </c>
      <c r="I182" s="34" t="s">
        <v>21</v>
      </c>
      <c r="J182" s="38" t="s">
        <v>870</v>
      </c>
      <c r="K182" s="38"/>
      <c r="L182" s="34" t="s">
        <v>57</v>
      </c>
      <c r="M182" s="34" t="s">
        <v>905</v>
      </c>
      <c r="N182" s="34">
        <v>82605.0</v>
      </c>
      <c r="O182" s="37">
        <v>200.0</v>
      </c>
      <c r="P182" s="37"/>
      <c r="Q182" s="37">
        <v>45.0</v>
      </c>
      <c r="R182" s="37">
        <v>20.0</v>
      </c>
      <c r="S182" s="37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</row>
    <row r="183">
      <c r="A183" s="34">
        <v>1037.0</v>
      </c>
      <c r="B183" s="34" t="s">
        <v>32</v>
      </c>
      <c r="C183" s="34" t="s">
        <v>421</v>
      </c>
      <c r="D183" s="35" t="s">
        <v>264</v>
      </c>
      <c r="E183" s="34" t="s">
        <v>883</v>
      </c>
      <c r="F183" s="36"/>
      <c r="G183" s="38"/>
      <c r="H183" s="34" t="s">
        <v>21</v>
      </c>
      <c r="I183" s="34" t="s">
        <v>21</v>
      </c>
      <c r="J183" s="38" t="s">
        <v>884</v>
      </c>
      <c r="K183" s="38"/>
      <c r="L183" s="34" t="s">
        <v>57</v>
      </c>
      <c r="M183" s="34" t="s">
        <v>905</v>
      </c>
      <c r="N183" s="34">
        <v>82605.0</v>
      </c>
      <c r="O183" s="37"/>
      <c r="P183" s="39"/>
      <c r="Q183" s="37"/>
      <c r="R183" s="37">
        <v>60.0</v>
      </c>
      <c r="S183" s="37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</row>
    <row r="184">
      <c r="A184" s="34">
        <v>1671.0</v>
      </c>
      <c r="B184" s="34"/>
      <c r="C184" s="34" t="s">
        <v>888</v>
      </c>
      <c r="D184" s="35" t="s">
        <v>151</v>
      </c>
      <c r="E184" s="34" t="s">
        <v>889</v>
      </c>
      <c r="F184" s="34" t="s">
        <v>890</v>
      </c>
      <c r="G184" s="34" t="s">
        <v>891</v>
      </c>
      <c r="H184" s="34" t="s">
        <v>21</v>
      </c>
      <c r="I184" s="34" t="s">
        <v>21</v>
      </c>
      <c r="J184" s="34" t="s">
        <v>892</v>
      </c>
      <c r="K184" s="9" t="s">
        <v>396</v>
      </c>
      <c r="L184" s="34" t="s">
        <v>57</v>
      </c>
      <c r="M184" s="34" t="s">
        <v>905</v>
      </c>
      <c r="N184" s="34">
        <v>82605.0</v>
      </c>
      <c r="O184" s="37">
        <v>5.0</v>
      </c>
      <c r="P184" s="37"/>
      <c r="Q184" s="37">
        <v>10.0</v>
      </c>
      <c r="R184" s="37"/>
      <c r="S184" s="37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</row>
    <row r="185">
      <c r="A185" s="34">
        <v>1734.0</v>
      </c>
      <c r="B185" s="34" t="s">
        <v>17</v>
      </c>
      <c r="C185" s="34" t="s">
        <v>896</v>
      </c>
      <c r="D185" s="35" t="s">
        <v>156</v>
      </c>
      <c r="E185" s="34" t="s">
        <v>897</v>
      </c>
      <c r="F185" s="36"/>
      <c r="G185" s="38"/>
      <c r="H185" s="34" t="s">
        <v>21</v>
      </c>
      <c r="I185" s="34" t="s">
        <v>21</v>
      </c>
      <c r="J185" s="38" t="s">
        <v>898</v>
      </c>
      <c r="K185" s="38"/>
      <c r="L185" s="34" t="s">
        <v>57</v>
      </c>
      <c r="M185" s="34" t="s">
        <v>905</v>
      </c>
      <c r="N185" s="34">
        <v>82605.0</v>
      </c>
      <c r="O185" s="37"/>
      <c r="P185" s="37">
        <v>25.0</v>
      </c>
      <c r="Q185" s="37"/>
      <c r="R185" s="37"/>
      <c r="S185" s="37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</row>
    <row r="186">
      <c r="A186" s="34">
        <v>1623.0</v>
      </c>
      <c r="B186" s="34" t="s">
        <v>32</v>
      </c>
      <c r="C186" s="34" t="s">
        <v>196</v>
      </c>
      <c r="D186" s="35" t="s">
        <v>124</v>
      </c>
      <c r="E186" s="34" t="s">
        <v>197</v>
      </c>
      <c r="F186" s="36" t="s">
        <v>198</v>
      </c>
      <c r="G186" s="34" t="s">
        <v>199</v>
      </c>
      <c r="H186" s="34" t="b">
        <v>1</v>
      </c>
      <c r="I186" s="34" t="s">
        <v>21</v>
      </c>
      <c r="J186" s="38" t="s">
        <v>200</v>
      </c>
      <c r="K186" s="38"/>
      <c r="L186" s="34" t="s">
        <v>201</v>
      </c>
      <c r="M186" s="34" t="s">
        <v>905</v>
      </c>
      <c r="N186" s="34">
        <v>83002.0</v>
      </c>
      <c r="O186" s="39"/>
      <c r="P186" s="37"/>
      <c r="Q186" s="37">
        <v>60.0</v>
      </c>
      <c r="R186" s="37"/>
      <c r="S186" s="37">
        <v>35.0</v>
      </c>
      <c r="T186" s="38"/>
      <c r="U186" s="38"/>
      <c r="V186" s="34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</row>
    <row r="187">
      <c r="A187" s="34">
        <v>1861.0</v>
      </c>
      <c r="B187" s="34" t="s">
        <v>94</v>
      </c>
      <c r="C187" s="34" t="s">
        <v>203</v>
      </c>
      <c r="D187" s="35" t="s">
        <v>119</v>
      </c>
      <c r="E187" s="34" t="s">
        <v>204</v>
      </c>
      <c r="F187" s="34" t="s">
        <v>205</v>
      </c>
      <c r="G187" s="34" t="s">
        <v>206</v>
      </c>
      <c r="H187" s="34" t="s">
        <v>21</v>
      </c>
      <c r="I187" s="34" t="s">
        <v>21</v>
      </c>
      <c r="J187" s="38" t="s">
        <v>207</v>
      </c>
      <c r="K187" s="38"/>
      <c r="L187" s="34" t="s">
        <v>201</v>
      </c>
      <c r="M187" s="34" t="s">
        <v>905</v>
      </c>
      <c r="N187" s="34">
        <v>83002.0</v>
      </c>
      <c r="O187" s="37"/>
      <c r="P187" s="37"/>
      <c r="Q187" s="37">
        <v>25.0</v>
      </c>
      <c r="R187" s="37">
        <v>10.0</v>
      </c>
      <c r="S187" s="37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</row>
    <row r="188">
      <c r="A188" s="34">
        <v>1012.0</v>
      </c>
      <c r="B188" s="34" t="s">
        <v>45</v>
      </c>
      <c r="C188" s="34" t="s">
        <v>208</v>
      </c>
      <c r="D188" s="35"/>
      <c r="E188" s="34" t="s">
        <v>209</v>
      </c>
      <c r="F188" s="36"/>
      <c r="G188" s="38"/>
      <c r="H188" s="34" t="s">
        <v>21</v>
      </c>
      <c r="I188" s="34" t="s">
        <v>21</v>
      </c>
      <c r="J188" s="38" t="s">
        <v>210</v>
      </c>
      <c r="K188" s="38"/>
      <c r="L188" s="34" t="s">
        <v>201</v>
      </c>
      <c r="M188" s="34" t="s">
        <v>905</v>
      </c>
      <c r="N188" s="34">
        <v>83002.0</v>
      </c>
      <c r="O188" s="37"/>
      <c r="P188" s="37">
        <v>30.0</v>
      </c>
      <c r="Q188" s="37">
        <v>5.0</v>
      </c>
      <c r="R188" s="37"/>
      <c r="S188" s="37">
        <v>50.0</v>
      </c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</row>
    <row r="189">
      <c r="A189" s="34">
        <v>1590.0</v>
      </c>
      <c r="B189" s="34"/>
      <c r="C189" s="34" t="s">
        <v>211</v>
      </c>
      <c r="D189" s="35" t="s">
        <v>146</v>
      </c>
      <c r="E189" s="34" t="s">
        <v>212</v>
      </c>
      <c r="F189" s="34" t="s">
        <v>213</v>
      </c>
      <c r="G189" s="34" t="s">
        <v>55</v>
      </c>
      <c r="H189" s="34" t="s">
        <v>21</v>
      </c>
      <c r="I189" s="34" t="b">
        <v>1</v>
      </c>
      <c r="J189" s="38" t="s">
        <v>214</v>
      </c>
      <c r="K189" s="38"/>
      <c r="L189" s="34" t="s">
        <v>215</v>
      </c>
      <c r="M189" s="34" t="s">
        <v>905</v>
      </c>
      <c r="N189" s="34">
        <v>83123.0</v>
      </c>
      <c r="O189" s="37"/>
      <c r="P189" s="37"/>
      <c r="Q189" s="37"/>
      <c r="R189" s="37"/>
      <c r="S189" s="37">
        <v>25.0</v>
      </c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</row>
    <row r="190">
      <c r="A190" s="34">
        <v>1105.0</v>
      </c>
      <c r="B190" s="34" t="s">
        <v>32</v>
      </c>
      <c r="C190" s="34" t="s">
        <v>217</v>
      </c>
      <c r="D190" s="35" t="s">
        <v>180</v>
      </c>
      <c r="E190" s="34" t="s">
        <v>218</v>
      </c>
      <c r="F190" s="34" t="s">
        <v>121</v>
      </c>
      <c r="G190" s="34"/>
      <c r="H190" s="34" t="s">
        <v>21</v>
      </c>
      <c r="I190" s="34" t="s">
        <v>21</v>
      </c>
      <c r="J190" s="38" t="s">
        <v>219</v>
      </c>
      <c r="K190" s="38"/>
      <c r="L190" s="34" t="s">
        <v>215</v>
      </c>
      <c r="M190" s="34" t="s">
        <v>905</v>
      </c>
      <c r="N190" s="34">
        <v>83123.0</v>
      </c>
      <c r="O190" s="37">
        <v>10.0</v>
      </c>
      <c r="P190" s="37"/>
      <c r="Q190" s="39"/>
      <c r="R190" s="37"/>
      <c r="S190" s="37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</row>
    <row r="191">
      <c r="A191" s="34">
        <v>1696.0</v>
      </c>
      <c r="B191" s="34" t="s">
        <v>17</v>
      </c>
      <c r="C191" s="34" t="s">
        <v>220</v>
      </c>
      <c r="D191" s="35" t="s">
        <v>131</v>
      </c>
      <c r="E191" s="34" t="s">
        <v>221</v>
      </c>
      <c r="F191" s="36" t="s">
        <v>222</v>
      </c>
      <c r="G191" s="34" t="s">
        <v>223</v>
      </c>
      <c r="H191" s="34"/>
      <c r="I191" s="34" t="s">
        <v>21</v>
      </c>
      <c r="J191" s="38" t="s">
        <v>224</v>
      </c>
      <c r="K191" s="38"/>
      <c r="L191" s="34" t="s">
        <v>215</v>
      </c>
      <c r="M191" s="34" t="s">
        <v>905</v>
      </c>
      <c r="N191" s="34">
        <v>83123.0</v>
      </c>
      <c r="O191" s="37"/>
      <c r="P191" s="37">
        <v>40.0</v>
      </c>
      <c r="Q191" s="37"/>
      <c r="R191" s="37"/>
      <c r="S191" s="37">
        <v>5.0</v>
      </c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</row>
    <row r="192">
      <c r="A192" s="34">
        <v>1382.0</v>
      </c>
      <c r="B192" s="34" t="s">
        <v>32</v>
      </c>
      <c r="C192" s="34" t="s">
        <v>225</v>
      </c>
      <c r="D192" s="35" t="s">
        <v>226</v>
      </c>
      <c r="E192" s="34" t="s">
        <v>227</v>
      </c>
      <c r="F192" s="36"/>
      <c r="G192" s="38"/>
      <c r="H192" s="34" t="s">
        <v>21</v>
      </c>
      <c r="I192" s="34" t="s">
        <v>21</v>
      </c>
      <c r="J192" s="38" t="s">
        <v>228</v>
      </c>
      <c r="K192" s="38"/>
      <c r="L192" s="34" t="s">
        <v>215</v>
      </c>
      <c r="M192" s="34" t="s">
        <v>905</v>
      </c>
      <c r="N192" s="34">
        <v>83123.0</v>
      </c>
      <c r="O192" s="37">
        <v>35.0</v>
      </c>
      <c r="P192" s="39"/>
      <c r="Q192" s="37"/>
      <c r="R192" s="37"/>
      <c r="S192" s="37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</row>
    <row r="193">
      <c r="A193" s="34">
        <v>1901.0</v>
      </c>
      <c r="B193" s="34" t="s">
        <v>32</v>
      </c>
      <c r="C193" s="34" t="s">
        <v>229</v>
      </c>
      <c r="D193" s="35" t="s">
        <v>151</v>
      </c>
      <c r="E193" s="34" t="s">
        <v>192</v>
      </c>
      <c r="F193" s="34" t="s">
        <v>230</v>
      </c>
      <c r="G193" s="34" t="s">
        <v>231</v>
      </c>
      <c r="H193" s="34" t="s">
        <v>21</v>
      </c>
      <c r="I193" s="34" t="s">
        <v>21</v>
      </c>
      <c r="J193" s="38" t="s">
        <v>232</v>
      </c>
      <c r="K193" s="38"/>
      <c r="L193" s="34" t="s">
        <v>215</v>
      </c>
      <c r="M193" s="34" t="s">
        <v>905</v>
      </c>
      <c r="N193" s="34">
        <v>83123.0</v>
      </c>
      <c r="O193" s="37"/>
      <c r="P193" s="37"/>
      <c r="Q193" s="37"/>
      <c r="R193" s="37"/>
      <c r="S193" s="37">
        <v>20.0</v>
      </c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</row>
    <row r="194">
      <c r="A194" s="34">
        <v>1157.0</v>
      </c>
      <c r="B194" s="34" t="s">
        <v>17</v>
      </c>
      <c r="C194" s="34" t="s">
        <v>196</v>
      </c>
      <c r="D194" s="35" t="s">
        <v>233</v>
      </c>
      <c r="E194" s="34" t="s">
        <v>234</v>
      </c>
      <c r="F194" s="34" t="s">
        <v>235</v>
      </c>
      <c r="G194" s="34" t="s">
        <v>236</v>
      </c>
      <c r="H194" s="34" t="s">
        <v>21</v>
      </c>
      <c r="I194" s="34" t="s">
        <v>21</v>
      </c>
      <c r="J194" s="38" t="s">
        <v>237</v>
      </c>
      <c r="K194" s="38"/>
      <c r="L194" s="34" t="s">
        <v>215</v>
      </c>
      <c r="M194" s="34" t="s">
        <v>905</v>
      </c>
      <c r="N194" s="34">
        <v>83123.0</v>
      </c>
      <c r="O194" s="37"/>
      <c r="P194" s="37"/>
      <c r="Q194" s="37">
        <v>5.0</v>
      </c>
      <c r="R194" s="37"/>
      <c r="S194" s="37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</row>
    <row r="195">
      <c r="A195" s="34">
        <v>1700.0</v>
      </c>
      <c r="B195" s="34" t="s">
        <v>45</v>
      </c>
      <c r="C195" s="34" t="s">
        <v>211</v>
      </c>
      <c r="D195" s="35" t="s">
        <v>238</v>
      </c>
      <c r="E195" s="34" t="s">
        <v>239</v>
      </c>
      <c r="F195" s="34" t="s">
        <v>240</v>
      </c>
      <c r="G195" s="34" t="s">
        <v>241</v>
      </c>
      <c r="H195" s="34" t="s">
        <v>21</v>
      </c>
      <c r="I195" s="34" t="s">
        <v>21</v>
      </c>
      <c r="J195" s="38" t="s">
        <v>242</v>
      </c>
      <c r="K195" s="38"/>
      <c r="L195" s="34" t="s">
        <v>215</v>
      </c>
      <c r="M195" s="34" t="s">
        <v>905</v>
      </c>
      <c r="N195" s="34">
        <v>83123.0</v>
      </c>
      <c r="O195" s="37"/>
      <c r="P195" s="37"/>
      <c r="Q195" s="37">
        <v>30.0</v>
      </c>
      <c r="R195" s="37"/>
      <c r="S195" s="37">
        <v>5.0</v>
      </c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</row>
    <row r="196">
      <c r="A196" s="34">
        <v>1944.0</v>
      </c>
      <c r="B196" s="34" t="s">
        <v>32</v>
      </c>
      <c r="C196" s="34" t="s">
        <v>243</v>
      </c>
      <c r="D196" s="35" t="s">
        <v>73</v>
      </c>
      <c r="E196" s="34" t="s">
        <v>96</v>
      </c>
      <c r="F196" s="36"/>
      <c r="G196" s="38"/>
      <c r="H196" s="34" t="s">
        <v>21</v>
      </c>
      <c r="I196" s="34" t="b">
        <v>1</v>
      </c>
      <c r="J196" s="38" t="s">
        <v>244</v>
      </c>
      <c r="K196" s="38"/>
      <c r="L196" s="34" t="s">
        <v>215</v>
      </c>
      <c r="M196" s="34" t="s">
        <v>905</v>
      </c>
      <c r="N196" s="34">
        <v>83123.0</v>
      </c>
      <c r="O196" s="37">
        <v>25.0</v>
      </c>
      <c r="P196" s="37"/>
      <c r="Q196" s="37">
        <v>45.0</v>
      </c>
      <c r="R196" s="37"/>
      <c r="S196" s="37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</row>
    <row r="197">
      <c r="A197" s="34">
        <v>1379.0</v>
      </c>
      <c r="B197" s="34" t="s">
        <v>94</v>
      </c>
      <c r="C197" s="34" t="s">
        <v>460</v>
      </c>
      <c r="D197" s="35" t="s">
        <v>180</v>
      </c>
      <c r="E197" s="34" t="s">
        <v>855</v>
      </c>
      <c r="F197" s="36" t="s">
        <v>856</v>
      </c>
      <c r="G197" s="34" t="s">
        <v>857</v>
      </c>
      <c r="H197" s="34" t="s">
        <v>21</v>
      </c>
      <c r="I197" s="34" t="s">
        <v>21</v>
      </c>
      <c r="J197" s="38" t="s">
        <v>858</v>
      </c>
      <c r="K197" s="38"/>
      <c r="L197" s="34" t="s">
        <v>249</v>
      </c>
      <c r="M197" s="34" t="s">
        <v>905</v>
      </c>
      <c r="N197" s="34">
        <v>82936.0</v>
      </c>
      <c r="O197" s="37">
        <v>20.0</v>
      </c>
      <c r="P197" s="37"/>
      <c r="Q197" s="37">
        <v>80.0</v>
      </c>
      <c r="R197" s="37">
        <v>60.0</v>
      </c>
      <c r="S197" s="37">
        <v>10.0</v>
      </c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</row>
    <row r="198">
      <c r="A198" s="34">
        <v>1596.0</v>
      </c>
      <c r="B198" s="34" t="s">
        <v>94</v>
      </c>
      <c r="C198" s="34" t="s">
        <v>245</v>
      </c>
      <c r="D198" s="35" t="s">
        <v>40</v>
      </c>
      <c r="E198" s="34" t="s">
        <v>246</v>
      </c>
      <c r="F198" s="34" t="s">
        <v>247</v>
      </c>
      <c r="G198" s="34" t="s">
        <v>55</v>
      </c>
      <c r="H198" s="34" t="s">
        <v>21</v>
      </c>
      <c r="I198" s="34" t="s">
        <v>21</v>
      </c>
      <c r="J198" s="38" t="s">
        <v>248</v>
      </c>
      <c r="K198" s="38"/>
      <c r="L198" s="34" t="s">
        <v>249</v>
      </c>
      <c r="M198" s="34" t="s">
        <v>905</v>
      </c>
      <c r="N198" s="34">
        <v>82936.0</v>
      </c>
      <c r="O198" s="39"/>
      <c r="P198" s="37">
        <v>80.0</v>
      </c>
      <c r="Q198" s="39"/>
      <c r="R198" s="37">
        <v>20.0</v>
      </c>
      <c r="S198" s="37">
        <v>25.0</v>
      </c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</row>
    <row r="199">
      <c r="A199" s="34">
        <v>1165.0</v>
      </c>
      <c r="B199" s="34" t="s">
        <v>17</v>
      </c>
      <c r="C199" s="34" t="s">
        <v>251</v>
      </c>
      <c r="D199" s="35" t="s">
        <v>252</v>
      </c>
      <c r="E199" s="34" t="s">
        <v>107</v>
      </c>
      <c r="F199" s="36"/>
      <c r="G199" s="38"/>
      <c r="H199" s="34"/>
      <c r="I199" s="34" t="s">
        <v>21</v>
      </c>
      <c r="J199" s="38" t="s">
        <v>253</v>
      </c>
      <c r="K199" s="38"/>
      <c r="L199" s="34" t="s">
        <v>249</v>
      </c>
      <c r="M199" s="34" t="s">
        <v>905</v>
      </c>
      <c r="N199" s="34">
        <v>82936.0</v>
      </c>
      <c r="O199" s="37">
        <v>50.0</v>
      </c>
      <c r="P199" s="37">
        <v>75.0</v>
      </c>
      <c r="Q199" s="37">
        <v>25.0</v>
      </c>
      <c r="R199" s="37">
        <v>25.0</v>
      </c>
      <c r="S199" s="37">
        <v>200.0</v>
      </c>
      <c r="T199" s="38"/>
      <c r="U199" s="38"/>
      <c r="V199" s="34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</row>
    <row r="200">
      <c r="A200" s="34">
        <v>1370.0</v>
      </c>
      <c r="B200" s="34" t="s">
        <v>45</v>
      </c>
      <c r="C200" s="34" t="s">
        <v>254</v>
      </c>
      <c r="D200" s="35" t="s">
        <v>255</v>
      </c>
      <c r="E200" s="34" t="s">
        <v>256</v>
      </c>
      <c r="F200" s="34" t="s">
        <v>257</v>
      </c>
      <c r="G200" s="34" t="s">
        <v>258</v>
      </c>
      <c r="H200" s="34"/>
      <c r="I200" s="34"/>
      <c r="J200" s="38" t="s">
        <v>259</v>
      </c>
      <c r="K200" s="38"/>
      <c r="L200" s="34" t="s">
        <v>249</v>
      </c>
      <c r="M200" s="34" t="s">
        <v>905</v>
      </c>
      <c r="N200" s="34">
        <v>82936.0</v>
      </c>
      <c r="O200" s="37"/>
      <c r="P200" s="37">
        <v>40.0</v>
      </c>
      <c r="Q200" s="37">
        <v>30.0</v>
      </c>
      <c r="R200" s="37">
        <v>20.0</v>
      </c>
      <c r="S200" s="37">
        <v>60.0</v>
      </c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</row>
    <row r="201">
      <c r="A201" s="34">
        <v>1664.0</v>
      </c>
      <c r="B201" s="34" t="s">
        <v>32</v>
      </c>
      <c r="C201" s="34" t="s">
        <v>260</v>
      </c>
      <c r="D201" s="35" t="s">
        <v>135</v>
      </c>
      <c r="E201" s="34" t="s">
        <v>261</v>
      </c>
      <c r="F201" s="34" t="s">
        <v>121</v>
      </c>
      <c r="G201" s="34"/>
      <c r="H201" s="34" t="s">
        <v>21</v>
      </c>
      <c r="I201" s="34" t="s">
        <v>21</v>
      </c>
      <c r="J201" s="38" t="s">
        <v>262</v>
      </c>
      <c r="K201" s="38"/>
      <c r="L201" s="34" t="s">
        <v>249</v>
      </c>
      <c r="M201" s="34" t="s">
        <v>905</v>
      </c>
      <c r="N201" s="34">
        <v>82936.0</v>
      </c>
      <c r="O201" s="37"/>
      <c r="P201" s="37">
        <v>40.0</v>
      </c>
      <c r="Q201" s="37">
        <v>60.0</v>
      </c>
      <c r="R201" s="37">
        <v>40.0</v>
      </c>
      <c r="S201" s="37">
        <v>90.0</v>
      </c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</row>
    <row r="202">
      <c r="A202" s="34">
        <v>1350.0</v>
      </c>
      <c r="B202" s="34" t="s">
        <v>45</v>
      </c>
      <c r="C202" s="34" t="s">
        <v>263</v>
      </c>
      <c r="D202" s="35" t="s">
        <v>264</v>
      </c>
      <c r="E202" s="34" t="s">
        <v>265</v>
      </c>
      <c r="F202" s="34" t="s">
        <v>266</v>
      </c>
      <c r="G202" s="34" t="s">
        <v>267</v>
      </c>
      <c r="H202" s="34" t="s">
        <v>21</v>
      </c>
      <c r="I202" s="34" t="s">
        <v>21</v>
      </c>
      <c r="J202" s="38" t="s">
        <v>268</v>
      </c>
      <c r="K202" s="38"/>
      <c r="L202" s="34" t="s">
        <v>249</v>
      </c>
      <c r="M202" s="34" t="s">
        <v>905</v>
      </c>
      <c r="N202" s="34">
        <v>82936.0</v>
      </c>
      <c r="O202" s="37">
        <v>145.0</v>
      </c>
      <c r="P202" s="37">
        <v>70.0</v>
      </c>
      <c r="Q202" s="37">
        <v>85.0</v>
      </c>
      <c r="R202" s="37">
        <v>50.0</v>
      </c>
      <c r="S202" s="37">
        <v>70.0</v>
      </c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</row>
    <row r="203">
      <c r="A203" s="34">
        <v>1991.0</v>
      </c>
      <c r="B203" s="34" t="s">
        <v>32</v>
      </c>
      <c r="C203" s="34" t="s">
        <v>269</v>
      </c>
      <c r="D203" s="35" t="s">
        <v>19</v>
      </c>
      <c r="E203" s="34" t="s">
        <v>270</v>
      </c>
      <c r="F203" s="34" t="s">
        <v>271</v>
      </c>
      <c r="G203" s="34" t="s">
        <v>272</v>
      </c>
      <c r="H203" s="34" t="s">
        <v>21</v>
      </c>
      <c r="I203" s="34" t="s">
        <v>21</v>
      </c>
      <c r="J203" s="38" t="s">
        <v>273</v>
      </c>
      <c r="K203" s="38"/>
      <c r="L203" s="34" t="s">
        <v>249</v>
      </c>
      <c r="M203" s="34" t="s">
        <v>905</v>
      </c>
      <c r="N203" s="34">
        <v>82936.0</v>
      </c>
      <c r="O203" s="39"/>
      <c r="P203" s="37"/>
      <c r="Q203" s="37">
        <v>93.0</v>
      </c>
      <c r="R203" s="37">
        <v>5.0</v>
      </c>
      <c r="S203" s="37">
        <v>45.0</v>
      </c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</row>
    <row r="204">
      <c r="A204" s="34">
        <v>1256.0</v>
      </c>
      <c r="B204" s="34" t="s">
        <v>45</v>
      </c>
      <c r="C204" s="34" t="s">
        <v>274</v>
      </c>
      <c r="D204" s="35" t="s">
        <v>264</v>
      </c>
      <c r="E204" s="34" t="s">
        <v>275</v>
      </c>
      <c r="F204" s="36" t="s">
        <v>276</v>
      </c>
      <c r="G204" s="34" t="s">
        <v>277</v>
      </c>
      <c r="H204" s="34" t="s">
        <v>21</v>
      </c>
      <c r="I204" s="34" t="s">
        <v>21</v>
      </c>
      <c r="J204" s="38" t="s">
        <v>278</v>
      </c>
      <c r="K204" s="38"/>
      <c r="L204" s="34" t="s">
        <v>249</v>
      </c>
      <c r="M204" s="34" t="s">
        <v>905</v>
      </c>
      <c r="N204" s="34">
        <v>82936.0</v>
      </c>
      <c r="O204" s="37">
        <v>30.0</v>
      </c>
      <c r="P204" s="37">
        <v>25.0</v>
      </c>
      <c r="Q204" s="37">
        <v>25.0</v>
      </c>
      <c r="R204" s="37">
        <v>20.0</v>
      </c>
      <c r="S204" s="37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</row>
    <row r="205">
      <c r="A205" s="34">
        <v>1320.0</v>
      </c>
      <c r="B205" s="34" t="s">
        <v>45</v>
      </c>
      <c r="C205" s="34" t="s">
        <v>279</v>
      </c>
      <c r="D205" s="35" t="s">
        <v>264</v>
      </c>
      <c r="E205" s="34" t="s">
        <v>28</v>
      </c>
      <c r="F205" s="34" t="s">
        <v>280</v>
      </c>
      <c r="G205" s="34" t="s">
        <v>236</v>
      </c>
      <c r="H205" s="34" t="s">
        <v>21</v>
      </c>
      <c r="I205" s="34" t="s">
        <v>21</v>
      </c>
      <c r="J205" s="38" t="s">
        <v>281</v>
      </c>
      <c r="K205" s="38"/>
      <c r="L205" s="34" t="s">
        <v>249</v>
      </c>
      <c r="M205" s="34" t="s">
        <v>905</v>
      </c>
      <c r="N205" s="34">
        <v>82936.0</v>
      </c>
      <c r="O205" s="37">
        <v>40.0</v>
      </c>
      <c r="P205" s="37">
        <v>50.0</v>
      </c>
      <c r="Q205" s="39"/>
      <c r="R205" s="37">
        <v>55.0</v>
      </c>
      <c r="S205" s="37">
        <v>60.0</v>
      </c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</row>
    <row r="206">
      <c r="A206" s="34">
        <v>1349.0</v>
      </c>
      <c r="B206" s="34" t="s">
        <v>45</v>
      </c>
      <c r="C206" s="34" t="s">
        <v>282</v>
      </c>
      <c r="D206" s="35" t="s">
        <v>255</v>
      </c>
      <c r="E206" s="34" t="s">
        <v>283</v>
      </c>
      <c r="F206" s="36"/>
      <c r="G206" s="34"/>
      <c r="H206" s="34" t="b">
        <v>1</v>
      </c>
      <c r="I206" s="34" t="s">
        <v>21</v>
      </c>
      <c r="J206" s="38" t="s">
        <v>284</v>
      </c>
      <c r="K206" s="38"/>
      <c r="L206" s="34" t="s">
        <v>249</v>
      </c>
      <c r="M206" s="34" t="s">
        <v>905</v>
      </c>
      <c r="N206" s="34">
        <v>82936.0</v>
      </c>
      <c r="O206" s="37">
        <v>20.0</v>
      </c>
      <c r="P206" s="37"/>
      <c r="Q206" s="37">
        <v>12.0</v>
      </c>
      <c r="R206" s="37">
        <v>20.0</v>
      </c>
      <c r="S206" s="37">
        <v>60.0</v>
      </c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</row>
    <row r="207">
      <c r="A207" s="34">
        <v>1911.0</v>
      </c>
      <c r="B207" s="34" t="s">
        <v>32</v>
      </c>
      <c r="C207" s="34" t="s">
        <v>285</v>
      </c>
      <c r="D207" s="35"/>
      <c r="E207" s="34" t="s">
        <v>286</v>
      </c>
      <c r="F207" s="34" t="s">
        <v>287</v>
      </c>
      <c r="G207" s="34" t="s">
        <v>288</v>
      </c>
      <c r="H207" s="34" t="s">
        <v>21</v>
      </c>
      <c r="I207" s="34" t="s">
        <v>21</v>
      </c>
      <c r="J207" s="38" t="s">
        <v>289</v>
      </c>
      <c r="K207" s="38"/>
      <c r="L207" s="34" t="s">
        <v>249</v>
      </c>
      <c r="M207" s="34" t="s">
        <v>905</v>
      </c>
      <c r="N207" s="34">
        <v>82936.0</v>
      </c>
      <c r="O207" s="37">
        <v>50.0</v>
      </c>
      <c r="P207" s="37"/>
      <c r="Q207" s="37"/>
      <c r="R207" s="37">
        <v>80.0</v>
      </c>
      <c r="S207" s="37">
        <v>5.0</v>
      </c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</row>
    <row r="208">
      <c r="A208" s="34">
        <v>1324.0</v>
      </c>
      <c r="B208" s="34" t="s">
        <v>94</v>
      </c>
      <c r="C208" s="34" t="s">
        <v>290</v>
      </c>
      <c r="D208" s="35"/>
      <c r="E208" s="34" t="s">
        <v>291</v>
      </c>
      <c r="F208" s="34" t="s">
        <v>292</v>
      </c>
      <c r="G208" s="34" t="s">
        <v>36</v>
      </c>
      <c r="H208" s="34" t="s">
        <v>21</v>
      </c>
      <c r="I208" s="34" t="s">
        <v>21</v>
      </c>
      <c r="J208" s="38" t="s">
        <v>293</v>
      </c>
      <c r="K208" s="38"/>
      <c r="L208" s="34" t="s">
        <v>249</v>
      </c>
      <c r="M208" s="34" t="s">
        <v>905</v>
      </c>
      <c r="N208" s="34">
        <v>82936.0</v>
      </c>
      <c r="O208" s="39"/>
      <c r="P208" s="37">
        <v>40.0</v>
      </c>
      <c r="Q208" s="37">
        <v>60.0</v>
      </c>
      <c r="R208" s="37">
        <v>85.0</v>
      </c>
      <c r="S208" s="37">
        <v>25.0</v>
      </c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</row>
    <row r="209">
      <c r="A209" s="34">
        <v>1889.0</v>
      </c>
      <c r="B209" s="34" t="s">
        <v>17</v>
      </c>
      <c r="C209" s="34" t="s">
        <v>294</v>
      </c>
      <c r="D209" s="35" t="s">
        <v>124</v>
      </c>
      <c r="E209" s="34" t="s">
        <v>295</v>
      </c>
      <c r="F209" s="36" t="s">
        <v>296</v>
      </c>
      <c r="G209" s="34" t="s">
        <v>297</v>
      </c>
      <c r="H209" s="34"/>
      <c r="I209" s="34" t="b">
        <v>1</v>
      </c>
      <c r="J209" s="38" t="s">
        <v>298</v>
      </c>
      <c r="K209" s="38"/>
      <c r="L209" s="34" t="s">
        <v>249</v>
      </c>
      <c r="M209" s="34" t="s">
        <v>905</v>
      </c>
      <c r="N209" s="34">
        <v>82936.0</v>
      </c>
      <c r="O209" s="37">
        <v>25.0</v>
      </c>
      <c r="P209" s="37"/>
      <c r="Q209" s="37">
        <v>50.0</v>
      </c>
      <c r="R209" s="37">
        <v>15.0</v>
      </c>
      <c r="S209" s="37">
        <v>5.0</v>
      </c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</row>
    <row r="210">
      <c r="A210" s="34">
        <v>1669.0</v>
      </c>
      <c r="B210" s="34"/>
      <c r="C210" s="34" t="s">
        <v>299</v>
      </c>
      <c r="D210" s="35" t="s">
        <v>73</v>
      </c>
      <c r="E210" s="34" t="s">
        <v>300</v>
      </c>
      <c r="F210" s="34" t="s">
        <v>121</v>
      </c>
      <c r="G210" s="34" t="s">
        <v>301</v>
      </c>
      <c r="H210" s="34" t="s">
        <v>21</v>
      </c>
      <c r="I210" s="34" t="s">
        <v>21</v>
      </c>
      <c r="J210" s="38" t="s">
        <v>302</v>
      </c>
      <c r="K210" s="38"/>
      <c r="L210" s="34" t="s">
        <v>249</v>
      </c>
      <c r="M210" s="34" t="s">
        <v>905</v>
      </c>
      <c r="N210" s="34">
        <v>82936.0</v>
      </c>
      <c r="O210" s="37">
        <v>20.0</v>
      </c>
      <c r="P210" s="37">
        <v>10.0</v>
      </c>
      <c r="Q210" s="37">
        <v>50.0</v>
      </c>
      <c r="R210" s="39"/>
      <c r="S210" s="37">
        <v>40.0</v>
      </c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</row>
    <row r="211">
      <c r="A211" s="34"/>
      <c r="B211" s="38"/>
      <c r="C211" s="38"/>
      <c r="D211" s="38"/>
      <c r="E211" s="38"/>
      <c r="F211" s="38"/>
      <c r="G211" s="38"/>
      <c r="H211" s="38"/>
      <c r="I211" s="34"/>
      <c r="J211" s="38"/>
      <c r="K211" s="38"/>
      <c r="L211" s="38"/>
      <c r="M211" s="38"/>
      <c r="N211" s="38"/>
      <c r="O211" s="37"/>
      <c r="P211" s="37"/>
      <c r="Q211" s="37"/>
      <c r="R211" s="37"/>
      <c r="S211" s="37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</row>
    <row r="212">
      <c r="A212" s="34"/>
      <c r="B212" s="38"/>
      <c r="C212" s="38"/>
      <c r="D212" s="38"/>
      <c r="E212" s="38"/>
      <c r="F212" s="38"/>
      <c r="G212" s="38"/>
      <c r="H212" s="38"/>
      <c r="I212" s="34"/>
      <c r="J212" s="38"/>
      <c r="K212" s="38"/>
      <c r="L212" s="38"/>
      <c r="M212" s="38"/>
      <c r="N212" s="38"/>
      <c r="O212" s="37"/>
      <c r="P212" s="37"/>
      <c r="Q212" s="37"/>
      <c r="R212" s="37"/>
      <c r="S212" s="37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</row>
    <row r="213">
      <c r="A213" s="34"/>
      <c r="B213" s="38"/>
      <c r="C213" s="38"/>
      <c r="D213" s="38"/>
      <c r="E213" s="38"/>
      <c r="F213" s="38"/>
      <c r="G213" s="38"/>
      <c r="H213" s="38"/>
      <c r="I213" s="34"/>
      <c r="J213" s="38"/>
      <c r="K213" s="38"/>
      <c r="L213" s="38"/>
      <c r="M213" s="38"/>
      <c r="N213" s="38"/>
      <c r="O213" s="37"/>
      <c r="P213" s="37"/>
      <c r="Q213" s="39"/>
      <c r="R213" s="37"/>
      <c r="S213" s="37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</row>
    <row r="214">
      <c r="A214" s="34"/>
      <c r="B214" s="38"/>
      <c r="C214" s="38"/>
      <c r="D214" s="38"/>
      <c r="E214" s="38"/>
      <c r="F214" s="38"/>
      <c r="G214" s="38"/>
      <c r="H214" s="38"/>
      <c r="I214" s="34"/>
      <c r="J214" s="38"/>
      <c r="K214" s="38"/>
      <c r="L214" s="38"/>
      <c r="M214" s="38"/>
      <c r="N214" s="38"/>
      <c r="O214" s="39"/>
      <c r="P214" s="39"/>
      <c r="Q214" s="39"/>
      <c r="R214" s="39"/>
      <c r="S214" s="39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</row>
    <row r="215">
      <c r="A215" s="34"/>
      <c r="B215" s="38"/>
      <c r="C215" s="38"/>
      <c r="D215" s="38"/>
      <c r="E215" s="38"/>
      <c r="F215" s="38"/>
      <c r="G215" s="38"/>
      <c r="H215" s="38"/>
      <c r="I215" s="34"/>
      <c r="J215" s="38"/>
      <c r="K215" s="38"/>
      <c r="L215" s="38"/>
      <c r="M215" s="38"/>
      <c r="N215" s="38"/>
      <c r="O215" s="39"/>
      <c r="P215" s="39"/>
      <c r="Q215" s="39"/>
      <c r="R215" s="39"/>
      <c r="S215" s="39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</row>
    <row r="216">
      <c r="A216" s="34"/>
      <c r="B216" s="38"/>
      <c r="C216" s="38"/>
      <c r="D216" s="38"/>
      <c r="E216" s="38"/>
      <c r="F216" s="38"/>
      <c r="G216" s="38"/>
      <c r="H216" s="38"/>
      <c r="I216" s="34"/>
      <c r="J216" s="38"/>
      <c r="K216" s="38"/>
      <c r="L216" s="38"/>
      <c r="M216" s="38"/>
      <c r="N216" s="38"/>
      <c r="O216" s="39"/>
      <c r="P216" s="39"/>
      <c r="Q216" s="39"/>
      <c r="R216" s="39"/>
      <c r="S216" s="39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</row>
    <row r="217">
      <c r="A217" s="34"/>
      <c r="B217" s="38"/>
      <c r="C217" s="38"/>
      <c r="D217" s="38"/>
      <c r="E217" s="38"/>
      <c r="F217" s="38"/>
      <c r="G217" s="38"/>
      <c r="H217" s="38"/>
      <c r="I217" s="34"/>
      <c r="J217" s="38"/>
      <c r="K217" s="38"/>
      <c r="L217" s="38"/>
      <c r="M217" s="38"/>
      <c r="N217" s="38"/>
      <c r="O217" s="39"/>
      <c r="P217" s="39"/>
      <c r="Q217" s="39"/>
      <c r="R217" s="39"/>
      <c r="S217" s="39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</row>
    <row r="218">
      <c r="A218" s="34"/>
      <c r="B218" s="38"/>
      <c r="C218" s="38"/>
      <c r="D218" s="35"/>
      <c r="E218" s="38"/>
      <c r="F218" s="38"/>
      <c r="G218" s="38"/>
      <c r="H218" s="38"/>
      <c r="I218" s="34"/>
      <c r="J218" s="38"/>
      <c r="K218" s="38"/>
      <c r="L218" s="38"/>
      <c r="M218" s="38"/>
      <c r="N218" s="38"/>
      <c r="O218" s="39"/>
      <c r="P218" s="39"/>
      <c r="Q218" s="39"/>
      <c r="R218" s="39"/>
      <c r="S218" s="39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</row>
    <row r="219">
      <c r="A219" s="34"/>
      <c r="B219" s="38"/>
      <c r="C219" s="38"/>
      <c r="D219" s="38"/>
      <c r="E219" s="38"/>
      <c r="F219" s="38"/>
      <c r="G219" s="38"/>
      <c r="H219" s="38"/>
      <c r="I219" s="34"/>
      <c r="J219" s="38"/>
      <c r="K219" s="38"/>
      <c r="L219" s="38"/>
      <c r="M219" s="38"/>
      <c r="N219" s="38"/>
      <c r="O219" s="39"/>
      <c r="P219" s="39"/>
      <c r="Q219" s="39"/>
      <c r="R219" s="39"/>
      <c r="S219" s="39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</row>
    <row r="220">
      <c r="A220" s="34"/>
      <c r="B220" s="38"/>
      <c r="C220" s="38"/>
      <c r="D220" s="38"/>
      <c r="E220" s="38"/>
      <c r="F220" s="38"/>
      <c r="G220" s="38"/>
      <c r="H220" s="38"/>
      <c r="I220" s="34"/>
      <c r="J220" s="38"/>
      <c r="K220" s="38"/>
      <c r="L220" s="38"/>
      <c r="M220" s="38"/>
      <c r="N220" s="38"/>
      <c r="O220" s="39"/>
      <c r="P220" s="39"/>
      <c r="Q220" s="39"/>
      <c r="R220" s="39"/>
      <c r="S220" s="39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</row>
    <row r="221">
      <c r="A221" s="34"/>
      <c r="B221" s="38"/>
      <c r="C221" s="38"/>
      <c r="D221" s="38"/>
      <c r="E221" s="38"/>
      <c r="F221" s="38"/>
      <c r="G221" s="38"/>
      <c r="H221" s="38"/>
      <c r="I221" s="34"/>
      <c r="J221" s="38"/>
      <c r="K221" s="38"/>
      <c r="L221" s="38"/>
      <c r="M221" s="38"/>
      <c r="N221" s="38"/>
      <c r="O221" s="39"/>
      <c r="P221" s="39"/>
      <c r="Q221" s="39"/>
      <c r="R221" s="39"/>
      <c r="S221" s="39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</row>
    <row r="222">
      <c r="A222" s="34"/>
      <c r="B222" s="38"/>
      <c r="C222" s="38"/>
      <c r="D222" s="38"/>
      <c r="E222" s="38"/>
      <c r="F222" s="38"/>
      <c r="G222" s="38"/>
      <c r="H222" s="38"/>
      <c r="I222" s="34"/>
      <c r="J222" s="38"/>
      <c r="K222" s="38"/>
      <c r="L222" s="38"/>
      <c r="M222" s="38"/>
      <c r="N222" s="38"/>
      <c r="O222" s="39"/>
      <c r="P222" s="39"/>
      <c r="Q222" s="39"/>
      <c r="R222" s="39"/>
      <c r="S222" s="39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</row>
    <row r="223">
      <c r="A223" s="34"/>
      <c r="B223" s="38"/>
      <c r="C223" s="38"/>
      <c r="D223" s="38"/>
      <c r="E223" s="38"/>
      <c r="F223" s="38"/>
      <c r="G223" s="38"/>
      <c r="H223" s="38"/>
      <c r="I223" s="34"/>
      <c r="J223" s="38"/>
      <c r="K223" s="38"/>
      <c r="L223" s="38"/>
      <c r="M223" s="38"/>
      <c r="N223" s="38"/>
      <c r="O223" s="39"/>
      <c r="P223" s="39"/>
      <c r="Q223" s="39"/>
      <c r="R223" s="39"/>
      <c r="S223" s="39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</row>
    <row r="224">
      <c r="A224" s="34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9"/>
      <c r="P224" s="39"/>
      <c r="Q224" s="39"/>
      <c r="R224" s="39"/>
      <c r="S224" s="39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</row>
    <row r="225">
      <c r="A225" s="34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9"/>
      <c r="P225" s="39"/>
      <c r="Q225" s="39"/>
      <c r="R225" s="39"/>
      <c r="S225" s="39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</row>
    <row r="226">
      <c r="A226" s="34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9"/>
      <c r="P226" s="39"/>
      <c r="Q226" s="39"/>
      <c r="R226" s="39"/>
      <c r="S226" s="39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</row>
    <row r="227">
      <c r="A227" s="34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9"/>
      <c r="P227" s="39"/>
      <c r="Q227" s="39"/>
      <c r="R227" s="39"/>
      <c r="S227" s="39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</row>
    <row r="228">
      <c r="A228" s="34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9"/>
      <c r="P228" s="39"/>
      <c r="Q228" s="39"/>
      <c r="R228" s="39"/>
      <c r="S228" s="39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</row>
    <row r="229">
      <c r="A229" s="34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9"/>
      <c r="P229" s="39"/>
      <c r="Q229" s="39"/>
      <c r="R229" s="39"/>
      <c r="S229" s="39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</row>
    <row r="230">
      <c r="A230" s="34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9"/>
      <c r="P230" s="39"/>
      <c r="Q230" s="39"/>
      <c r="R230" s="39"/>
      <c r="S230" s="39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</row>
    <row r="231">
      <c r="A231" s="34"/>
      <c r="B231" s="38"/>
      <c r="C231" s="38"/>
      <c r="D231" s="35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9"/>
      <c r="P231" s="39"/>
      <c r="Q231" s="39"/>
      <c r="R231" s="39"/>
      <c r="S231" s="39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</row>
    <row r="232">
      <c r="A232" s="34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9"/>
      <c r="P232" s="39"/>
      <c r="Q232" s="39"/>
      <c r="R232" s="39"/>
      <c r="S232" s="39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9"/>
      <c r="P233" s="39"/>
      <c r="Q233" s="39"/>
      <c r="R233" s="39"/>
      <c r="S233" s="39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9"/>
      <c r="P234" s="39"/>
      <c r="Q234" s="39"/>
      <c r="R234" s="39"/>
      <c r="S234" s="39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9"/>
      <c r="P235" s="39"/>
      <c r="Q235" s="39"/>
      <c r="R235" s="39"/>
      <c r="S235" s="39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9"/>
      <c r="P236" s="39"/>
      <c r="Q236" s="39"/>
      <c r="R236" s="39"/>
      <c r="S236" s="39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9"/>
      <c r="P237" s="39"/>
      <c r="Q237" s="39"/>
      <c r="R237" s="39"/>
      <c r="S237" s="39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9"/>
      <c r="P238" s="39"/>
      <c r="Q238" s="39"/>
      <c r="R238" s="39"/>
      <c r="S238" s="39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9"/>
      <c r="P239" s="39"/>
      <c r="Q239" s="39"/>
      <c r="R239" s="39"/>
      <c r="S239" s="39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9"/>
      <c r="P240" s="39"/>
      <c r="Q240" s="39"/>
      <c r="R240" s="39"/>
      <c r="S240" s="39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9"/>
      <c r="P241" s="39"/>
      <c r="Q241" s="39"/>
      <c r="R241" s="39"/>
      <c r="S241" s="39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9"/>
      <c r="P242" s="39"/>
      <c r="Q242" s="39"/>
      <c r="R242" s="39"/>
      <c r="S242" s="39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9"/>
      <c r="P243" s="39"/>
      <c r="Q243" s="39"/>
      <c r="R243" s="39"/>
      <c r="S243" s="39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9"/>
      <c r="P244" s="39"/>
      <c r="Q244" s="39"/>
      <c r="R244" s="39"/>
      <c r="S244" s="39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9"/>
      <c r="P245" s="39"/>
      <c r="Q245" s="39"/>
      <c r="R245" s="39"/>
      <c r="S245" s="39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9"/>
      <c r="P246" s="39"/>
      <c r="Q246" s="39"/>
      <c r="R246" s="39"/>
      <c r="S246" s="39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9"/>
      <c r="P247" s="39"/>
      <c r="Q247" s="39"/>
      <c r="R247" s="39"/>
      <c r="S247" s="39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9"/>
      <c r="P248" s="39"/>
      <c r="Q248" s="39"/>
      <c r="R248" s="39"/>
      <c r="S248" s="39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9"/>
      <c r="P249" s="39"/>
      <c r="Q249" s="39"/>
      <c r="R249" s="39"/>
      <c r="S249" s="39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9"/>
      <c r="P250" s="39"/>
      <c r="Q250" s="39"/>
      <c r="R250" s="39"/>
      <c r="S250" s="39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9"/>
      <c r="P251" s="39"/>
      <c r="Q251" s="39"/>
      <c r="R251" s="39"/>
      <c r="S251" s="39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9"/>
      <c r="P252" s="39"/>
      <c r="Q252" s="39"/>
      <c r="R252" s="39"/>
      <c r="S252" s="39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9"/>
      <c r="P253" s="39"/>
      <c r="Q253" s="39"/>
      <c r="R253" s="39"/>
      <c r="S253" s="39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9"/>
      <c r="P254" s="39"/>
      <c r="Q254" s="39"/>
      <c r="R254" s="39"/>
      <c r="S254" s="39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9"/>
      <c r="P255" s="39"/>
      <c r="Q255" s="39"/>
      <c r="R255" s="39"/>
      <c r="S255" s="39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9"/>
      <c r="P256" s="39"/>
      <c r="Q256" s="39"/>
      <c r="R256" s="39"/>
      <c r="S256" s="39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9"/>
      <c r="P257" s="39"/>
      <c r="Q257" s="39"/>
      <c r="R257" s="39"/>
      <c r="S257" s="39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9"/>
      <c r="P258" s="39"/>
      <c r="Q258" s="39"/>
      <c r="R258" s="39"/>
      <c r="S258" s="39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9"/>
      <c r="P259" s="39"/>
      <c r="Q259" s="39"/>
      <c r="R259" s="39"/>
      <c r="S259" s="39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9"/>
      <c r="P260" s="39"/>
      <c r="Q260" s="39"/>
      <c r="R260" s="39"/>
      <c r="S260" s="39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9"/>
      <c r="P261" s="39"/>
      <c r="Q261" s="39"/>
      <c r="R261" s="39"/>
      <c r="S261" s="39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9"/>
      <c r="P262" s="39"/>
      <c r="Q262" s="39"/>
      <c r="R262" s="39"/>
      <c r="S262" s="39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9"/>
      <c r="P263" s="39"/>
      <c r="Q263" s="39"/>
      <c r="R263" s="39"/>
      <c r="S263" s="39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9"/>
      <c r="P264" s="39"/>
      <c r="Q264" s="39"/>
      <c r="R264" s="39"/>
      <c r="S264" s="39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9"/>
      <c r="P265" s="39"/>
      <c r="Q265" s="39"/>
      <c r="R265" s="39"/>
      <c r="S265" s="39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9"/>
      <c r="P266" s="39"/>
      <c r="Q266" s="39"/>
      <c r="R266" s="39"/>
      <c r="S266" s="39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9"/>
      <c r="P267" s="39"/>
      <c r="Q267" s="39"/>
      <c r="R267" s="39"/>
      <c r="S267" s="39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9"/>
      <c r="P268" s="39"/>
      <c r="Q268" s="39"/>
      <c r="R268" s="39"/>
      <c r="S268" s="39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9"/>
      <c r="P269" s="39"/>
      <c r="Q269" s="39"/>
      <c r="R269" s="39"/>
      <c r="S269" s="39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9"/>
      <c r="P270" s="39"/>
      <c r="Q270" s="39"/>
      <c r="R270" s="39"/>
      <c r="S270" s="39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9"/>
      <c r="P271" s="39"/>
      <c r="Q271" s="39"/>
      <c r="R271" s="39"/>
      <c r="S271" s="39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9"/>
      <c r="P272" s="39"/>
      <c r="Q272" s="39"/>
      <c r="R272" s="39"/>
      <c r="S272" s="39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9"/>
      <c r="P273" s="39"/>
      <c r="Q273" s="39"/>
      <c r="R273" s="39"/>
      <c r="S273" s="39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9"/>
      <c r="P274" s="39"/>
      <c r="Q274" s="39"/>
      <c r="R274" s="39"/>
      <c r="S274" s="39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9"/>
      <c r="P275" s="39"/>
      <c r="Q275" s="39"/>
      <c r="R275" s="39"/>
      <c r="S275" s="39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9"/>
      <c r="P276" s="39"/>
      <c r="Q276" s="39"/>
      <c r="R276" s="39"/>
      <c r="S276" s="39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9"/>
      <c r="P277" s="39"/>
      <c r="Q277" s="39"/>
      <c r="R277" s="39"/>
      <c r="S277" s="39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9"/>
      <c r="P278" s="39"/>
      <c r="Q278" s="39"/>
      <c r="R278" s="39"/>
      <c r="S278" s="39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9"/>
      <c r="P279" s="39"/>
      <c r="Q279" s="39"/>
      <c r="R279" s="39"/>
      <c r="S279" s="39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9"/>
      <c r="P280" s="39"/>
      <c r="Q280" s="39"/>
      <c r="R280" s="39"/>
      <c r="S280" s="39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9"/>
      <c r="P281" s="39"/>
      <c r="Q281" s="39"/>
      <c r="R281" s="39"/>
      <c r="S281" s="39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9"/>
      <c r="P282" s="39"/>
      <c r="Q282" s="39"/>
      <c r="R282" s="39"/>
      <c r="S282" s="39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9"/>
      <c r="P283" s="39"/>
      <c r="Q283" s="39"/>
      <c r="R283" s="39"/>
      <c r="S283" s="39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9"/>
      <c r="P284" s="39"/>
      <c r="Q284" s="39"/>
      <c r="R284" s="39"/>
      <c r="S284" s="39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9"/>
      <c r="P285" s="39"/>
      <c r="Q285" s="39"/>
      <c r="R285" s="39"/>
      <c r="S285" s="39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9"/>
      <c r="P286" s="39"/>
      <c r="Q286" s="39"/>
      <c r="R286" s="39"/>
      <c r="S286" s="39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9"/>
      <c r="P287" s="39"/>
      <c r="Q287" s="39"/>
      <c r="R287" s="39"/>
      <c r="S287" s="39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9"/>
      <c r="P288" s="39"/>
      <c r="Q288" s="39"/>
      <c r="R288" s="39"/>
      <c r="S288" s="39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9"/>
      <c r="P289" s="39"/>
      <c r="Q289" s="39"/>
      <c r="R289" s="39"/>
      <c r="S289" s="39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9"/>
      <c r="P290" s="39"/>
      <c r="Q290" s="39"/>
      <c r="R290" s="39"/>
      <c r="S290" s="39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9"/>
      <c r="P291" s="39"/>
      <c r="Q291" s="39"/>
      <c r="R291" s="39"/>
      <c r="S291" s="39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9"/>
      <c r="P292" s="39"/>
      <c r="Q292" s="39"/>
      <c r="R292" s="39"/>
      <c r="S292" s="39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9"/>
      <c r="P293" s="39"/>
      <c r="Q293" s="39"/>
      <c r="R293" s="39"/>
      <c r="S293" s="39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9"/>
      <c r="P294" s="39"/>
      <c r="Q294" s="39"/>
      <c r="R294" s="39"/>
      <c r="S294" s="39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9"/>
      <c r="P295" s="39"/>
      <c r="Q295" s="39"/>
      <c r="R295" s="39"/>
      <c r="S295" s="39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9"/>
      <c r="P296" s="39"/>
      <c r="Q296" s="39"/>
      <c r="R296" s="39"/>
      <c r="S296" s="39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9"/>
      <c r="P297" s="39"/>
      <c r="Q297" s="39"/>
      <c r="R297" s="39"/>
      <c r="S297" s="39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9"/>
      <c r="P298" s="39"/>
      <c r="Q298" s="39"/>
      <c r="R298" s="39"/>
      <c r="S298" s="39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9"/>
      <c r="P299" s="39"/>
      <c r="Q299" s="39"/>
      <c r="R299" s="39"/>
      <c r="S299" s="39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9"/>
      <c r="P300" s="39"/>
      <c r="Q300" s="39"/>
      <c r="R300" s="39"/>
      <c r="S300" s="39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9"/>
      <c r="P301" s="39"/>
      <c r="Q301" s="39"/>
      <c r="R301" s="39"/>
      <c r="S301" s="39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9"/>
      <c r="P302" s="39"/>
      <c r="Q302" s="39"/>
      <c r="R302" s="39"/>
      <c r="S302" s="39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9"/>
      <c r="P303" s="39"/>
      <c r="Q303" s="39"/>
      <c r="R303" s="39"/>
      <c r="S303" s="39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9"/>
      <c r="P304" s="39"/>
      <c r="Q304" s="39"/>
      <c r="R304" s="39"/>
      <c r="S304" s="39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9"/>
      <c r="P305" s="39"/>
      <c r="Q305" s="39"/>
      <c r="R305" s="39"/>
      <c r="S305" s="39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9"/>
      <c r="P306" s="39"/>
      <c r="Q306" s="39"/>
      <c r="R306" s="39"/>
      <c r="S306" s="39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9"/>
      <c r="P307" s="39"/>
      <c r="Q307" s="39"/>
      <c r="R307" s="39"/>
      <c r="S307" s="39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9"/>
      <c r="P308" s="39"/>
      <c r="Q308" s="39"/>
      <c r="R308" s="39"/>
      <c r="S308" s="39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9"/>
      <c r="P309" s="39"/>
      <c r="Q309" s="39"/>
      <c r="R309" s="39"/>
      <c r="S309" s="39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9"/>
      <c r="P310" s="39"/>
      <c r="Q310" s="39"/>
      <c r="R310" s="39"/>
      <c r="S310" s="39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9"/>
      <c r="P311" s="39"/>
      <c r="Q311" s="39"/>
      <c r="R311" s="39"/>
      <c r="S311" s="39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9"/>
      <c r="P312" s="39"/>
      <c r="Q312" s="39"/>
      <c r="R312" s="39"/>
      <c r="S312" s="39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9"/>
      <c r="P313" s="39"/>
      <c r="Q313" s="39"/>
      <c r="R313" s="39"/>
      <c r="S313" s="39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9"/>
      <c r="P314" s="39"/>
      <c r="Q314" s="39"/>
      <c r="R314" s="39"/>
      <c r="S314" s="39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9"/>
      <c r="P315" s="39"/>
      <c r="Q315" s="39"/>
      <c r="R315" s="39"/>
      <c r="S315" s="39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9"/>
      <c r="P316" s="39"/>
      <c r="Q316" s="39"/>
      <c r="R316" s="39"/>
      <c r="S316" s="39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9"/>
      <c r="P317" s="39"/>
      <c r="Q317" s="39"/>
      <c r="R317" s="39"/>
      <c r="S317" s="39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9"/>
      <c r="P318" s="39"/>
      <c r="Q318" s="39"/>
      <c r="R318" s="39"/>
      <c r="S318" s="39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9"/>
      <c r="P319" s="39"/>
      <c r="Q319" s="39"/>
      <c r="R319" s="39"/>
      <c r="S319" s="39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9"/>
      <c r="P320" s="39"/>
      <c r="Q320" s="39"/>
      <c r="R320" s="39"/>
      <c r="S320" s="39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9"/>
      <c r="P321" s="39"/>
      <c r="Q321" s="39"/>
      <c r="R321" s="39"/>
      <c r="S321" s="39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9"/>
      <c r="P322" s="39"/>
      <c r="Q322" s="39"/>
      <c r="R322" s="39"/>
      <c r="S322" s="39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9"/>
      <c r="P323" s="39"/>
      <c r="Q323" s="39"/>
      <c r="R323" s="39"/>
      <c r="S323" s="39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9"/>
      <c r="P324" s="39"/>
      <c r="Q324" s="39"/>
      <c r="R324" s="39"/>
      <c r="S324" s="39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9"/>
      <c r="P325" s="39"/>
      <c r="Q325" s="39"/>
      <c r="R325" s="39"/>
      <c r="S325" s="39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9"/>
      <c r="P326" s="39"/>
      <c r="Q326" s="39"/>
      <c r="R326" s="39"/>
      <c r="S326" s="39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9"/>
      <c r="P327" s="39"/>
      <c r="Q327" s="39"/>
      <c r="R327" s="39"/>
      <c r="S327" s="39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9"/>
      <c r="P328" s="39"/>
      <c r="Q328" s="39"/>
      <c r="R328" s="39"/>
      <c r="S328" s="39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9"/>
      <c r="P329" s="39"/>
      <c r="Q329" s="39"/>
      <c r="R329" s="39"/>
      <c r="S329" s="39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9"/>
      <c r="P330" s="39"/>
      <c r="Q330" s="39"/>
      <c r="R330" s="39"/>
      <c r="S330" s="39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9"/>
      <c r="P331" s="39"/>
      <c r="Q331" s="39"/>
      <c r="R331" s="39"/>
      <c r="S331" s="39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9"/>
      <c r="P332" s="39"/>
      <c r="Q332" s="39"/>
      <c r="R332" s="39"/>
      <c r="S332" s="39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9"/>
      <c r="P333" s="39"/>
      <c r="Q333" s="39"/>
      <c r="R333" s="39"/>
      <c r="S333" s="39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9"/>
      <c r="P334" s="39"/>
      <c r="Q334" s="39"/>
      <c r="R334" s="39"/>
      <c r="S334" s="39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9"/>
      <c r="P335" s="39"/>
      <c r="Q335" s="39"/>
      <c r="R335" s="39"/>
      <c r="S335" s="39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9"/>
      <c r="P336" s="39"/>
      <c r="Q336" s="39"/>
      <c r="R336" s="39"/>
      <c r="S336" s="39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9"/>
      <c r="P337" s="39"/>
      <c r="Q337" s="39"/>
      <c r="R337" s="39"/>
      <c r="S337" s="39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9"/>
      <c r="P338" s="39"/>
      <c r="Q338" s="39"/>
      <c r="R338" s="39"/>
      <c r="S338" s="39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9"/>
      <c r="P339" s="39"/>
      <c r="Q339" s="39"/>
      <c r="R339" s="39"/>
      <c r="S339" s="39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9"/>
      <c r="P340" s="39"/>
      <c r="Q340" s="39"/>
      <c r="R340" s="39"/>
      <c r="S340" s="39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9"/>
      <c r="P341" s="39"/>
      <c r="Q341" s="39"/>
      <c r="R341" s="39"/>
      <c r="S341" s="39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9"/>
      <c r="P342" s="39"/>
      <c r="Q342" s="39"/>
      <c r="R342" s="39"/>
      <c r="S342" s="39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9"/>
      <c r="P343" s="39"/>
      <c r="Q343" s="39"/>
      <c r="R343" s="39"/>
      <c r="S343" s="39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9"/>
      <c r="P344" s="39"/>
      <c r="Q344" s="39"/>
      <c r="R344" s="39"/>
      <c r="S344" s="39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9"/>
      <c r="P345" s="39"/>
      <c r="Q345" s="39"/>
      <c r="R345" s="39"/>
      <c r="S345" s="39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9"/>
      <c r="P346" s="39"/>
      <c r="Q346" s="39"/>
      <c r="R346" s="39"/>
      <c r="S346" s="39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9"/>
      <c r="P347" s="39"/>
      <c r="Q347" s="39"/>
      <c r="R347" s="39"/>
      <c r="S347" s="39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9"/>
      <c r="P348" s="39"/>
      <c r="Q348" s="39"/>
      <c r="R348" s="39"/>
      <c r="S348" s="39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9"/>
      <c r="P349" s="39"/>
      <c r="Q349" s="39"/>
      <c r="R349" s="39"/>
      <c r="S349" s="39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9"/>
      <c r="P350" s="39"/>
      <c r="Q350" s="39"/>
      <c r="R350" s="39"/>
      <c r="S350" s="39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9"/>
      <c r="P351" s="39"/>
      <c r="Q351" s="39"/>
      <c r="R351" s="39"/>
      <c r="S351" s="39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9"/>
      <c r="P352" s="39"/>
      <c r="Q352" s="39"/>
      <c r="R352" s="39"/>
      <c r="S352" s="39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9"/>
      <c r="P353" s="39"/>
      <c r="Q353" s="39"/>
      <c r="R353" s="39"/>
      <c r="S353" s="39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9"/>
      <c r="P354" s="39"/>
      <c r="Q354" s="39"/>
      <c r="R354" s="39"/>
      <c r="S354" s="39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9"/>
      <c r="P355" s="39"/>
      <c r="Q355" s="39"/>
      <c r="R355" s="39"/>
      <c r="S355" s="39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9"/>
      <c r="P356" s="39"/>
      <c r="Q356" s="39"/>
      <c r="R356" s="39"/>
      <c r="S356" s="39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9"/>
      <c r="P357" s="39"/>
      <c r="Q357" s="39"/>
      <c r="R357" s="39"/>
      <c r="S357" s="39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9"/>
      <c r="P358" s="39"/>
      <c r="Q358" s="39"/>
      <c r="R358" s="39"/>
      <c r="S358" s="39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9"/>
      <c r="P359" s="39"/>
      <c r="Q359" s="39"/>
      <c r="R359" s="39"/>
      <c r="S359" s="39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9"/>
      <c r="P360" s="39"/>
      <c r="Q360" s="39"/>
      <c r="R360" s="39"/>
      <c r="S360" s="39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9"/>
      <c r="P361" s="39"/>
      <c r="Q361" s="39"/>
      <c r="R361" s="39"/>
      <c r="S361" s="39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9"/>
      <c r="P362" s="39"/>
      <c r="Q362" s="39"/>
      <c r="R362" s="39"/>
      <c r="S362" s="39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9"/>
      <c r="P363" s="39"/>
      <c r="Q363" s="39"/>
      <c r="R363" s="39"/>
      <c r="S363" s="39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9"/>
      <c r="P364" s="39"/>
      <c r="Q364" s="39"/>
      <c r="R364" s="39"/>
      <c r="S364" s="39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9"/>
      <c r="P365" s="39"/>
      <c r="Q365" s="39"/>
      <c r="R365" s="39"/>
      <c r="S365" s="39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9"/>
      <c r="P366" s="39"/>
      <c r="Q366" s="39"/>
      <c r="R366" s="39"/>
      <c r="S366" s="39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9"/>
      <c r="P367" s="39"/>
      <c r="Q367" s="39"/>
      <c r="R367" s="39"/>
      <c r="S367" s="39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9"/>
      <c r="P368" s="39"/>
      <c r="Q368" s="39"/>
      <c r="R368" s="39"/>
      <c r="S368" s="39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9"/>
      <c r="P369" s="39"/>
      <c r="Q369" s="39"/>
      <c r="R369" s="39"/>
      <c r="S369" s="39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9"/>
      <c r="P370" s="39"/>
      <c r="Q370" s="39"/>
      <c r="R370" s="39"/>
      <c r="S370" s="39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9"/>
      <c r="P371" s="39"/>
      <c r="Q371" s="39"/>
      <c r="R371" s="39"/>
      <c r="S371" s="39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9"/>
      <c r="P372" s="39"/>
      <c r="Q372" s="39"/>
      <c r="R372" s="39"/>
      <c r="S372" s="39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9"/>
      <c r="P373" s="39"/>
      <c r="Q373" s="39"/>
      <c r="R373" s="39"/>
      <c r="S373" s="39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9"/>
      <c r="P374" s="39"/>
      <c r="Q374" s="39"/>
      <c r="R374" s="39"/>
      <c r="S374" s="39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9"/>
      <c r="P375" s="39"/>
      <c r="Q375" s="39"/>
      <c r="R375" s="39"/>
      <c r="S375" s="39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9"/>
      <c r="P376" s="39"/>
      <c r="Q376" s="39"/>
      <c r="R376" s="39"/>
      <c r="S376" s="39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9"/>
      <c r="P377" s="39"/>
      <c r="Q377" s="39"/>
      <c r="R377" s="39"/>
      <c r="S377" s="39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9"/>
      <c r="P378" s="39"/>
      <c r="Q378" s="39"/>
      <c r="R378" s="39"/>
      <c r="S378" s="39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9"/>
      <c r="P379" s="39"/>
      <c r="Q379" s="39"/>
      <c r="R379" s="39"/>
      <c r="S379" s="39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9"/>
      <c r="P380" s="39"/>
      <c r="Q380" s="39"/>
      <c r="R380" s="39"/>
      <c r="S380" s="39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9"/>
      <c r="P381" s="39"/>
      <c r="Q381" s="39"/>
      <c r="R381" s="39"/>
      <c r="S381" s="39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9"/>
      <c r="P382" s="39"/>
      <c r="Q382" s="39"/>
      <c r="R382" s="39"/>
      <c r="S382" s="39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9"/>
      <c r="P383" s="39"/>
      <c r="Q383" s="39"/>
      <c r="R383" s="39"/>
      <c r="S383" s="39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9"/>
      <c r="P384" s="39"/>
      <c r="Q384" s="39"/>
      <c r="R384" s="39"/>
      <c r="S384" s="39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9"/>
      <c r="P385" s="39"/>
      <c r="Q385" s="39"/>
      <c r="R385" s="39"/>
      <c r="S385" s="39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9"/>
      <c r="P386" s="39"/>
      <c r="Q386" s="39"/>
      <c r="R386" s="39"/>
      <c r="S386" s="39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9"/>
      <c r="P387" s="39"/>
      <c r="Q387" s="39"/>
      <c r="R387" s="39"/>
      <c r="S387" s="39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9"/>
      <c r="P388" s="39"/>
      <c r="Q388" s="39"/>
      <c r="R388" s="39"/>
      <c r="S388" s="39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9"/>
      <c r="P389" s="39"/>
      <c r="Q389" s="39"/>
      <c r="R389" s="39"/>
      <c r="S389" s="39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9"/>
      <c r="P390" s="39"/>
      <c r="Q390" s="39"/>
      <c r="R390" s="39"/>
      <c r="S390" s="39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9"/>
      <c r="P391" s="39"/>
      <c r="Q391" s="39"/>
      <c r="R391" s="39"/>
      <c r="S391" s="39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9"/>
      <c r="P392" s="39"/>
      <c r="Q392" s="39"/>
      <c r="R392" s="39"/>
      <c r="S392" s="39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9"/>
      <c r="P393" s="39"/>
      <c r="Q393" s="39"/>
      <c r="R393" s="39"/>
      <c r="S393" s="39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9"/>
      <c r="P394" s="39"/>
      <c r="Q394" s="39"/>
      <c r="R394" s="39"/>
      <c r="S394" s="39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9"/>
      <c r="P395" s="39"/>
      <c r="Q395" s="39"/>
      <c r="R395" s="39"/>
      <c r="S395" s="39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9"/>
      <c r="P396" s="39"/>
      <c r="Q396" s="39"/>
      <c r="R396" s="39"/>
      <c r="S396" s="39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9"/>
      <c r="P397" s="39"/>
      <c r="Q397" s="39"/>
      <c r="R397" s="39"/>
      <c r="S397" s="39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9"/>
      <c r="P398" s="39"/>
      <c r="Q398" s="39"/>
      <c r="R398" s="39"/>
      <c r="S398" s="39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9"/>
      <c r="P399" s="39"/>
      <c r="Q399" s="39"/>
      <c r="R399" s="39"/>
      <c r="S399" s="39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9"/>
      <c r="P400" s="39"/>
      <c r="Q400" s="39"/>
      <c r="R400" s="39"/>
      <c r="S400" s="39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9"/>
      <c r="P401" s="39"/>
      <c r="Q401" s="39"/>
      <c r="R401" s="39"/>
      <c r="S401" s="39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9"/>
      <c r="P402" s="39"/>
      <c r="Q402" s="39"/>
      <c r="R402" s="39"/>
      <c r="S402" s="39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9"/>
      <c r="P403" s="39"/>
      <c r="Q403" s="39"/>
      <c r="R403" s="39"/>
      <c r="S403" s="39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9"/>
      <c r="P404" s="39"/>
      <c r="Q404" s="39"/>
      <c r="R404" s="39"/>
      <c r="S404" s="39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9"/>
      <c r="P405" s="39"/>
      <c r="Q405" s="39"/>
      <c r="R405" s="39"/>
      <c r="S405" s="39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9"/>
      <c r="P406" s="39"/>
      <c r="Q406" s="39"/>
      <c r="R406" s="39"/>
      <c r="S406" s="39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9"/>
      <c r="P407" s="39"/>
      <c r="Q407" s="39"/>
      <c r="R407" s="39"/>
      <c r="S407" s="39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9"/>
      <c r="P408" s="39"/>
      <c r="Q408" s="39"/>
      <c r="R408" s="39"/>
      <c r="S408" s="39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9"/>
      <c r="P409" s="39"/>
      <c r="Q409" s="39"/>
      <c r="R409" s="39"/>
      <c r="S409" s="39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9"/>
      <c r="P410" s="39"/>
      <c r="Q410" s="39"/>
      <c r="R410" s="39"/>
      <c r="S410" s="39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9"/>
      <c r="P411" s="39"/>
      <c r="Q411" s="39"/>
      <c r="R411" s="39"/>
      <c r="S411" s="39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9"/>
      <c r="P412" s="39"/>
      <c r="Q412" s="39"/>
      <c r="R412" s="39"/>
      <c r="S412" s="39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9"/>
      <c r="P413" s="39"/>
      <c r="Q413" s="39"/>
      <c r="R413" s="39"/>
      <c r="S413" s="39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9"/>
      <c r="P414" s="39"/>
      <c r="Q414" s="39"/>
      <c r="R414" s="39"/>
      <c r="S414" s="39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9"/>
      <c r="P415" s="39"/>
      <c r="Q415" s="39"/>
      <c r="R415" s="39"/>
      <c r="S415" s="39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9"/>
      <c r="P416" s="39"/>
      <c r="Q416" s="39"/>
      <c r="R416" s="39"/>
      <c r="S416" s="39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9"/>
      <c r="P417" s="39"/>
      <c r="Q417" s="39"/>
      <c r="R417" s="39"/>
      <c r="S417" s="39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9"/>
      <c r="P418" s="39"/>
      <c r="Q418" s="39"/>
      <c r="R418" s="39"/>
      <c r="S418" s="39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9"/>
      <c r="P419" s="39"/>
      <c r="Q419" s="39"/>
      <c r="R419" s="39"/>
      <c r="S419" s="39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9"/>
      <c r="P420" s="39"/>
      <c r="Q420" s="39"/>
      <c r="R420" s="39"/>
      <c r="S420" s="39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9"/>
      <c r="P421" s="39"/>
      <c r="Q421" s="39"/>
      <c r="R421" s="39"/>
      <c r="S421" s="39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9"/>
      <c r="P422" s="39"/>
      <c r="Q422" s="39"/>
      <c r="R422" s="39"/>
      <c r="S422" s="39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9"/>
      <c r="P423" s="39"/>
      <c r="Q423" s="39"/>
      <c r="R423" s="39"/>
      <c r="S423" s="39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9"/>
      <c r="P424" s="39"/>
      <c r="Q424" s="39"/>
      <c r="R424" s="39"/>
      <c r="S424" s="39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9"/>
      <c r="P425" s="39"/>
      <c r="Q425" s="39"/>
      <c r="R425" s="39"/>
      <c r="S425" s="39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9"/>
      <c r="P426" s="39"/>
      <c r="Q426" s="39"/>
      <c r="R426" s="39"/>
      <c r="S426" s="39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9"/>
      <c r="P427" s="39"/>
      <c r="Q427" s="39"/>
      <c r="R427" s="39"/>
      <c r="S427" s="39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9"/>
      <c r="P428" s="39"/>
      <c r="Q428" s="39"/>
      <c r="R428" s="39"/>
      <c r="S428" s="39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9"/>
      <c r="P429" s="39"/>
      <c r="Q429" s="39"/>
      <c r="R429" s="39"/>
      <c r="S429" s="39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9"/>
      <c r="P430" s="39"/>
      <c r="Q430" s="39"/>
      <c r="R430" s="39"/>
      <c r="S430" s="39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9"/>
      <c r="P431" s="39"/>
      <c r="Q431" s="39"/>
      <c r="R431" s="39"/>
      <c r="S431" s="39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9"/>
      <c r="P432" s="39"/>
      <c r="Q432" s="39"/>
      <c r="R432" s="39"/>
      <c r="S432" s="39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9"/>
      <c r="P433" s="39"/>
      <c r="Q433" s="39"/>
      <c r="R433" s="39"/>
      <c r="S433" s="39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9"/>
      <c r="P434" s="39"/>
      <c r="Q434" s="39"/>
      <c r="R434" s="39"/>
      <c r="S434" s="39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9"/>
      <c r="P435" s="39"/>
      <c r="Q435" s="39"/>
      <c r="R435" s="39"/>
      <c r="S435" s="39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9"/>
      <c r="P436" s="39"/>
      <c r="Q436" s="39"/>
      <c r="R436" s="39"/>
      <c r="S436" s="39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9"/>
      <c r="P437" s="39"/>
      <c r="Q437" s="39"/>
      <c r="R437" s="39"/>
      <c r="S437" s="39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9"/>
      <c r="P438" s="39"/>
      <c r="Q438" s="39"/>
      <c r="R438" s="39"/>
      <c r="S438" s="39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9"/>
      <c r="P439" s="39"/>
      <c r="Q439" s="39"/>
      <c r="R439" s="39"/>
      <c r="S439" s="39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9"/>
      <c r="P440" s="39"/>
      <c r="Q440" s="39"/>
      <c r="R440" s="39"/>
      <c r="S440" s="39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9"/>
      <c r="P441" s="39"/>
      <c r="Q441" s="39"/>
      <c r="R441" s="39"/>
      <c r="S441" s="39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9"/>
      <c r="P442" s="39"/>
      <c r="Q442" s="39"/>
      <c r="R442" s="39"/>
      <c r="S442" s="39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9"/>
      <c r="P443" s="39"/>
      <c r="Q443" s="39"/>
      <c r="R443" s="39"/>
      <c r="S443" s="39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9"/>
      <c r="P444" s="39"/>
      <c r="Q444" s="39"/>
      <c r="R444" s="39"/>
      <c r="S444" s="39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9"/>
      <c r="P445" s="39"/>
      <c r="Q445" s="39"/>
      <c r="R445" s="39"/>
      <c r="S445" s="39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9"/>
      <c r="P446" s="39"/>
      <c r="Q446" s="39"/>
      <c r="R446" s="39"/>
      <c r="S446" s="39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9"/>
      <c r="P447" s="39"/>
      <c r="Q447" s="39"/>
      <c r="R447" s="39"/>
      <c r="S447" s="39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9"/>
      <c r="P448" s="39"/>
      <c r="Q448" s="39"/>
      <c r="R448" s="39"/>
      <c r="S448" s="39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9"/>
      <c r="P449" s="39"/>
      <c r="Q449" s="39"/>
      <c r="R449" s="39"/>
      <c r="S449" s="39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9"/>
      <c r="P450" s="39"/>
      <c r="Q450" s="39"/>
      <c r="R450" s="39"/>
      <c r="S450" s="39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9"/>
      <c r="P451" s="39"/>
      <c r="Q451" s="39"/>
      <c r="R451" s="39"/>
      <c r="S451" s="39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9"/>
      <c r="P452" s="39"/>
      <c r="Q452" s="39"/>
      <c r="R452" s="39"/>
      <c r="S452" s="39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9"/>
      <c r="P453" s="39"/>
      <c r="Q453" s="39"/>
      <c r="R453" s="39"/>
      <c r="S453" s="39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9"/>
      <c r="P454" s="39"/>
      <c r="Q454" s="39"/>
      <c r="R454" s="39"/>
      <c r="S454" s="39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9"/>
      <c r="P455" s="39"/>
      <c r="Q455" s="39"/>
      <c r="R455" s="39"/>
      <c r="S455" s="39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9"/>
      <c r="P456" s="39"/>
      <c r="Q456" s="39"/>
      <c r="R456" s="39"/>
      <c r="S456" s="39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9"/>
      <c r="P457" s="39"/>
      <c r="Q457" s="39"/>
      <c r="R457" s="39"/>
      <c r="S457" s="39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9"/>
      <c r="P458" s="39"/>
      <c r="Q458" s="39"/>
      <c r="R458" s="39"/>
      <c r="S458" s="39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9"/>
      <c r="P459" s="39"/>
      <c r="Q459" s="39"/>
      <c r="R459" s="39"/>
      <c r="S459" s="39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9"/>
      <c r="P460" s="39"/>
      <c r="Q460" s="39"/>
      <c r="R460" s="39"/>
      <c r="S460" s="39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9"/>
      <c r="P461" s="39"/>
      <c r="Q461" s="39"/>
      <c r="R461" s="39"/>
      <c r="S461" s="39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9"/>
      <c r="P462" s="39"/>
      <c r="Q462" s="39"/>
      <c r="R462" s="39"/>
      <c r="S462" s="39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9"/>
      <c r="P463" s="39"/>
      <c r="Q463" s="39"/>
      <c r="R463" s="39"/>
      <c r="S463" s="39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9"/>
      <c r="P464" s="39"/>
      <c r="Q464" s="39"/>
      <c r="R464" s="39"/>
      <c r="S464" s="39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9"/>
      <c r="P465" s="39"/>
      <c r="Q465" s="39"/>
      <c r="R465" s="39"/>
      <c r="S465" s="39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9"/>
      <c r="P466" s="39"/>
      <c r="Q466" s="39"/>
      <c r="R466" s="39"/>
      <c r="S466" s="39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9"/>
      <c r="P467" s="39"/>
      <c r="Q467" s="39"/>
      <c r="R467" s="39"/>
      <c r="S467" s="39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9"/>
      <c r="P468" s="39"/>
      <c r="Q468" s="39"/>
      <c r="R468" s="39"/>
      <c r="S468" s="39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9"/>
      <c r="P469" s="39"/>
      <c r="Q469" s="39"/>
      <c r="R469" s="39"/>
      <c r="S469" s="39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9"/>
      <c r="P470" s="39"/>
      <c r="Q470" s="39"/>
      <c r="R470" s="39"/>
      <c r="S470" s="39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9"/>
      <c r="P471" s="39"/>
      <c r="Q471" s="39"/>
      <c r="R471" s="39"/>
      <c r="S471" s="39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9"/>
      <c r="P472" s="39"/>
      <c r="Q472" s="39"/>
      <c r="R472" s="39"/>
      <c r="S472" s="39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9"/>
      <c r="P473" s="39"/>
      <c r="Q473" s="39"/>
      <c r="R473" s="39"/>
      <c r="S473" s="39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9"/>
      <c r="P474" s="39"/>
      <c r="Q474" s="39"/>
      <c r="R474" s="39"/>
      <c r="S474" s="39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9"/>
      <c r="P475" s="39"/>
      <c r="Q475" s="39"/>
      <c r="R475" s="39"/>
      <c r="S475" s="39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9"/>
      <c r="P476" s="39"/>
      <c r="Q476" s="39"/>
      <c r="R476" s="39"/>
      <c r="S476" s="39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9"/>
      <c r="P477" s="39"/>
      <c r="Q477" s="39"/>
      <c r="R477" s="39"/>
      <c r="S477" s="39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9"/>
      <c r="P478" s="39"/>
      <c r="Q478" s="39"/>
      <c r="R478" s="39"/>
      <c r="S478" s="39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9"/>
      <c r="P479" s="39"/>
      <c r="Q479" s="39"/>
      <c r="R479" s="39"/>
      <c r="S479" s="39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9"/>
      <c r="P480" s="39"/>
      <c r="Q480" s="39"/>
      <c r="R480" s="39"/>
      <c r="S480" s="39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9"/>
      <c r="P481" s="39"/>
      <c r="Q481" s="39"/>
      <c r="R481" s="39"/>
      <c r="S481" s="39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9"/>
      <c r="P482" s="39"/>
      <c r="Q482" s="39"/>
      <c r="R482" s="39"/>
      <c r="S482" s="39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9"/>
      <c r="P483" s="39"/>
      <c r="Q483" s="39"/>
      <c r="R483" s="39"/>
      <c r="S483" s="39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9"/>
      <c r="P484" s="39"/>
      <c r="Q484" s="39"/>
      <c r="R484" s="39"/>
      <c r="S484" s="39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9"/>
      <c r="P485" s="39"/>
      <c r="Q485" s="39"/>
      <c r="R485" s="39"/>
      <c r="S485" s="39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9"/>
      <c r="P486" s="39"/>
      <c r="Q486" s="39"/>
      <c r="R486" s="39"/>
      <c r="S486" s="39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9"/>
      <c r="P487" s="39"/>
      <c r="Q487" s="39"/>
      <c r="R487" s="39"/>
      <c r="S487" s="39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9"/>
      <c r="P488" s="39"/>
      <c r="Q488" s="39"/>
      <c r="R488" s="39"/>
      <c r="S488" s="39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9"/>
      <c r="P489" s="39"/>
      <c r="Q489" s="39"/>
      <c r="R489" s="39"/>
      <c r="S489" s="39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9"/>
      <c r="P490" s="39"/>
      <c r="Q490" s="39"/>
      <c r="R490" s="39"/>
      <c r="S490" s="39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9"/>
      <c r="P491" s="39"/>
      <c r="Q491" s="39"/>
      <c r="R491" s="39"/>
      <c r="S491" s="39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9"/>
      <c r="P492" s="39"/>
      <c r="Q492" s="39"/>
      <c r="R492" s="39"/>
      <c r="S492" s="39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9"/>
      <c r="P493" s="39"/>
      <c r="Q493" s="39"/>
      <c r="R493" s="39"/>
      <c r="S493" s="39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9"/>
      <c r="P494" s="39"/>
      <c r="Q494" s="39"/>
      <c r="R494" s="39"/>
      <c r="S494" s="39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9"/>
      <c r="P495" s="39"/>
      <c r="Q495" s="39"/>
      <c r="R495" s="39"/>
      <c r="S495" s="39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9"/>
      <c r="P496" s="39"/>
      <c r="Q496" s="39"/>
      <c r="R496" s="39"/>
      <c r="S496" s="39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9"/>
      <c r="P497" s="39"/>
      <c r="Q497" s="39"/>
      <c r="R497" s="39"/>
      <c r="S497" s="39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9"/>
      <c r="P498" s="39"/>
      <c r="Q498" s="39"/>
      <c r="R498" s="39"/>
      <c r="S498" s="39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9"/>
      <c r="P499" s="39"/>
      <c r="Q499" s="39"/>
      <c r="R499" s="39"/>
      <c r="S499" s="39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9"/>
      <c r="P500" s="39"/>
      <c r="Q500" s="39"/>
      <c r="R500" s="39"/>
      <c r="S500" s="39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9"/>
      <c r="P501" s="39"/>
      <c r="Q501" s="39"/>
      <c r="R501" s="39"/>
      <c r="S501" s="39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9"/>
      <c r="P502" s="39"/>
      <c r="Q502" s="39"/>
      <c r="R502" s="39"/>
      <c r="S502" s="39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9"/>
      <c r="P503" s="39"/>
      <c r="Q503" s="39"/>
      <c r="R503" s="39"/>
      <c r="S503" s="39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9"/>
      <c r="P504" s="39"/>
      <c r="Q504" s="39"/>
      <c r="R504" s="39"/>
      <c r="S504" s="39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9"/>
      <c r="P505" s="39"/>
      <c r="Q505" s="39"/>
      <c r="R505" s="39"/>
      <c r="S505" s="39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9"/>
      <c r="P506" s="39"/>
      <c r="Q506" s="39"/>
      <c r="R506" s="39"/>
      <c r="S506" s="39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9"/>
      <c r="P507" s="39"/>
      <c r="Q507" s="39"/>
      <c r="R507" s="39"/>
      <c r="S507" s="39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9"/>
      <c r="P508" s="39"/>
      <c r="Q508" s="39"/>
      <c r="R508" s="39"/>
      <c r="S508" s="39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9"/>
      <c r="P509" s="39"/>
      <c r="Q509" s="39"/>
      <c r="R509" s="39"/>
      <c r="S509" s="39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9"/>
      <c r="P510" s="39"/>
      <c r="Q510" s="39"/>
      <c r="R510" s="39"/>
      <c r="S510" s="39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9"/>
      <c r="P511" s="39"/>
      <c r="Q511" s="39"/>
      <c r="R511" s="39"/>
      <c r="S511" s="39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9"/>
      <c r="P512" s="39"/>
      <c r="Q512" s="39"/>
      <c r="R512" s="39"/>
      <c r="S512" s="39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9"/>
      <c r="P513" s="39"/>
      <c r="Q513" s="39"/>
      <c r="R513" s="39"/>
      <c r="S513" s="39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9"/>
      <c r="P514" s="39"/>
      <c r="Q514" s="39"/>
      <c r="R514" s="39"/>
      <c r="S514" s="39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9"/>
      <c r="P515" s="39"/>
      <c r="Q515" s="39"/>
      <c r="R515" s="39"/>
      <c r="S515" s="39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9"/>
      <c r="P516" s="39"/>
      <c r="Q516" s="39"/>
      <c r="R516" s="39"/>
      <c r="S516" s="39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9"/>
      <c r="P517" s="39"/>
      <c r="Q517" s="39"/>
      <c r="R517" s="39"/>
      <c r="S517" s="39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9"/>
      <c r="P518" s="39"/>
      <c r="Q518" s="39"/>
      <c r="R518" s="39"/>
      <c r="S518" s="39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9"/>
      <c r="P519" s="39"/>
      <c r="Q519" s="39"/>
      <c r="R519" s="39"/>
      <c r="S519" s="39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9"/>
      <c r="P520" s="39"/>
      <c r="Q520" s="39"/>
      <c r="R520" s="39"/>
      <c r="S520" s="39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9"/>
      <c r="P521" s="39"/>
      <c r="Q521" s="39"/>
      <c r="R521" s="39"/>
      <c r="S521" s="39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9"/>
      <c r="P522" s="39"/>
      <c r="Q522" s="39"/>
      <c r="R522" s="39"/>
      <c r="S522" s="39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9"/>
      <c r="P523" s="39"/>
      <c r="Q523" s="39"/>
      <c r="R523" s="39"/>
      <c r="S523" s="39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9"/>
      <c r="P524" s="39"/>
      <c r="Q524" s="39"/>
      <c r="R524" s="39"/>
      <c r="S524" s="39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9"/>
      <c r="P525" s="39"/>
      <c r="Q525" s="39"/>
      <c r="R525" s="39"/>
      <c r="S525" s="39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9"/>
      <c r="P526" s="39"/>
      <c r="Q526" s="39"/>
      <c r="R526" s="39"/>
      <c r="S526" s="39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9"/>
      <c r="P527" s="39"/>
      <c r="Q527" s="39"/>
      <c r="R527" s="39"/>
      <c r="S527" s="39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9"/>
      <c r="P528" s="39"/>
      <c r="Q528" s="39"/>
      <c r="R528" s="39"/>
      <c r="S528" s="39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9"/>
      <c r="P529" s="39"/>
      <c r="Q529" s="39"/>
      <c r="R529" s="39"/>
      <c r="S529" s="39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9"/>
      <c r="P530" s="39"/>
      <c r="Q530" s="39"/>
      <c r="R530" s="39"/>
      <c r="S530" s="39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9"/>
      <c r="P531" s="39"/>
      <c r="Q531" s="39"/>
      <c r="R531" s="39"/>
      <c r="S531" s="39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9"/>
      <c r="P532" s="39"/>
      <c r="Q532" s="39"/>
      <c r="R532" s="39"/>
      <c r="S532" s="39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9"/>
      <c r="P533" s="39"/>
      <c r="Q533" s="39"/>
      <c r="R533" s="39"/>
      <c r="S533" s="39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9"/>
      <c r="P534" s="39"/>
      <c r="Q534" s="39"/>
      <c r="R534" s="39"/>
      <c r="S534" s="39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9"/>
      <c r="P535" s="39"/>
      <c r="Q535" s="39"/>
      <c r="R535" s="39"/>
      <c r="S535" s="39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9"/>
      <c r="P536" s="39"/>
      <c r="Q536" s="39"/>
      <c r="R536" s="39"/>
      <c r="S536" s="39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9"/>
      <c r="P537" s="39"/>
      <c r="Q537" s="39"/>
      <c r="R537" s="39"/>
      <c r="S537" s="39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9"/>
      <c r="P538" s="39"/>
      <c r="Q538" s="39"/>
      <c r="R538" s="39"/>
      <c r="S538" s="39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9"/>
      <c r="P539" s="39"/>
      <c r="Q539" s="39"/>
      <c r="R539" s="39"/>
      <c r="S539" s="39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9"/>
      <c r="P540" s="39"/>
      <c r="Q540" s="39"/>
      <c r="R540" s="39"/>
      <c r="S540" s="39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9"/>
      <c r="P541" s="39"/>
      <c r="Q541" s="39"/>
      <c r="R541" s="39"/>
      <c r="S541" s="39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9"/>
      <c r="P542" s="39"/>
      <c r="Q542" s="39"/>
      <c r="R542" s="39"/>
      <c r="S542" s="39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9"/>
      <c r="P543" s="39"/>
      <c r="Q543" s="39"/>
      <c r="R543" s="39"/>
      <c r="S543" s="39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9"/>
      <c r="P544" s="39"/>
      <c r="Q544" s="39"/>
      <c r="R544" s="39"/>
      <c r="S544" s="39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9"/>
      <c r="P545" s="39"/>
      <c r="Q545" s="39"/>
      <c r="R545" s="39"/>
      <c r="S545" s="39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9"/>
      <c r="P546" s="39"/>
      <c r="Q546" s="39"/>
      <c r="R546" s="39"/>
      <c r="S546" s="39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9"/>
      <c r="P547" s="39"/>
      <c r="Q547" s="39"/>
      <c r="R547" s="39"/>
      <c r="S547" s="39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9"/>
      <c r="P548" s="39"/>
      <c r="Q548" s="39"/>
      <c r="R548" s="39"/>
      <c r="S548" s="39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9"/>
      <c r="P549" s="39"/>
      <c r="Q549" s="39"/>
      <c r="R549" s="39"/>
      <c r="S549" s="39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9"/>
      <c r="P550" s="39"/>
      <c r="Q550" s="39"/>
      <c r="R550" s="39"/>
      <c r="S550" s="39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9"/>
      <c r="P551" s="39"/>
      <c r="Q551" s="39"/>
      <c r="R551" s="39"/>
      <c r="S551" s="39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9"/>
      <c r="P552" s="39"/>
      <c r="Q552" s="39"/>
      <c r="R552" s="39"/>
      <c r="S552" s="39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9"/>
      <c r="P553" s="39"/>
      <c r="Q553" s="39"/>
      <c r="R553" s="39"/>
      <c r="S553" s="39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9"/>
      <c r="P554" s="39"/>
      <c r="Q554" s="39"/>
      <c r="R554" s="39"/>
      <c r="S554" s="39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9"/>
      <c r="P555" s="39"/>
      <c r="Q555" s="39"/>
      <c r="R555" s="39"/>
      <c r="S555" s="39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9"/>
      <c r="P556" s="39"/>
      <c r="Q556" s="39"/>
      <c r="R556" s="39"/>
      <c r="S556" s="39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9"/>
      <c r="P557" s="39"/>
      <c r="Q557" s="39"/>
      <c r="R557" s="39"/>
      <c r="S557" s="39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9"/>
      <c r="P558" s="39"/>
      <c r="Q558" s="39"/>
      <c r="R558" s="39"/>
      <c r="S558" s="39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9"/>
      <c r="P559" s="39"/>
      <c r="Q559" s="39"/>
      <c r="R559" s="39"/>
      <c r="S559" s="39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9"/>
      <c r="P560" s="39"/>
      <c r="Q560" s="39"/>
      <c r="R560" s="39"/>
      <c r="S560" s="39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9"/>
      <c r="P561" s="39"/>
      <c r="Q561" s="39"/>
      <c r="R561" s="39"/>
      <c r="S561" s="39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9"/>
      <c r="P562" s="39"/>
      <c r="Q562" s="39"/>
      <c r="R562" s="39"/>
      <c r="S562" s="39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9"/>
      <c r="P563" s="39"/>
      <c r="Q563" s="39"/>
      <c r="R563" s="39"/>
      <c r="S563" s="39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9"/>
      <c r="P564" s="39"/>
      <c r="Q564" s="39"/>
      <c r="R564" s="39"/>
      <c r="S564" s="39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9"/>
      <c r="P565" s="39"/>
      <c r="Q565" s="39"/>
      <c r="R565" s="39"/>
      <c r="S565" s="39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9"/>
      <c r="P566" s="39"/>
      <c r="Q566" s="39"/>
      <c r="R566" s="39"/>
      <c r="S566" s="39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9"/>
      <c r="P567" s="39"/>
      <c r="Q567" s="39"/>
      <c r="R567" s="39"/>
      <c r="S567" s="39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9"/>
      <c r="P568" s="39"/>
      <c r="Q568" s="39"/>
      <c r="R568" s="39"/>
      <c r="S568" s="39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9"/>
      <c r="P569" s="39"/>
      <c r="Q569" s="39"/>
      <c r="R569" s="39"/>
      <c r="S569" s="39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9"/>
      <c r="P570" s="39"/>
      <c r="Q570" s="39"/>
      <c r="R570" s="39"/>
      <c r="S570" s="39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9"/>
      <c r="P571" s="39"/>
      <c r="Q571" s="39"/>
      <c r="R571" s="39"/>
      <c r="S571" s="39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9"/>
      <c r="P572" s="39"/>
      <c r="Q572" s="39"/>
      <c r="R572" s="39"/>
      <c r="S572" s="39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9"/>
      <c r="P573" s="39"/>
      <c r="Q573" s="39"/>
      <c r="R573" s="39"/>
      <c r="S573" s="39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9"/>
      <c r="P574" s="39"/>
      <c r="Q574" s="39"/>
      <c r="R574" s="39"/>
      <c r="S574" s="39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9"/>
      <c r="P575" s="39"/>
      <c r="Q575" s="39"/>
      <c r="R575" s="39"/>
      <c r="S575" s="39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9"/>
      <c r="P576" s="39"/>
      <c r="Q576" s="39"/>
      <c r="R576" s="39"/>
      <c r="S576" s="39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9"/>
      <c r="P577" s="39"/>
      <c r="Q577" s="39"/>
      <c r="R577" s="39"/>
      <c r="S577" s="39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9"/>
      <c r="P578" s="39"/>
      <c r="Q578" s="39"/>
      <c r="R578" s="39"/>
      <c r="S578" s="39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9"/>
      <c r="P579" s="39"/>
      <c r="Q579" s="39"/>
      <c r="R579" s="39"/>
      <c r="S579" s="39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9"/>
      <c r="P580" s="39"/>
      <c r="Q580" s="39"/>
      <c r="R580" s="39"/>
      <c r="S580" s="39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9"/>
      <c r="P581" s="39"/>
      <c r="Q581" s="39"/>
      <c r="R581" s="39"/>
      <c r="S581" s="39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9"/>
      <c r="P582" s="39"/>
      <c r="Q582" s="39"/>
      <c r="R582" s="39"/>
      <c r="S582" s="39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9"/>
      <c r="P583" s="39"/>
      <c r="Q583" s="39"/>
      <c r="R583" s="39"/>
      <c r="S583" s="39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9"/>
      <c r="P584" s="39"/>
      <c r="Q584" s="39"/>
      <c r="R584" s="39"/>
      <c r="S584" s="39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9"/>
      <c r="P585" s="39"/>
      <c r="Q585" s="39"/>
      <c r="R585" s="39"/>
      <c r="S585" s="39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9"/>
      <c r="P586" s="39"/>
      <c r="Q586" s="39"/>
      <c r="R586" s="39"/>
      <c r="S586" s="39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9"/>
      <c r="P587" s="39"/>
      <c r="Q587" s="39"/>
      <c r="R587" s="39"/>
      <c r="S587" s="39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9"/>
      <c r="P588" s="39"/>
      <c r="Q588" s="39"/>
      <c r="R588" s="39"/>
      <c r="S588" s="39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9"/>
      <c r="P589" s="39"/>
      <c r="Q589" s="39"/>
      <c r="R589" s="39"/>
      <c r="S589" s="39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9"/>
      <c r="P590" s="39"/>
      <c r="Q590" s="39"/>
      <c r="R590" s="39"/>
      <c r="S590" s="39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9"/>
      <c r="P591" s="39"/>
      <c r="Q591" s="39"/>
      <c r="R591" s="39"/>
      <c r="S591" s="39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9"/>
      <c r="P592" s="39"/>
      <c r="Q592" s="39"/>
      <c r="R592" s="39"/>
      <c r="S592" s="39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9"/>
      <c r="P593" s="39"/>
      <c r="Q593" s="39"/>
      <c r="R593" s="39"/>
      <c r="S593" s="39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9"/>
      <c r="P594" s="39"/>
      <c r="Q594" s="39"/>
      <c r="R594" s="39"/>
      <c r="S594" s="39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9"/>
      <c r="P595" s="39"/>
      <c r="Q595" s="39"/>
      <c r="R595" s="39"/>
      <c r="S595" s="39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9"/>
      <c r="P596" s="39"/>
      <c r="Q596" s="39"/>
      <c r="R596" s="39"/>
      <c r="S596" s="39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9"/>
      <c r="P597" s="39"/>
      <c r="Q597" s="39"/>
      <c r="R597" s="39"/>
      <c r="S597" s="39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9"/>
      <c r="P598" s="39"/>
      <c r="Q598" s="39"/>
      <c r="R598" s="39"/>
      <c r="S598" s="39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9"/>
      <c r="P599" s="39"/>
      <c r="Q599" s="39"/>
      <c r="R599" s="39"/>
      <c r="S599" s="39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9"/>
      <c r="P600" s="39"/>
      <c r="Q600" s="39"/>
      <c r="R600" s="39"/>
      <c r="S600" s="39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9"/>
      <c r="P601" s="39"/>
      <c r="Q601" s="39"/>
      <c r="R601" s="39"/>
      <c r="S601" s="39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9"/>
      <c r="P602" s="39"/>
      <c r="Q602" s="39"/>
      <c r="R602" s="39"/>
      <c r="S602" s="39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9"/>
      <c r="P603" s="39"/>
      <c r="Q603" s="39"/>
      <c r="R603" s="39"/>
      <c r="S603" s="39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9"/>
      <c r="P604" s="39"/>
      <c r="Q604" s="39"/>
      <c r="R604" s="39"/>
      <c r="S604" s="39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9"/>
      <c r="P605" s="39"/>
      <c r="Q605" s="39"/>
      <c r="R605" s="39"/>
      <c r="S605" s="39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9"/>
      <c r="P606" s="39"/>
      <c r="Q606" s="39"/>
      <c r="R606" s="39"/>
      <c r="S606" s="39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9"/>
      <c r="P607" s="39"/>
      <c r="Q607" s="39"/>
      <c r="R607" s="39"/>
      <c r="S607" s="39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9"/>
      <c r="P608" s="39"/>
      <c r="Q608" s="39"/>
      <c r="R608" s="39"/>
      <c r="S608" s="39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9"/>
      <c r="P609" s="39"/>
      <c r="Q609" s="39"/>
      <c r="R609" s="39"/>
      <c r="S609" s="39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9"/>
      <c r="P610" s="39"/>
      <c r="Q610" s="39"/>
      <c r="R610" s="39"/>
      <c r="S610" s="39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9"/>
      <c r="P611" s="39"/>
      <c r="Q611" s="39"/>
      <c r="R611" s="39"/>
      <c r="S611" s="39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9"/>
      <c r="P612" s="39"/>
      <c r="Q612" s="39"/>
      <c r="R612" s="39"/>
      <c r="S612" s="39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9"/>
      <c r="P613" s="39"/>
      <c r="Q613" s="39"/>
      <c r="R613" s="39"/>
      <c r="S613" s="39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9"/>
      <c r="P614" s="39"/>
      <c r="Q614" s="39"/>
      <c r="R614" s="39"/>
      <c r="S614" s="39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9"/>
      <c r="P615" s="39"/>
      <c r="Q615" s="39"/>
      <c r="R615" s="39"/>
      <c r="S615" s="39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9"/>
      <c r="P616" s="39"/>
      <c r="Q616" s="39"/>
      <c r="R616" s="39"/>
      <c r="S616" s="39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9"/>
      <c r="P617" s="39"/>
      <c r="Q617" s="39"/>
      <c r="R617" s="39"/>
      <c r="S617" s="39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9"/>
      <c r="P618" s="39"/>
      <c r="Q618" s="39"/>
      <c r="R618" s="39"/>
      <c r="S618" s="39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9"/>
      <c r="P619" s="39"/>
      <c r="Q619" s="39"/>
      <c r="R619" s="39"/>
      <c r="S619" s="39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9"/>
      <c r="P620" s="39"/>
      <c r="Q620" s="39"/>
      <c r="R620" s="39"/>
      <c r="S620" s="39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9"/>
      <c r="P621" s="39"/>
      <c r="Q621" s="39"/>
      <c r="R621" s="39"/>
      <c r="S621" s="39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9"/>
      <c r="P622" s="39"/>
      <c r="Q622" s="39"/>
      <c r="R622" s="39"/>
      <c r="S622" s="39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9"/>
      <c r="P623" s="39"/>
      <c r="Q623" s="39"/>
      <c r="R623" s="39"/>
      <c r="S623" s="39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9"/>
      <c r="P624" s="39"/>
      <c r="Q624" s="39"/>
      <c r="R624" s="39"/>
      <c r="S624" s="39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9"/>
      <c r="P625" s="39"/>
      <c r="Q625" s="39"/>
      <c r="R625" s="39"/>
      <c r="S625" s="39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9"/>
      <c r="P626" s="39"/>
      <c r="Q626" s="39"/>
      <c r="R626" s="39"/>
      <c r="S626" s="39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9"/>
      <c r="P627" s="39"/>
      <c r="Q627" s="39"/>
      <c r="R627" s="39"/>
      <c r="S627" s="39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9"/>
      <c r="P628" s="39"/>
      <c r="Q628" s="39"/>
      <c r="R628" s="39"/>
      <c r="S628" s="39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9"/>
      <c r="P629" s="39"/>
      <c r="Q629" s="39"/>
      <c r="R629" s="39"/>
      <c r="S629" s="39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9"/>
      <c r="P630" s="39"/>
      <c r="Q630" s="39"/>
      <c r="R630" s="39"/>
      <c r="S630" s="39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9"/>
      <c r="P631" s="39"/>
      <c r="Q631" s="39"/>
      <c r="R631" s="39"/>
      <c r="S631" s="39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9"/>
      <c r="P632" s="39"/>
      <c r="Q632" s="39"/>
      <c r="R632" s="39"/>
      <c r="S632" s="39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9"/>
      <c r="P633" s="39"/>
      <c r="Q633" s="39"/>
      <c r="R633" s="39"/>
      <c r="S633" s="39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9"/>
      <c r="P634" s="39"/>
      <c r="Q634" s="39"/>
      <c r="R634" s="39"/>
      <c r="S634" s="39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9"/>
      <c r="P635" s="39"/>
      <c r="Q635" s="39"/>
      <c r="R635" s="39"/>
      <c r="S635" s="39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9"/>
      <c r="P636" s="39"/>
      <c r="Q636" s="39"/>
      <c r="R636" s="39"/>
      <c r="S636" s="39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9"/>
      <c r="P637" s="39"/>
      <c r="Q637" s="39"/>
      <c r="R637" s="39"/>
      <c r="S637" s="39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9"/>
      <c r="P638" s="39"/>
      <c r="Q638" s="39"/>
      <c r="R638" s="39"/>
      <c r="S638" s="39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9"/>
      <c r="P639" s="39"/>
      <c r="Q639" s="39"/>
      <c r="R639" s="39"/>
      <c r="S639" s="39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9"/>
      <c r="P640" s="39"/>
      <c r="Q640" s="39"/>
      <c r="R640" s="39"/>
      <c r="S640" s="39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9"/>
      <c r="P641" s="39"/>
      <c r="Q641" s="39"/>
      <c r="R641" s="39"/>
      <c r="S641" s="39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9"/>
      <c r="P642" s="39"/>
      <c r="Q642" s="39"/>
      <c r="R642" s="39"/>
      <c r="S642" s="39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9"/>
      <c r="P643" s="39"/>
      <c r="Q643" s="39"/>
      <c r="R643" s="39"/>
      <c r="S643" s="39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9"/>
      <c r="P644" s="39"/>
      <c r="Q644" s="39"/>
      <c r="R644" s="39"/>
      <c r="S644" s="39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9"/>
      <c r="P645" s="39"/>
      <c r="Q645" s="39"/>
      <c r="R645" s="39"/>
      <c r="S645" s="39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9"/>
      <c r="P646" s="39"/>
      <c r="Q646" s="39"/>
      <c r="R646" s="39"/>
      <c r="S646" s="39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9"/>
      <c r="P647" s="39"/>
      <c r="Q647" s="39"/>
      <c r="R647" s="39"/>
      <c r="S647" s="39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9"/>
      <c r="P648" s="39"/>
      <c r="Q648" s="39"/>
      <c r="R648" s="39"/>
      <c r="S648" s="39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9"/>
      <c r="P649" s="39"/>
      <c r="Q649" s="39"/>
      <c r="R649" s="39"/>
      <c r="S649" s="39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9"/>
      <c r="P650" s="39"/>
      <c r="Q650" s="39"/>
      <c r="R650" s="39"/>
      <c r="S650" s="39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9"/>
      <c r="P651" s="39"/>
      <c r="Q651" s="39"/>
      <c r="R651" s="39"/>
      <c r="S651" s="39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9"/>
      <c r="P652" s="39"/>
      <c r="Q652" s="39"/>
      <c r="R652" s="39"/>
      <c r="S652" s="39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9"/>
      <c r="P653" s="39"/>
      <c r="Q653" s="39"/>
      <c r="R653" s="39"/>
      <c r="S653" s="39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9"/>
      <c r="P654" s="39"/>
      <c r="Q654" s="39"/>
      <c r="R654" s="39"/>
      <c r="S654" s="39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9"/>
      <c r="P655" s="39"/>
      <c r="Q655" s="39"/>
      <c r="R655" s="39"/>
      <c r="S655" s="39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9"/>
      <c r="P656" s="39"/>
      <c r="Q656" s="39"/>
      <c r="R656" s="39"/>
      <c r="S656" s="39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9"/>
      <c r="P657" s="39"/>
      <c r="Q657" s="39"/>
      <c r="R657" s="39"/>
      <c r="S657" s="39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9"/>
      <c r="P658" s="39"/>
      <c r="Q658" s="39"/>
      <c r="R658" s="39"/>
      <c r="S658" s="39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9"/>
      <c r="P659" s="39"/>
      <c r="Q659" s="39"/>
      <c r="R659" s="39"/>
      <c r="S659" s="39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9"/>
      <c r="P660" s="39"/>
      <c r="Q660" s="39"/>
      <c r="R660" s="39"/>
      <c r="S660" s="39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9"/>
      <c r="P661" s="39"/>
      <c r="Q661" s="39"/>
      <c r="R661" s="39"/>
      <c r="S661" s="39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9"/>
      <c r="P662" s="39"/>
      <c r="Q662" s="39"/>
      <c r="R662" s="39"/>
      <c r="S662" s="39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9"/>
      <c r="P663" s="39"/>
      <c r="Q663" s="39"/>
      <c r="R663" s="39"/>
      <c r="S663" s="39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9"/>
      <c r="P664" s="39"/>
      <c r="Q664" s="39"/>
      <c r="R664" s="39"/>
      <c r="S664" s="39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9"/>
      <c r="P665" s="39"/>
      <c r="Q665" s="39"/>
      <c r="R665" s="39"/>
      <c r="S665" s="39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9"/>
      <c r="P666" s="39"/>
      <c r="Q666" s="39"/>
      <c r="R666" s="39"/>
      <c r="S666" s="39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9"/>
      <c r="P667" s="39"/>
      <c r="Q667" s="39"/>
      <c r="R667" s="39"/>
      <c r="S667" s="39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9"/>
      <c r="P668" s="39"/>
      <c r="Q668" s="39"/>
      <c r="R668" s="39"/>
      <c r="S668" s="39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9"/>
      <c r="P669" s="39"/>
      <c r="Q669" s="39"/>
      <c r="R669" s="39"/>
      <c r="S669" s="39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9"/>
      <c r="P670" s="39"/>
      <c r="Q670" s="39"/>
      <c r="R670" s="39"/>
      <c r="S670" s="39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9"/>
      <c r="P671" s="39"/>
      <c r="Q671" s="39"/>
      <c r="R671" s="39"/>
      <c r="S671" s="39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9"/>
      <c r="P672" s="39"/>
      <c r="Q672" s="39"/>
      <c r="R672" s="39"/>
      <c r="S672" s="39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9"/>
      <c r="P673" s="39"/>
      <c r="Q673" s="39"/>
      <c r="R673" s="39"/>
      <c r="S673" s="39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9"/>
      <c r="P674" s="39"/>
      <c r="Q674" s="39"/>
      <c r="R674" s="39"/>
      <c r="S674" s="39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9"/>
      <c r="P675" s="39"/>
      <c r="Q675" s="39"/>
      <c r="R675" s="39"/>
      <c r="S675" s="39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9"/>
      <c r="P676" s="39"/>
      <c r="Q676" s="39"/>
      <c r="R676" s="39"/>
      <c r="S676" s="39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9"/>
      <c r="P677" s="39"/>
      <c r="Q677" s="39"/>
      <c r="R677" s="39"/>
      <c r="S677" s="39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9"/>
      <c r="P678" s="39"/>
      <c r="Q678" s="39"/>
      <c r="R678" s="39"/>
      <c r="S678" s="39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9"/>
      <c r="P679" s="39"/>
      <c r="Q679" s="39"/>
      <c r="R679" s="39"/>
      <c r="S679" s="39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9"/>
      <c r="P680" s="39"/>
      <c r="Q680" s="39"/>
      <c r="R680" s="39"/>
      <c r="S680" s="39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9"/>
      <c r="P681" s="39"/>
      <c r="Q681" s="39"/>
      <c r="R681" s="39"/>
      <c r="S681" s="39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9"/>
      <c r="P682" s="39"/>
      <c r="Q682" s="39"/>
      <c r="R682" s="39"/>
      <c r="S682" s="39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9"/>
      <c r="P683" s="39"/>
      <c r="Q683" s="39"/>
      <c r="R683" s="39"/>
      <c r="S683" s="39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9"/>
      <c r="P684" s="39"/>
      <c r="Q684" s="39"/>
      <c r="R684" s="39"/>
      <c r="S684" s="39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9"/>
      <c r="P685" s="39"/>
      <c r="Q685" s="39"/>
      <c r="R685" s="39"/>
      <c r="S685" s="39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9"/>
      <c r="P686" s="39"/>
      <c r="Q686" s="39"/>
      <c r="R686" s="39"/>
      <c r="S686" s="39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9"/>
      <c r="P687" s="39"/>
      <c r="Q687" s="39"/>
      <c r="R687" s="39"/>
      <c r="S687" s="39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9"/>
      <c r="P688" s="39"/>
      <c r="Q688" s="39"/>
      <c r="R688" s="39"/>
      <c r="S688" s="39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9"/>
      <c r="P689" s="39"/>
      <c r="Q689" s="39"/>
      <c r="R689" s="39"/>
      <c r="S689" s="39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9"/>
      <c r="P690" s="39"/>
      <c r="Q690" s="39"/>
      <c r="R690" s="39"/>
      <c r="S690" s="39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9"/>
      <c r="P691" s="39"/>
      <c r="Q691" s="39"/>
      <c r="R691" s="39"/>
      <c r="S691" s="39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9"/>
      <c r="P692" s="39"/>
      <c r="Q692" s="39"/>
      <c r="R692" s="39"/>
      <c r="S692" s="39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9"/>
      <c r="P693" s="39"/>
      <c r="Q693" s="39"/>
      <c r="R693" s="39"/>
      <c r="S693" s="39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9"/>
      <c r="P694" s="39"/>
      <c r="Q694" s="39"/>
      <c r="R694" s="39"/>
      <c r="S694" s="39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9"/>
      <c r="P695" s="39"/>
      <c r="Q695" s="39"/>
      <c r="R695" s="39"/>
      <c r="S695" s="39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9"/>
      <c r="P696" s="39"/>
      <c r="Q696" s="39"/>
      <c r="R696" s="39"/>
      <c r="S696" s="39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9"/>
      <c r="P697" s="39"/>
      <c r="Q697" s="39"/>
      <c r="R697" s="39"/>
      <c r="S697" s="39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9"/>
      <c r="P698" s="39"/>
      <c r="Q698" s="39"/>
      <c r="R698" s="39"/>
      <c r="S698" s="39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9"/>
      <c r="P699" s="39"/>
      <c r="Q699" s="39"/>
      <c r="R699" s="39"/>
      <c r="S699" s="39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9"/>
      <c r="P700" s="39"/>
      <c r="Q700" s="39"/>
      <c r="R700" s="39"/>
      <c r="S700" s="39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9"/>
      <c r="P701" s="39"/>
      <c r="Q701" s="39"/>
      <c r="R701" s="39"/>
      <c r="S701" s="39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9"/>
      <c r="P702" s="39"/>
      <c r="Q702" s="39"/>
      <c r="R702" s="39"/>
      <c r="S702" s="39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9"/>
      <c r="P703" s="39"/>
      <c r="Q703" s="39"/>
      <c r="R703" s="39"/>
      <c r="S703" s="39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9"/>
      <c r="P704" s="39"/>
      <c r="Q704" s="39"/>
      <c r="R704" s="39"/>
      <c r="S704" s="39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9"/>
      <c r="P705" s="39"/>
      <c r="Q705" s="39"/>
      <c r="R705" s="39"/>
      <c r="S705" s="39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9"/>
      <c r="P706" s="39"/>
      <c r="Q706" s="39"/>
      <c r="R706" s="39"/>
      <c r="S706" s="39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9"/>
      <c r="P707" s="39"/>
      <c r="Q707" s="39"/>
      <c r="R707" s="39"/>
      <c r="S707" s="39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9"/>
      <c r="P708" s="39"/>
      <c r="Q708" s="39"/>
      <c r="R708" s="39"/>
      <c r="S708" s="39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9"/>
      <c r="P709" s="39"/>
      <c r="Q709" s="39"/>
      <c r="R709" s="39"/>
      <c r="S709" s="39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9"/>
      <c r="P710" s="39"/>
      <c r="Q710" s="39"/>
      <c r="R710" s="39"/>
      <c r="S710" s="39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9"/>
      <c r="P711" s="39"/>
      <c r="Q711" s="39"/>
      <c r="R711" s="39"/>
      <c r="S711" s="39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9"/>
      <c r="P712" s="39"/>
      <c r="Q712" s="39"/>
      <c r="R712" s="39"/>
      <c r="S712" s="39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9"/>
      <c r="P713" s="39"/>
      <c r="Q713" s="39"/>
      <c r="R713" s="39"/>
      <c r="S713" s="39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9"/>
      <c r="P714" s="39"/>
      <c r="Q714" s="39"/>
      <c r="R714" s="39"/>
      <c r="S714" s="39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9"/>
      <c r="P715" s="39"/>
      <c r="Q715" s="39"/>
      <c r="R715" s="39"/>
      <c r="S715" s="39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9"/>
      <c r="P716" s="39"/>
      <c r="Q716" s="39"/>
      <c r="R716" s="39"/>
      <c r="S716" s="39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9"/>
      <c r="P717" s="39"/>
      <c r="Q717" s="39"/>
      <c r="R717" s="39"/>
      <c r="S717" s="39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9"/>
      <c r="P718" s="39"/>
      <c r="Q718" s="39"/>
      <c r="R718" s="39"/>
      <c r="S718" s="39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9"/>
      <c r="P719" s="39"/>
      <c r="Q719" s="39"/>
      <c r="R719" s="39"/>
      <c r="S719" s="39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9"/>
      <c r="P720" s="39"/>
      <c r="Q720" s="39"/>
      <c r="R720" s="39"/>
      <c r="S720" s="39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9"/>
      <c r="P721" s="39"/>
      <c r="Q721" s="39"/>
      <c r="R721" s="39"/>
      <c r="S721" s="39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9"/>
      <c r="P722" s="39"/>
      <c r="Q722" s="39"/>
      <c r="R722" s="39"/>
      <c r="S722" s="39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9"/>
      <c r="P723" s="39"/>
      <c r="Q723" s="39"/>
      <c r="R723" s="39"/>
      <c r="S723" s="39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9"/>
      <c r="P724" s="39"/>
      <c r="Q724" s="39"/>
      <c r="R724" s="39"/>
      <c r="S724" s="39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9"/>
      <c r="P725" s="39"/>
      <c r="Q725" s="39"/>
      <c r="R725" s="39"/>
      <c r="S725" s="39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9"/>
      <c r="P726" s="39"/>
      <c r="Q726" s="39"/>
      <c r="R726" s="39"/>
      <c r="S726" s="39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9"/>
      <c r="P727" s="39"/>
      <c r="Q727" s="39"/>
      <c r="R727" s="39"/>
      <c r="S727" s="39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9"/>
      <c r="P728" s="39"/>
      <c r="Q728" s="39"/>
      <c r="R728" s="39"/>
      <c r="S728" s="39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9"/>
      <c r="P729" s="39"/>
      <c r="Q729" s="39"/>
      <c r="R729" s="39"/>
      <c r="S729" s="39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9"/>
      <c r="P730" s="39"/>
      <c r="Q730" s="39"/>
      <c r="R730" s="39"/>
      <c r="S730" s="39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9"/>
      <c r="P731" s="39"/>
      <c r="Q731" s="39"/>
      <c r="R731" s="39"/>
      <c r="S731" s="39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9"/>
      <c r="P732" s="39"/>
      <c r="Q732" s="39"/>
      <c r="R732" s="39"/>
      <c r="S732" s="39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9"/>
      <c r="P733" s="39"/>
      <c r="Q733" s="39"/>
      <c r="R733" s="39"/>
      <c r="S733" s="39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9"/>
      <c r="P734" s="39"/>
      <c r="Q734" s="39"/>
      <c r="R734" s="39"/>
      <c r="S734" s="39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9"/>
      <c r="P735" s="39"/>
      <c r="Q735" s="39"/>
      <c r="R735" s="39"/>
      <c r="S735" s="39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9"/>
      <c r="P736" s="39"/>
      <c r="Q736" s="39"/>
      <c r="R736" s="39"/>
      <c r="S736" s="39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9"/>
      <c r="P737" s="39"/>
      <c r="Q737" s="39"/>
      <c r="R737" s="39"/>
      <c r="S737" s="39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9"/>
      <c r="P738" s="39"/>
      <c r="Q738" s="39"/>
      <c r="R738" s="39"/>
      <c r="S738" s="39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9"/>
      <c r="P739" s="39"/>
      <c r="Q739" s="39"/>
      <c r="R739" s="39"/>
      <c r="S739" s="39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9"/>
      <c r="P740" s="39"/>
      <c r="Q740" s="39"/>
      <c r="R740" s="39"/>
      <c r="S740" s="39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9"/>
      <c r="P741" s="39"/>
      <c r="Q741" s="39"/>
      <c r="R741" s="39"/>
      <c r="S741" s="39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9"/>
      <c r="P742" s="39"/>
      <c r="Q742" s="39"/>
      <c r="R742" s="39"/>
      <c r="S742" s="39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9"/>
      <c r="P743" s="39"/>
      <c r="Q743" s="39"/>
      <c r="R743" s="39"/>
      <c r="S743" s="39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9"/>
      <c r="P744" s="39"/>
      <c r="Q744" s="39"/>
      <c r="R744" s="39"/>
      <c r="S744" s="39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9"/>
      <c r="P745" s="39"/>
      <c r="Q745" s="39"/>
      <c r="R745" s="39"/>
      <c r="S745" s="39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9"/>
      <c r="P746" s="39"/>
      <c r="Q746" s="39"/>
      <c r="R746" s="39"/>
      <c r="S746" s="39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9"/>
      <c r="P747" s="39"/>
      <c r="Q747" s="39"/>
      <c r="R747" s="39"/>
      <c r="S747" s="39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9"/>
      <c r="P748" s="39"/>
      <c r="Q748" s="39"/>
      <c r="R748" s="39"/>
      <c r="S748" s="39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9"/>
      <c r="P749" s="39"/>
      <c r="Q749" s="39"/>
      <c r="R749" s="39"/>
      <c r="S749" s="39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9"/>
      <c r="P750" s="39"/>
      <c r="Q750" s="39"/>
      <c r="R750" s="39"/>
      <c r="S750" s="39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9"/>
      <c r="P751" s="39"/>
      <c r="Q751" s="39"/>
      <c r="R751" s="39"/>
      <c r="S751" s="39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9"/>
      <c r="P752" s="39"/>
      <c r="Q752" s="39"/>
      <c r="R752" s="39"/>
      <c r="S752" s="39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9"/>
      <c r="P753" s="39"/>
      <c r="Q753" s="39"/>
      <c r="R753" s="39"/>
      <c r="S753" s="39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9"/>
      <c r="P754" s="39"/>
      <c r="Q754" s="39"/>
      <c r="R754" s="39"/>
      <c r="S754" s="39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9"/>
      <c r="P755" s="39"/>
      <c r="Q755" s="39"/>
      <c r="R755" s="39"/>
      <c r="S755" s="39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9"/>
      <c r="P756" s="39"/>
      <c r="Q756" s="39"/>
      <c r="R756" s="39"/>
      <c r="S756" s="39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9"/>
      <c r="P757" s="39"/>
      <c r="Q757" s="39"/>
      <c r="R757" s="39"/>
      <c r="S757" s="39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9"/>
      <c r="P758" s="39"/>
      <c r="Q758" s="39"/>
      <c r="R758" s="39"/>
      <c r="S758" s="39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9"/>
      <c r="P759" s="39"/>
      <c r="Q759" s="39"/>
      <c r="R759" s="39"/>
      <c r="S759" s="39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9"/>
      <c r="P760" s="39"/>
      <c r="Q760" s="39"/>
      <c r="R760" s="39"/>
      <c r="S760" s="39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9"/>
      <c r="P761" s="39"/>
      <c r="Q761" s="39"/>
      <c r="R761" s="39"/>
      <c r="S761" s="39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9"/>
      <c r="P762" s="39"/>
      <c r="Q762" s="39"/>
      <c r="R762" s="39"/>
      <c r="S762" s="39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9"/>
      <c r="P763" s="39"/>
      <c r="Q763" s="39"/>
      <c r="R763" s="39"/>
      <c r="S763" s="39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9"/>
      <c r="P764" s="39"/>
      <c r="Q764" s="39"/>
      <c r="R764" s="39"/>
      <c r="S764" s="39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9"/>
      <c r="P765" s="39"/>
      <c r="Q765" s="39"/>
      <c r="R765" s="39"/>
      <c r="S765" s="39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9"/>
      <c r="P766" s="39"/>
      <c r="Q766" s="39"/>
      <c r="R766" s="39"/>
      <c r="S766" s="39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9"/>
      <c r="P767" s="39"/>
      <c r="Q767" s="39"/>
      <c r="R767" s="39"/>
      <c r="S767" s="39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9"/>
      <c r="P768" s="39"/>
      <c r="Q768" s="39"/>
      <c r="R768" s="39"/>
      <c r="S768" s="39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9"/>
      <c r="P769" s="39"/>
      <c r="Q769" s="39"/>
      <c r="R769" s="39"/>
      <c r="S769" s="39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9"/>
      <c r="P770" s="39"/>
      <c r="Q770" s="39"/>
      <c r="R770" s="39"/>
      <c r="S770" s="39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9"/>
      <c r="P771" s="39"/>
      <c r="Q771" s="39"/>
      <c r="R771" s="39"/>
      <c r="S771" s="39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9"/>
      <c r="P772" s="39"/>
      <c r="Q772" s="39"/>
      <c r="R772" s="39"/>
      <c r="S772" s="39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9"/>
      <c r="P773" s="39"/>
      <c r="Q773" s="39"/>
      <c r="R773" s="39"/>
      <c r="S773" s="39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9"/>
      <c r="P774" s="39"/>
      <c r="Q774" s="39"/>
      <c r="R774" s="39"/>
      <c r="S774" s="39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9"/>
      <c r="P775" s="39"/>
      <c r="Q775" s="39"/>
      <c r="R775" s="39"/>
      <c r="S775" s="39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9"/>
      <c r="P776" s="39"/>
      <c r="Q776" s="39"/>
      <c r="R776" s="39"/>
      <c r="S776" s="39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9"/>
      <c r="P777" s="39"/>
      <c r="Q777" s="39"/>
      <c r="R777" s="39"/>
      <c r="S777" s="39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9"/>
      <c r="P778" s="39"/>
      <c r="Q778" s="39"/>
      <c r="R778" s="39"/>
      <c r="S778" s="39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9"/>
      <c r="P779" s="39"/>
      <c r="Q779" s="39"/>
      <c r="R779" s="39"/>
      <c r="S779" s="39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9"/>
      <c r="P780" s="39"/>
      <c r="Q780" s="39"/>
      <c r="R780" s="39"/>
      <c r="S780" s="39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9"/>
      <c r="P781" s="39"/>
      <c r="Q781" s="39"/>
      <c r="R781" s="39"/>
      <c r="S781" s="39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9"/>
      <c r="P782" s="39"/>
      <c r="Q782" s="39"/>
      <c r="R782" s="39"/>
      <c r="S782" s="39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9"/>
      <c r="P783" s="39"/>
      <c r="Q783" s="39"/>
      <c r="R783" s="39"/>
      <c r="S783" s="39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9"/>
      <c r="P784" s="39"/>
      <c r="Q784" s="39"/>
      <c r="R784" s="39"/>
      <c r="S784" s="39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9"/>
      <c r="P785" s="39"/>
      <c r="Q785" s="39"/>
      <c r="R785" s="39"/>
      <c r="S785" s="39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9"/>
      <c r="P786" s="39"/>
      <c r="Q786" s="39"/>
      <c r="R786" s="39"/>
      <c r="S786" s="39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9"/>
      <c r="P787" s="39"/>
      <c r="Q787" s="39"/>
      <c r="R787" s="39"/>
      <c r="S787" s="39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9"/>
      <c r="P788" s="39"/>
      <c r="Q788" s="39"/>
      <c r="R788" s="39"/>
      <c r="S788" s="39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9"/>
      <c r="P789" s="39"/>
      <c r="Q789" s="39"/>
      <c r="R789" s="39"/>
      <c r="S789" s="39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9"/>
      <c r="P790" s="39"/>
      <c r="Q790" s="39"/>
      <c r="R790" s="39"/>
      <c r="S790" s="39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9"/>
      <c r="P791" s="39"/>
      <c r="Q791" s="39"/>
      <c r="R791" s="39"/>
      <c r="S791" s="39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9"/>
      <c r="P792" s="39"/>
      <c r="Q792" s="39"/>
      <c r="R792" s="39"/>
      <c r="S792" s="39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9"/>
      <c r="P793" s="39"/>
      <c r="Q793" s="39"/>
      <c r="R793" s="39"/>
      <c r="S793" s="39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9"/>
      <c r="P794" s="39"/>
      <c r="Q794" s="39"/>
      <c r="R794" s="39"/>
      <c r="S794" s="39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9"/>
      <c r="P795" s="39"/>
      <c r="Q795" s="39"/>
      <c r="R795" s="39"/>
      <c r="S795" s="39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9"/>
      <c r="P796" s="39"/>
      <c r="Q796" s="39"/>
      <c r="R796" s="39"/>
      <c r="S796" s="39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9"/>
      <c r="P797" s="39"/>
      <c r="Q797" s="39"/>
      <c r="R797" s="39"/>
      <c r="S797" s="39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9"/>
      <c r="P798" s="39"/>
      <c r="Q798" s="39"/>
      <c r="R798" s="39"/>
      <c r="S798" s="39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9"/>
      <c r="P799" s="39"/>
      <c r="Q799" s="39"/>
      <c r="R799" s="39"/>
      <c r="S799" s="39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9"/>
      <c r="P800" s="39"/>
      <c r="Q800" s="39"/>
      <c r="R800" s="39"/>
      <c r="S800" s="39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9"/>
      <c r="P801" s="39"/>
      <c r="Q801" s="39"/>
      <c r="R801" s="39"/>
      <c r="S801" s="39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9"/>
      <c r="P802" s="39"/>
      <c r="Q802" s="39"/>
      <c r="R802" s="39"/>
      <c r="S802" s="39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9"/>
      <c r="P803" s="39"/>
      <c r="Q803" s="39"/>
      <c r="R803" s="39"/>
      <c r="S803" s="39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9"/>
      <c r="P804" s="39"/>
      <c r="Q804" s="39"/>
      <c r="R804" s="39"/>
      <c r="S804" s="39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9"/>
      <c r="P805" s="39"/>
      <c r="Q805" s="39"/>
      <c r="R805" s="39"/>
      <c r="S805" s="39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9"/>
      <c r="P806" s="39"/>
      <c r="Q806" s="39"/>
      <c r="R806" s="39"/>
      <c r="S806" s="39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9"/>
      <c r="P807" s="39"/>
      <c r="Q807" s="39"/>
      <c r="R807" s="39"/>
      <c r="S807" s="39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9"/>
      <c r="P808" s="39"/>
      <c r="Q808" s="39"/>
      <c r="R808" s="39"/>
      <c r="S808" s="39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9"/>
      <c r="P809" s="39"/>
      <c r="Q809" s="39"/>
      <c r="R809" s="39"/>
      <c r="S809" s="39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9"/>
      <c r="P810" s="39"/>
      <c r="Q810" s="39"/>
      <c r="R810" s="39"/>
      <c r="S810" s="39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9"/>
      <c r="P811" s="39"/>
      <c r="Q811" s="39"/>
      <c r="R811" s="39"/>
      <c r="S811" s="39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9"/>
      <c r="P812" s="39"/>
      <c r="Q812" s="39"/>
      <c r="R812" s="39"/>
      <c r="S812" s="39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9"/>
      <c r="P813" s="39"/>
      <c r="Q813" s="39"/>
      <c r="R813" s="39"/>
      <c r="S813" s="39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9"/>
      <c r="P814" s="39"/>
      <c r="Q814" s="39"/>
      <c r="R814" s="39"/>
      <c r="S814" s="39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9"/>
      <c r="P815" s="39"/>
      <c r="Q815" s="39"/>
      <c r="R815" s="39"/>
      <c r="S815" s="39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9"/>
      <c r="P816" s="39"/>
      <c r="Q816" s="39"/>
      <c r="R816" s="39"/>
      <c r="S816" s="39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9"/>
      <c r="P817" s="39"/>
      <c r="Q817" s="39"/>
      <c r="R817" s="39"/>
      <c r="S817" s="39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9"/>
      <c r="P818" s="39"/>
      <c r="Q818" s="39"/>
      <c r="R818" s="39"/>
      <c r="S818" s="39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9"/>
      <c r="P819" s="39"/>
      <c r="Q819" s="39"/>
      <c r="R819" s="39"/>
      <c r="S819" s="39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9"/>
      <c r="P820" s="39"/>
      <c r="Q820" s="39"/>
      <c r="R820" s="39"/>
      <c r="S820" s="39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9"/>
      <c r="P821" s="39"/>
      <c r="Q821" s="39"/>
      <c r="R821" s="39"/>
      <c r="S821" s="39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9"/>
      <c r="P822" s="39"/>
      <c r="Q822" s="39"/>
      <c r="R822" s="39"/>
      <c r="S822" s="39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9"/>
      <c r="P823" s="39"/>
      <c r="Q823" s="39"/>
      <c r="R823" s="39"/>
      <c r="S823" s="39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9"/>
      <c r="P824" s="39"/>
      <c r="Q824" s="39"/>
      <c r="R824" s="39"/>
      <c r="S824" s="39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9"/>
      <c r="P825" s="39"/>
      <c r="Q825" s="39"/>
      <c r="R825" s="39"/>
      <c r="S825" s="39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9"/>
      <c r="P826" s="39"/>
      <c r="Q826" s="39"/>
      <c r="R826" s="39"/>
      <c r="S826" s="39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9"/>
      <c r="P827" s="39"/>
      <c r="Q827" s="39"/>
      <c r="R827" s="39"/>
      <c r="S827" s="39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9"/>
      <c r="P828" s="39"/>
      <c r="Q828" s="39"/>
      <c r="R828" s="39"/>
      <c r="S828" s="39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9"/>
      <c r="P829" s="39"/>
      <c r="Q829" s="39"/>
      <c r="R829" s="39"/>
      <c r="S829" s="39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9"/>
      <c r="P830" s="39"/>
      <c r="Q830" s="39"/>
      <c r="R830" s="39"/>
      <c r="S830" s="39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9"/>
      <c r="P831" s="39"/>
      <c r="Q831" s="39"/>
      <c r="R831" s="39"/>
      <c r="S831" s="39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9"/>
      <c r="P832" s="39"/>
      <c r="Q832" s="39"/>
      <c r="R832" s="39"/>
      <c r="S832" s="39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9"/>
      <c r="P833" s="39"/>
      <c r="Q833" s="39"/>
      <c r="R833" s="39"/>
      <c r="S833" s="39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9"/>
      <c r="P834" s="39"/>
      <c r="Q834" s="39"/>
      <c r="R834" s="39"/>
      <c r="S834" s="39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9"/>
      <c r="P835" s="39"/>
      <c r="Q835" s="39"/>
      <c r="R835" s="39"/>
      <c r="S835" s="39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9"/>
      <c r="P836" s="39"/>
      <c r="Q836" s="39"/>
      <c r="R836" s="39"/>
      <c r="S836" s="39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9"/>
      <c r="P837" s="39"/>
      <c r="Q837" s="39"/>
      <c r="R837" s="39"/>
      <c r="S837" s="39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9"/>
      <c r="P838" s="39"/>
      <c r="Q838" s="39"/>
      <c r="R838" s="39"/>
      <c r="S838" s="39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9"/>
      <c r="P839" s="39"/>
      <c r="Q839" s="39"/>
      <c r="R839" s="39"/>
      <c r="S839" s="39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9"/>
      <c r="P840" s="39"/>
      <c r="Q840" s="39"/>
      <c r="R840" s="39"/>
      <c r="S840" s="39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9"/>
      <c r="P841" s="39"/>
      <c r="Q841" s="39"/>
      <c r="R841" s="39"/>
      <c r="S841" s="39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9"/>
      <c r="P842" s="39"/>
      <c r="Q842" s="39"/>
      <c r="R842" s="39"/>
      <c r="S842" s="39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9"/>
      <c r="P843" s="39"/>
      <c r="Q843" s="39"/>
      <c r="R843" s="39"/>
      <c r="S843" s="39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9"/>
      <c r="P844" s="39"/>
      <c r="Q844" s="39"/>
      <c r="R844" s="39"/>
      <c r="S844" s="39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9"/>
      <c r="P845" s="39"/>
      <c r="Q845" s="39"/>
      <c r="R845" s="39"/>
      <c r="S845" s="39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9"/>
      <c r="P846" s="39"/>
      <c r="Q846" s="39"/>
      <c r="R846" s="39"/>
      <c r="S846" s="39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9"/>
      <c r="P847" s="39"/>
      <c r="Q847" s="39"/>
      <c r="R847" s="39"/>
      <c r="S847" s="39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9"/>
      <c r="P848" s="39"/>
      <c r="Q848" s="39"/>
      <c r="R848" s="39"/>
      <c r="S848" s="39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9"/>
      <c r="P849" s="39"/>
      <c r="Q849" s="39"/>
      <c r="R849" s="39"/>
      <c r="S849" s="39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9"/>
      <c r="P850" s="39"/>
      <c r="Q850" s="39"/>
      <c r="R850" s="39"/>
      <c r="S850" s="39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9"/>
      <c r="P851" s="39"/>
      <c r="Q851" s="39"/>
      <c r="R851" s="39"/>
      <c r="S851" s="39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9"/>
      <c r="P852" s="39"/>
      <c r="Q852" s="39"/>
      <c r="R852" s="39"/>
      <c r="S852" s="39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9"/>
      <c r="P853" s="39"/>
      <c r="Q853" s="39"/>
      <c r="R853" s="39"/>
      <c r="S853" s="39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9"/>
      <c r="P854" s="39"/>
      <c r="Q854" s="39"/>
      <c r="R854" s="39"/>
      <c r="S854" s="39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9"/>
      <c r="P855" s="39"/>
      <c r="Q855" s="39"/>
      <c r="R855" s="39"/>
      <c r="S855" s="39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9"/>
      <c r="P856" s="39"/>
      <c r="Q856" s="39"/>
      <c r="R856" s="39"/>
      <c r="S856" s="39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9"/>
      <c r="P857" s="39"/>
      <c r="Q857" s="39"/>
      <c r="R857" s="39"/>
      <c r="S857" s="39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9"/>
      <c r="P858" s="39"/>
      <c r="Q858" s="39"/>
      <c r="R858" s="39"/>
      <c r="S858" s="39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9"/>
      <c r="P859" s="39"/>
      <c r="Q859" s="39"/>
      <c r="R859" s="39"/>
      <c r="S859" s="39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9"/>
      <c r="P860" s="39"/>
      <c r="Q860" s="39"/>
      <c r="R860" s="39"/>
      <c r="S860" s="39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9"/>
      <c r="P861" s="39"/>
      <c r="Q861" s="39"/>
      <c r="R861" s="39"/>
      <c r="S861" s="39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9"/>
      <c r="P862" s="39"/>
      <c r="Q862" s="39"/>
      <c r="R862" s="39"/>
      <c r="S862" s="39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9"/>
      <c r="P863" s="39"/>
      <c r="Q863" s="39"/>
      <c r="R863" s="39"/>
      <c r="S863" s="39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9"/>
      <c r="P864" s="39"/>
      <c r="Q864" s="39"/>
      <c r="R864" s="39"/>
      <c r="S864" s="39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9"/>
      <c r="P865" s="39"/>
      <c r="Q865" s="39"/>
      <c r="R865" s="39"/>
      <c r="S865" s="39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9"/>
      <c r="P866" s="39"/>
      <c r="Q866" s="39"/>
      <c r="R866" s="39"/>
      <c r="S866" s="39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9"/>
      <c r="P867" s="39"/>
      <c r="Q867" s="39"/>
      <c r="R867" s="39"/>
      <c r="S867" s="39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9"/>
      <c r="P868" s="39"/>
      <c r="Q868" s="39"/>
      <c r="R868" s="39"/>
      <c r="S868" s="39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9"/>
      <c r="P869" s="39"/>
      <c r="Q869" s="39"/>
      <c r="R869" s="39"/>
      <c r="S869" s="39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9"/>
      <c r="P870" s="39"/>
      <c r="Q870" s="39"/>
      <c r="R870" s="39"/>
      <c r="S870" s="39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9"/>
      <c r="P871" s="39"/>
      <c r="Q871" s="39"/>
      <c r="R871" s="39"/>
      <c r="S871" s="39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9"/>
      <c r="P872" s="39"/>
      <c r="Q872" s="39"/>
      <c r="R872" s="39"/>
      <c r="S872" s="39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9"/>
      <c r="P873" s="39"/>
      <c r="Q873" s="39"/>
      <c r="R873" s="39"/>
      <c r="S873" s="39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9"/>
      <c r="P874" s="39"/>
      <c r="Q874" s="39"/>
      <c r="R874" s="39"/>
      <c r="S874" s="39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9"/>
      <c r="P875" s="39"/>
      <c r="Q875" s="39"/>
      <c r="R875" s="39"/>
      <c r="S875" s="39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9"/>
      <c r="P876" s="39"/>
      <c r="Q876" s="39"/>
      <c r="R876" s="39"/>
      <c r="S876" s="39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9"/>
      <c r="P877" s="39"/>
      <c r="Q877" s="39"/>
      <c r="R877" s="39"/>
      <c r="S877" s="39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9"/>
      <c r="P878" s="39"/>
      <c r="Q878" s="39"/>
      <c r="R878" s="39"/>
      <c r="S878" s="39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9"/>
      <c r="P879" s="39"/>
      <c r="Q879" s="39"/>
      <c r="R879" s="39"/>
      <c r="S879" s="39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9"/>
      <c r="P880" s="39"/>
      <c r="Q880" s="39"/>
      <c r="R880" s="39"/>
      <c r="S880" s="39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9"/>
      <c r="P881" s="39"/>
      <c r="Q881" s="39"/>
      <c r="R881" s="39"/>
      <c r="S881" s="39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9"/>
      <c r="P882" s="39"/>
      <c r="Q882" s="39"/>
      <c r="R882" s="39"/>
      <c r="S882" s="39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9"/>
      <c r="P883" s="39"/>
      <c r="Q883" s="39"/>
      <c r="R883" s="39"/>
      <c r="S883" s="39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9"/>
      <c r="P884" s="39"/>
      <c r="Q884" s="39"/>
      <c r="R884" s="39"/>
      <c r="S884" s="39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9"/>
      <c r="P885" s="39"/>
      <c r="Q885" s="39"/>
      <c r="R885" s="39"/>
      <c r="S885" s="39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9"/>
      <c r="P886" s="39"/>
      <c r="Q886" s="39"/>
      <c r="R886" s="39"/>
      <c r="S886" s="39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9"/>
      <c r="P887" s="39"/>
      <c r="Q887" s="39"/>
      <c r="R887" s="39"/>
      <c r="S887" s="39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9"/>
      <c r="P888" s="39"/>
      <c r="Q888" s="39"/>
      <c r="R888" s="39"/>
      <c r="S888" s="39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9"/>
      <c r="P889" s="39"/>
      <c r="Q889" s="39"/>
      <c r="R889" s="39"/>
      <c r="S889" s="39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9"/>
      <c r="P890" s="39"/>
      <c r="Q890" s="39"/>
      <c r="R890" s="39"/>
      <c r="S890" s="39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9"/>
      <c r="P891" s="39"/>
      <c r="Q891" s="39"/>
      <c r="R891" s="39"/>
      <c r="S891" s="39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9"/>
      <c r="P892" s="39"/>
      <c r="Q892" s="39"/>
      <c r="R892" s="39"/>
      <c r="S892" s="39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9"/>
      <c r="P893" s="39"/>
      <c r="Q893" s="39"/>
      <c r="R893" s="39"/>
      <c r="S893" s="39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9"/>
      <c r="P894" s="39"/>
      <c r="Q894" s="39"/>
      <c r="R894" s="39"/>
      <c r="S894" s="39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9"/>
      <c r="P895" s="39"/>
      <c r="Q895" s="39"/>
      <c r="R895" s="39"/>
      <c r="S895" s="39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9"/>
      <c r="P896" s="39"/>
      <c r="Q896" s="39"/>
      <c r="R896" s="39"/>
      <c r="S896" s="39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9"/>
      <c r="P897" s="39"/>
      <c r="Q897" s="39"/>
      <c r="R897" s="39"/>
      <c r="S897" s="39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9"/>
      <c r="P898" s="39"/>
      <c r="Q898" s="39"/>
      <c r="R898" s="39"/>
      <c r="S898" s="39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9"/>
      <c r="P899" s="39"/>
      <c r="Q899" s="39"/>
      <c r="R899" s="39"/>
      <c r="S899" s="39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9"/>
      <c r="P900" s="39"/>
      <c r="Q900" s="39"/>
      <c r="R900" s="39"/>
      <c r="S900" s="39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9"/>
      <c r="P901" s="39"/>
      <c r="Q901" s="39"/>
      <c r="R901" s="39"/>
      <c r="S901" s="39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9"/>
      <c r="P902" s="39"/>
      <c r="Q902" s="39"/>
      <c r="R902" s="39"/>
      <c r="S902" s="39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9"/>
      <c r="P903" s="39"/>
      <c r="Q903" s="39"/>
      <c r="R903" s="39"/>
      <c r="S903" s="39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9"/>
      <c r="P904" s="39"/>
      <c r="Q904" s="39"/>
      <c r="R904" s="39"/>
      <c r="S904" s="39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9"/>
      <c r="P905" s="39"/>
      <c r="Q905" s="39"/>
      <c r="R905" s="39"/>
      <c r="S905" s="39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9"/>
      <c r="P906" s="39"/>
      <c r="Q906" s="39"/>
      <c r="R906" s="39"/>
      <c r="S906" s="39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9"/>
      <c r="P907" s="39"/>
      <c r="Q907" s="39"/>
      <c r="R907" s="39"/>
      <c r="S907" s="39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9"/>
      <c r="P908" s="39"/>
      <c r="Q908" s="39"/>
      <c r="R908" s="39"/>
      <c r="S908" s="39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9"/>
      <c r="P909" s="39"/>
      <c r="Q909" s="39"/>
      <c r="R909" s="39"/>
      <c r="S909" s="39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9"/>
      <c r="P910" s="39"/>
      <c r="Q910" s="39"/>
      <c r="R910" s="39"/>
      <c r="S910" s="39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9"/>
      <c r="P911" s="39"/>
      <c r="Q911" s="39"/>
      <c r="R911" s="39"/>
      <c r="S911" s="39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9"/>
      <c r="P912" s="39"/>
      <c r="Q912" s="39"/>
      <c r="R912" s="39"/>
      <c r="S912" s="39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9"/>
      <c r="P913" s="39"/>
      <c r="Q913" s="39"/>
      <c r="R913" s="39"/>
      <c r="S913" s="39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9"/>
      <c r="P914" s="39"/>
      <c r="Q914" s="39"/>
      <c r="R914" s="39"/>
      <c r="S914" s="39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9"/>
      <c r="P915" s="39"/>
      <c r="Q915" s="39"/>
      <c r="R915" s="39"/>
      <c r="S915" s="39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9"/>
      <c r="P916" s="39"/>
      <c r="Q916" s="39"/>
      <c r="R916" s="39"/>
      <c r="S916" s="39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9"/>
      <c r="P917" s="39"/>
      <c r="Q917" s="39"/>
      <c r="R917" s="39"/>
      <c r="S917" s="39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9"/>
      <c r="P918" s="39"/>
      <c r="Q918" s="39"/>
      <c r="R918" s="39"/>
      <c r="S918" s="39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9"/>
      <c r="P919" s="39"/>
      <c r="Q919" s="39"/>
      <c r="R919" s="39"/>
      <c r="S919" s="39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9"/>
      <c r="P920" s="39"/>
      <c r="Q920" s="39"/>
      <c r="R920" s="39"/>
      <c r="S920" s="39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9"/>
      <c r="P921" s="39"/>
      <c r="Q921" s="39"/>
      <c r="R921" s="39"/>
      <c r="S921" s="39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9"/>
      <c r="P922" s="39"/>
      <c r="Q922" s="39"/>
      <c r="R922" s="39"/>
      <c r="S922" s="39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9"/>
      <c r="P923" s="39"/>
      <c r="Q923" s="39"/>
      <c r="R923" s="39"/>
      <c r="S923" s="39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9"/>
      <c r="P924" s="39"/>
      <c r="Q924" s="39"/>
      <c r="R924" s="39"/>
      <c r="S924" s="39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9"/>
      <c r="P925" s="39"/>
      <c r="Q925" s="39"/>
      <c r="R925" s="39"/>
      <c r="S925" s="39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9"/>
      <c r="P926" s="39"/>
      <c r="Q926" s="39"/>
      <c r="R926" s="39"/>
      <c r="S926" s="39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9"/>
      <c r="P927" s="39"/>
      <c r="Q927" s="39"/>
      <c r="R927" s="39"/>
      <c r="S927" s="39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9"/>
      <c r="P928" s="39"/>
      <c r="Q928" s="39"/>
      <c r="R928" s="39"/>
      <c r="S928" s="39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9"/>
      <c r="P929" s="39"/>
      <c r="Q929" s="39"/>
      <c r="R929" s="39"/>
      <c r="S929" s="39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9"/>
      <c r="P930" s="39"/>
      <c r="Q930" s="39"/>
      <c r="R930" s="39"/>
      <c r="S930" s="39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9"/>
      <c r="P931" s="39"/>
      <c r="Q931" s="39"/>
      <c r="R931" s="39"/>
      <c r="S931" s="39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9"/>
      <c r="P932" s="39"/>
      <c r="Q932" s="39"/>
      <c r="R932" s="39"/>
      <c r="S932" s="39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9"/>
      <c r="P933" s="39"/>
      <c r="Q933" s="39"/>
      <c r="R933" s="39"/>
      <c r="S933" s="39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9"/>
      <c r="P934" s="39"/>
      <c r="Q934" s="39"/>
      <c r="R934" s="39"/>
      <c r="S934" s="39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9"/>
      <c r="P935" s="39"/>
      <c r="Q935" s="39"/>
      <c r="R935" s="39"/>
      <c r="S935" s="39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9"/>
      <c r="P936" s="39"/>
      <c r="Q936" s="39"/>
      <c r="R936" s="39"/>
      <c r="S936" s="39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9"/>
      <c r="P937" s="39"/>
      <c r="Q937" s="39"/>
      <c r="R937" s="39"/>
      <c r="S937" s="39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9"/>
      <c r="P938" s="39"/>
      <c r="Q938" s="39"/>
      <c r="R938" s="39"/>
      <c r="S938" s="39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9"/>
      <c r="P939" s="39"/>
      <c r="Q939" s="39"/>
      <c r="R939" s="39"/>
      <c r="S939" s="39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9"/>
      <c r="P940" s="39"/>
      <c r="Q940" s="39"/>
      <c r="R940" s="39"/>
      <c r="S940" s="39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9"/>
      <c r="P941" s="39"/>
      <c r="Q941" s="39"/>
      <c r="R941" s="39"/>
      <c r="S941" s="39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9"/>
      <c r="P942" s="39"/>
      <c r="Q942" s="39"/>
      <c r="R942" s="39"/>
      <c r="S942" s="39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9"/>
      <c r="P943" s="39"/>
      <c r="Q943" s="39"/>
      <c r="R943" s="39"/>
      <c r="S943" s="39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9"/>
      <c r="P944" s="39"/>
      <c r="Q944" s="39"/>
      <c r="R944" s="39"/>
      <c r="S944" s="39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9"/>
      <c r="P945" s="39"/>
      <c r="Q945" s="39"/>
      <c r="R945" s="39"/>
      <c r="S945" s="39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9"/>
      <c r="P946" s="39"/>
      <c r="Q946" s="39"/>
      <c r="R946" s="39"/>
      <c r="S946" s="39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9"/>
      <c r="P947" s="39"/>
      <c r="Q947" s="39"/>
      <c r="R947" s="39"/>
      <c r="S947" s="39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9"/>
      <c r="P948" s="39"/>
      <c r="Q948" s="39"/>
      <c r="R948" s="39"/>
      <c r="S948" s="39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9"/>
      <c r="P949" s="39"/>
      <c r="Q949" s="39"/>
      <c r="R949" s="39"/>
      <c r="S949" s="39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9"/>
      <c r="P950" s="39"/>
      <c r="Q950" s="39"/>
      <c r="R950" s="39"/>
      <c r="S950" s="39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9"/>
      <c r="P951" s="39"/>
      <c r="Q951" s="39"/>
      <c r="R951" s="39"/>
      <c r="S951" s="39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9"/>
      <c r="P952" s="39"/>
      <c r="Q952" s="39"/>
      <c r="R952" s="39"/>
      <c r="S952" s="39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9"/>
      <c r="P953" s="39"/>
      <c r="Q953" s="39"/>
      <c r="R953" s="39"/>
      <c r="S953" s="39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9"/>
      <c r="P954" s="39"/>
      <c r="Q954" s="39"/>
      <c r="R954" s="39"/>
      <c r="S954" s="39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9"/>
      <c r="P955" s="39"/>
      <c r="Q955" s="39"/>
      <c r="R955" s="39"/>
      <c r="S955" s="39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9"/>
      <c r="P956" s="39"/>
      <c r="Q956" s="39"/>
      <c r="R956" s="39"/>
      <c r="S956" s="39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9"/>
      <c r="P957" s="39"/>
      <c r="Q957" s="39"/>
      <c r="R957" s="39"/>
      <c r="S957" s="39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9"/>
      <c r="P958" s="39"/>
      <c r="Q958" s="39"/>
      <c r="R958" s="39"/>
      <c r="S958" s="39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9"/>
      <c r="P959" s="39"/>
      <c r="Q959" s="39"/>
      <c r="R959" s="39"/>
      <c r="S959" s="39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9"/>
      <c r="P960" s="39"/>
      <c r="Q960" s="39"/>
      <c r="R960" s="39"/>
      <c r="S960" s="39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9"/>
      <c r="P961" s="39"/>
      <c r="Q961" s="39"/>
      <c r="R961" s="39"/>
      <c r="S961" s="39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9"/>
      <c r="P962" s="39"/>
      <c r="Q962" s="39"/>
      <c r="R962" s="39"/>
      <c r="S962" s="39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9"/>
      <c r="P963" s="39"/>
      <c r="Q963" s="39"/>
      <c r="R963" s="39"/>
      <c r="S963" s="39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9"/>
      <c r="P964" s="39"/>
      <c r="Q964" s="39"/>
      <c r="R964" s="39"/>
      <c r="S964" s="39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9"/>
      <c r="P965" s="39"/>
      <c r="Q965" s="39"/>
      <c r="R965" s="39"/>
      <c r="S965" s="39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9"/>
      <c r="P966" s="39"/>
      <c r="Q966" s="39"/>
      <c r="R966" s="39"/>
      <c r="S966" s="39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9"/>
      <c r="P967" s="39"/>
      <c r="Q967" s="39"/>
      <c r="R967" s="39"/>
      <c r="S967" s="39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9"/>
      <c r="P968" s="39"/>
      <c r="Q968" s="39"/>
      <c r="R968" s="39"/>
      <c r="S968" s="39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9"/>
      <c r="P969" s="39"/>
      <c r="Q969" s="39"/>
      <c r="R969" s="39"/>
      <c r="S969" s="39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9"/>
      <c r="P970" s="39"/>
      <c r="Q970" s="39"/>
      <c r="R970" s="39"/>
      <c r="S970" s="39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9"/>
      <c r="P971" s="39"/>
      <c r="Q971" s="39"/>
      <c r="R971" s="39"/>
      <c r="S971" s="39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9"/>
      <c r="P972" s="39"/>
      <c r="Q972" s="39"/>
      <c r="R972" s="39"/>
      <c r="S972" s="39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9"/>
      <c r="P973" s="39"/>
      <c r="Q973" s="39"/>
      <c r="R973" s="39"/>
      <c r="S973" s="39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9"/>
      <c r="P974" s="39"/>
      <c r="Q974" s="39"/>
      <c r="R974" s="39"/>
      <c r="S974" s="39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9"/>
      <c r="P975" s="39"/>
      <c r="Q975" s="39"/>
      <c r="R975" s="39"/>
      <c r="S975" s="39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9"/>
      <c r="P976" s="39"/>
      <c r="Q976" s="39"/>
      <c r="R976" s="39"/>
      <c r="S976" s="39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9"/>
      <c r="P977" s="39"/>
      <c r="Q977" s="39"/>
      <c r="R977" s="39"/>
      <c r="S977" s="39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9"/>
      <c r="P978" s="39"/>
      <c r="Q978" s="39"/>
      <c r="R978" s="39"/>
      <c r="S978" s="39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9"/>
      <c r="P979" s="39"/>
      <c r="Q979" s="39"/>
      <c r="R979" s="39"/>
      <c r="S979" s="39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9"/>
      <c r="P980" s="39"/>
      <c r="Q980" s="39"/>
      <c r="R980" s="39"/>
      <c r="S980" s="39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9"/>
      <c r="P981" s="39"/>
      <c r="Q981" s="39"/>
      <c r="R981" s="39"/>
      <c r="S981" s="39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9"/>
      <c r="P982" s="39"/>
      <c r="Q982" s="39"/>
      <c r="R982" s="39"/>
      <c r="S982" s="39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9"/>
      <c r="P983" s="39"/>
      <c r="Q983" s="39"/>
      <c r="R983" s="39"/>
      <c r="S983" s="39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9"/>
      <c r="P984" s="39"/>
      <c r="Q984" s="39"/>
      <c r="R984" s="39"/>
      <c r="S984" s="39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9"/>
      <c r="P985" s="39"/>
      <c r="Q985" s="39"/>
      <c r="R985" s="39"/>
      <c r="S985" s="39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9"/>
      <c r="P986" s="39"/>
      <c r="Q986" s="39"/>
      <c r="R986" s="39"/>
      <c r="S986" s="39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9"/>
      <c r="P987" s="39"/>
      <c r="Q987" s="39"/>
      <c r="R987" s="39"/>
      <c r="S987" s="39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9"/>
      <c r="P988" s="39"/>
      <c r="Q988" s="39"/>
      <c r="R988" s="39"/>
      <c r="S988" s="39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9"/>
      <c r="P989" s="39"/>
      <c r="Q989" s="39"/>
      <c r="R989" s="39"/>
      <c r="S989" s="39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9"/>
      <c r="P990" s="39"/>
      <c r="Q990" s="39"/>
      <c r="R990" s="39"/>
      <c r="S990" s="39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9"/>
      <c r="P991" s="39"/>
      <c r="Q991" s="39"/>
      <c r="R991" s="39"/>
      <c r="S991" s="39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9"/>
      <c r="P992" s="39"/>
      <c r="Q992" s="39"/>
      <c r="R992" s="39"/>
      <c r="S992" s="39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9"/>
      <c r="P993" s="39"/>
      <c r="Q993" s="39"/>
      <c r="R993" s="39"/>
      <c r="S993" s="39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9"/>
      <c r="P994" s="39"/>
      <c r="Q994" s="39"/>
      <c r="R994" s="39"/>
      <c r="S994" s="39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9"/>
      <c r="P995" s="39"/>
      <c r="Q995" s="39"/>
      <c r="R995" s="39"/>
      <c r="S995" s="39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9"/>
      <c r="P996" s="39"/>
      <c r="Q996" s="39"/>
      <c r="R996" s="39"/>
      <c r="S996" s="39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9"/>
      <c r="P997" s="39"/>
      <c r="Q997" s="39"/>
      <c r="R997" s="39"/>
      <c r="S997" s="39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9"/>
      <c r="P998" s="39"/>
      <c r="Q998" s="39"/>
      <c r="R998" s="39"/>
      <c r="S998" s="39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9"/>
      <c r="P999" s="39"/>
      <c r="Q999" s="39"/>
      <c r="R999" s="39"/>
      <c r="S999" s="39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9"/>
      <c r="P1000" s="39"/>
      <c r="Q1000" s="39"/>
      <c r="R1000" s="39"/>
      <c r="S1000" s="39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38"/>
      <c r="AU1000" s="38"/>
    </row>
  </sheetData>
  <drawing r:id="rId1"/>
</worksheet>
</file>