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556" activeTab="1"/>
  </bookViews>
  <sheets>
    <sheet name="Sheet2" sheetId="2" r:id="rId1"/>
    <sheet name="Dashboard" sheetId="3" r:id="rId2"/>
    <sheet name="pivot table" sheetId="1" r:id="rId3"/>
  </sheets>
  <definedNames>
    <definedName name="ExternalData_1" localSheetId="0" hidden="1">Sheet2!$A$1:$K$101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</calcChain>
</file>

<file path=xl/connections.xml><?xml version="1.0" encoding="utf-8"?>
<connections xmlns="http://schemas.openxmlformats.org/spreadsheetml/2006/main">
  <connection id="1" keepAlive="1" name="Query - flipkart_sales_data" description="Connection to the 'flipkart_sales_data' query in the workbook." type="5" refreshedVersion="6" background="1" saveData="1">
    <dbPr connection="Provider=Microsoft.Mashup.OleDb.1;Data Source=$Workbook$;Location=flipkart_sales_data;Extended Properties=&quot;&quot;" command="SELECT * FROM [flipkart_sales_data]"/>
  </connection>
</connections>
</file>

<file path=xl/sharedStrings.xml><?xml version="1.0" encoding="utf-8"?>
<sst xmlns="http://schemas.openxmlformats.org/spreadsheetml/2006/main" count="626" uniqueCount="63">
  <si>
    <t>Order ID</t>
  </si>
  <si>
    <t>Product Name</t>
  </si>
  <si>
    <t>Category</t>
  </si>
  <si>
    <t>Price</t>
  </si>
  <si>
    <t>Discount</t>
  </si>
  <si>
    <t>Quantity</t>
  </si>
  <si>
    <t>Total Sales</t>
  </si>
  <si>
    <t>Order Date</t>
  </si>
  <si>
    <t>Customer Region</t>
  </si>
  <si>
    <t>Payment Mode</t>
  </si>
  <si>
    <t>Return Status</t>
  </si>
  <si>
    <t>Washing Machine</t>
  </si>
  <si>
    <t>Home Appliances</t>
  </si>
  <si>
    <t>Bangalore</t>
  </si>
  <si>
    <t>Cash on Delivery</t>
  </si>
  <si>
    <t>Returned</t>
  </si>
  <si>
    <t>Laptop</t>
  </si>
  <si>
    <t>Electronics</t>
  </si>
  <si>
    <t>Debit Card</t>
  </si>
  <si>
    <t>Not Returned</t>
  </si>
  <si>
    <t>Chennai</t>
  </si>
  <si>
    <t>Credit Card</t>
  </si>
  <si>
    <t>Non-Fiction Book</t>
  </si>
  <si>
    <t>Books</t>
  </si>
  <si>
    <t>Mumbai</t>
  </si>
  <si>
    <t>Microwave</t>
  </si>
  <si>
    <t>Jeans</t>
  </si>
  <si>
    <t>Clothing</t>
  </si>
  <si>
    <t>Kolkata</t>
  </si>
  <si>
    <t>UPI</t>
  </si>
  <si>
    <t>Slippers</t>
  </si>
  <si>
    <t>Footwear</t>
  </si>
  <si>
    <t>Headphones</t>
  </si>
  <si>
    <t>Delhi</t>
  </si>
  <si>
    <t>Smartwatch</t>
  </si>
  <si>
    <t>Vacuum Cleaner</t>
  </si>
  <si>
    <t>Smartphone</t>
  </si>
  <si>
    <t>Net Banking</t>
  </si>
  <si>
    <t>Sandals</t>
  </si>
  <si>
    <t>Jacket</t>
  </si>
  <si>
    <t>Air Conditioner</t>
  </si>
  <si>
    <t>Refrigerator</t>
  </si>
  <si>
    <t>Tablet</t>
  </si>
  <si>
    <t>Formal Shoes</t>
  </si>
  <si>
    <t>Sneakers</t>
  </si>
  <si>
    <t>Magazine</t>
  </si>
  <si>
    <t>Biography</t>
  </si>
  <si>
    <t>Comics</t>
  </si>
  <si>
    <t>Boots</t>
  </si>
  <si>
    <t>Fiction Book</t>
  </si>
  <si>
    <t>Sweater</t>
  </si>
  <si>
    <t>Shirt</t>
  </si>
  <si>
    <t>Cost_price</t>
  </si>
  <si>
    <t>profit</t>
  </si>
  <si>
    <t>Row Labels</t>
  </si>
  <si>
    <t>Sum of profit</t>
  </si>
  <si>
    <t>Count of Return Status</t>
  </si>
  <si>
    <t>Sum of Total Sales</t>
  </si>
  <si>
    <t>Count of Category</t>
  </si>
  <si>
    <t>rgb(219, 219, 219)</t>
  </si>
  <si>
    <t>rgb(201, 177, 148)</t>
  </si>
  <si>
    <t>rgb(160, 137, 99)</t>
  </si>
  <si>
    <t>rgb(112, 109, 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</si>
</sst>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  <fill>
      <patternFill patternType="solid">
        <fgColor rgb="FFC9B194"/>
        <bgColor indexed="64"/>
      </patternFill>
    </fill>
    <fill>
      <patternFill patternType="solid">
        <fgColor rgb="FFA08963"/>
        <bgColor indexed="64"/>
      </patternFill>
    </fill>
    <fill>
      <patternFill patternType="solid">
        <fgColor rgb="FF706D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BDBDB"/>
      <color rgb="FF706D54"/>
      <color rgb="FFA08963"/>
      <color rgb="FFC9B1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[flipkart_sales.xlsx]pivot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DBDBDB"/>
                </a:solidFill>
                <a:latin typeface="Garamond" panose="02020404030301010803" pitchFamily="18" charset="0"/>
              </a:rPr>
              <a:t>Sales</a:t>
            </a:r>
            <a:r>
              <a:rPr lang="en-US" sz="1600" baseline="0">
                <a:solidFill>
                  <a:srgbClr val="DBDBDB"/>
                </a:solidFill>
                <a:latin typeface="Garamond" panose="02020404030301010803" pitchFamily="18" charset="0"/>
              </a:rPr>
              <a:t> &amp; Profit</a:t>
            </a:r>
            <a:endParaRPr lang="en-US" sz="1600">
              <a:solidFill>
                <a:srgbClr val="DBDBDB"/>
              </a:solidFill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table'!$I$1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C9B194"/>
            </a:solidFill>
            <a:ln>
              <a:noFill/>
            </a:ln>
            <a:effectLst/>
          </c:spPr>
          <c:invertIfNegative val="0"/>
          <c:cat>
            <c:strRef>
              <c:f>'pivot table'!$H$2:$H$6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Footwear</c:v>
                </c:pt>
                <c:pt idx="4">
                  <c:v>Home Appliances</c:v>
                </c:pt>
              </c:strCache>
            </c:strRef>
          </c:cat>
          <c:val>
            <c:numRef>
              <c:f>'pivot table'!$I$2:$I$6</c:f>
              <c:numCache>
                <c:formatCode>General</c:formatCode>
                <c:ptCount val="5"/>
                <c:pt idx="0">
                  <c:v>1553367.5200000003</c:v>
                </c:pt>
                <c:pt idx="1">
                  <c:v>780009.88000000012</c:v>
                </c:pt>
                <c:pt idx="2">
                  <c:v>1348736.4599999997</c:v>
                </c:pt>
                <c:pt idx="3">
                  <c:v>1364983.6500000001</c:v>
                </c:pt>
                <c:pt idx="4">
                  <c:v>1019170.69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0-409C-92BB-1891085CF5E4}"/>
            </c:ext>
          </c:extLst>
        </c:ser>
        <c:ser>
          <c:idx val="1"/>
          <c:order val="1"/>
          <c:tx>
            <c:strRef>
              <c:f>'pivot table'!$J$1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rgbClr val="DBDBDB"/>
            </a:solidFill>
            <a:ln>
              <a:noFill/>
            </a:ln>
            <a:effectLst/>
          </c:spPr>
          <c:invertIfNegative val="0"/>
          <c:cat>
            <c:strRef>
              <c:f>'pivot table'!$H$2:$H$6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Footwear</c:v>
                </c:pt>
                <c:pt idx="4">
                  <c:v>Home Appliances</c:v>
                </c:pt>
              </c:strCache>
            </c:strRef>
          </c:cat>
          <c:val>
            <c:numRef>
              <c:f>'pivot table'!$J$2:$J$6</c:f>
              <c:numCache>
                <c:formatCode>General</c:formatCode>
                <c:ptCount val="5"/>
                <c:pt idx="0">
                  <c:v>217818.62000000005</c:v>
                </c:pt>
                <c:pt idx="1">
                  <c:v>146451.78000000003</c:v>
                </c:pt>
                <c:pt idx="2">
                  <c:v>167803.56000000006</c:v>
                </c:pt>
                <c:pt idx="3">
                  <c:v>164527.0500000001</c:v>
                </c:pt>
                <c:pt idx="4">
                  <c:v>130158.79000000005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0-409C-92BB-1891085C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43984"/>
        <c:axId val="588845296"/>
      </c:barChart>
      <c:catAx>
        <c:axId val="5888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5296"/>
        <c:crosses val="autoZero"/>
        <c:auto val="1"/>
        <c:lblAlgn val="ctr"/>
        <c:lblOffset val="100"/>
        <c:noMultiLvlLbl val="0"/>
      </c:catAx>
      <c:valAx>
        <c:axId val="58884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7069655940589"/>
          <c:y val="1.7013268280115294E-2"/>
          <c:w val="0.20755909470592193"/>
          <c:h val="0.16994076646763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DBDBDB"/>
              </a:solidFill>
              <a:latin typeface="Bahnschrift Light SemiCondense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06D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[flipkart_sales.xlsx]pivot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DBDBDB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 sz="1600">
                <a:solidFill>
                  <a:srgbClr val="DBDBDB"/>
                </a:solidFill>
                <a:latin typeface="Garamond" panose="02020404030301010803" pitchFamily="18" charset="0"/>
              </a:rPr>
              <a:t>Return_Status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DBDBDB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9B1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table'!$H$10:$H$14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Footwear</c:v>
                </c:pt>
                <c:pt idx="4">
                  <c:v>Home Appliances</c:v>
                </c:pt>
              </c:strCache>
            </c:strRef>
          </c:cat>
          <c:val>
            <c:numRef>
              <c:f>'pivot table'!$I$10:$I$14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28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D-43CC-9229-7F77FE8F7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2037264"/>
        <c:axId val="362038576"/>
      </c:barChart>
      <c:catAx>
        <c:axId val="3620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62038576"/>
        <c:crosses val="autoZero"/>
        <c:auto val="1"/>
        <c:lblAlgn val="ctr"/>
        <c:lblOffset val="100"/>
        <c:noMultiLvlLbl val="0"/>
      </c:catAx>
      <c:valAx>
        <c:axId val="36203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706D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[flipkart_sales.xlsx]pivot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DBDBDB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IN">
                <a:solidFill>
                  <a:srgbClr val="DBDBDB"/>
                </a:solidFill>
                <a:latin typeface="Garamond" panose="02020404030301010803" pitchFamily="18" charset="0"/>
              </a:rPr>
              <a:t>Sales</a:t>
            </a:r>
            <a:r>
              <a:rPr lang="en-IN" baseline="0">
                <a:solidFill>
                  <a:srgbClr val="DBDBDB"/>
                </a:solidFill>
                <a:latin typeface="Garamond" panose="02020404030301010803" pitchFamily="18" charset="0"/>
              </a:rPr>
              <a:t> &amp; Profit (Area)</a:t>
            </a:r>
            <a:endParaRPr lang="en-IN">
              <a:solidFill>
                <a:srgbClr val="DBDBDB"/>
              </a:solidFill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DBDBDB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table'!$I$17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C9B194"/>
            </a:solidFill>
            <a:ln>
              <a:noFill/>
            </a:ln>
            <a:effectLst/>
          </c:spPr>
          <c:invertIfNegative val="0"/>
          <c:cat>
            <c:strRef>
              <c:f>'pivot table'!$H$18:$H$22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Kolkata</c:v>
                </c:pt>
                <c:pt idx="4">
                  <c:v>Mumbai</c:v>
                </c:pt>
              </c:strCache>
            </c:strRef>
          </c:cat>
          <c:val>
            <c:numRef>
              <c:f>'pivot table'!$I$18:$I$22</c:f>
              <c:numCache>
                <c:formatCode>General</c:formatCode>
                <c:ptCount val="5"/>
                <c:pt idx="0">
                  <c:v>1694354.9600000002</c:v>
                </c:pt>
                <c:pt idx="1">
                  <c:v>898404.29</c:v>
                </c:pt>
                <c:pt idx="2">
                  <c:v>826073.02000000014</c:v>
                </c:pt>
                <c:pt idx="3">
                  <c:v>1834635.67</c:v>
                </c:pt>
                <c:pt idx="4">
                  <c:v>812800.26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A-4873-9553-C2F9216CCFCF}"/>
            </c:ext>
          </c:extLst>
        </c:ser>
        <c:ser>
          <c:idx val="1"/>
          <c:order val="1"/>
          <c:tx>
            <c:strRef>
              <c:f>'pivot table'!$J$17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rgbClr val="DBDBDB"/>
            </a:solidFill>
            <a:ln>
              <a:noFill/>
            </a:ln>
            <a:effectLst/>
          </c:spPr>
          <c:invertIfNegative val="0"/>
          <c:cat>
            <c:strRef>
              <c:f>'pivot table'!$H$18:$H$22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Kolkata</c:v>
                </c:pt>
                <c:pt idx="4">
                  <c:v>Mumbai</c:v>
                </c:pt>
              </c:strCache>
            </c:strRef>
          </c:cat>
          <c:val>
            <c:numRef>
              <c:f>'pivot table'!$J$18:$J$22</c:f>
              <c:numCache>
                <c:formatCode>General</c:formatCode>
                <c:ptCount val="5"/>
                <c:pt idx="0">
                  <c:v>220754.8600000001</c:v>
                </c:pt>
                <c:pt idx="1">
                  <c:v>121490.39000000004</c:v>
                </c:pt>
                <c:pt idx="2">
                  <c:v>116287.72000000003</c:v>
                </c:pt>
                <c:pt idx="3">
                  <c:v>249441.57000000012</c:v>
                </c:pt>
                <c:pt idx="4">
                  <c:v>118785.26000000005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A-4873-9553-C2F9216C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835232"/>
        <c:axId val="288120328"/>
      </c:barChart>
      <c:catAx>
        <c:axId val="5908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20328"/>
        <c:crosses val="autoZero"/>
        <c:auto val="1"/>
        <c:lblAlgn val="ctr"/>
        <c:lblOffset val="100"/>
        <c:noMultiLvlLbl val="0"/>
      </c:catAx>
      <c:valAx>
        <c:axId val="28812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40916978400953"/>
          <c:y val="4.1797900262467207E-2"/>
          <c:w val="0.22859083021599044"/>
          <c:h val="0.17800757500249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DBDBDB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06D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[flipkart_sales.xlsx]pivot table!PivotTable7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DBDBDB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IN" sz="1600">
                <a:solidFill>
                  <a:srgbClr val="DBDBDB"/>
                </a:solidFill>
                <a:latin typeface="Garamond" panose="02020404030301010803" pitchFamily="18" charset="0"/>
              </a:rPr>
              <a:t>Payment</a:t>
            </a:r>
            <a:r>
              <a:rPr lang="en-IN" sz="1600" baseline="0">
                <a:solidFill>
                  <a:srgbClr val="DBDBDB"/>
                </a:solidFill>
                <a:latin typeface="Garamond" panose="02020404030301010803" pitchFamily="18" charset="0"/>
              </a:rPr>
              <a:t> Mode</a:t>
            </a:r>
          </a:p>
          <a:p>
            <a:pPr>
              <a:defRPr sz="1600" b="0" i="0" u="none" strike="noStrike" kern="1200" spc="0" baseline="0">
                <a:solidFill>
                  <a:srgbClr val="DBDBDB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IN" sz="1600">
              <a:solidFill>
                <a:srgbClr val="DBDBDB"/>
              </a:solidFill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9B194"/>
            </a:solidFill>
            <a:ln>
              <a:noFill/>
            </a:ln>
            <a:effectLst/>
          </c:spPr>
          <c:invertIfNegative val="0"/>
          <c:cat>
            <c:strRef>
              <c:f>'pivot table'!$D$28:$D$32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'pivot table'!$E$28:$E$32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0-40A6-BE04-C13F658C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835232"/>
        <c:axId val="288120328"/>
      </c:barChart>
      <c:catAx>
        <c:axId val="5908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20328"/>
        <c:crosses val="autoZero"/>
        <c:auto val="1"/>
        <c:lblAlgn val="ctr"/>
        <c:lblOffset val="100"/>
        <c:noMultiLvlLbl val="0"/>
      </c:catAx>
      <c:valAx>
        <c:axId val="28812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35232"/>
        <c:crosses val="autoZero"/>
        <c:crossBetween val="between"/>
      </c:valAx>
      <c:spPr>
        <a:solidFill>
          <a:srgbClr val="706D54"/>
        </a:solidFill>
      </c:spPr>
    </c:plotArea>
    <c:plotVisOnly val="1"/>
    <c:dispBlanksAs val="gap"/>
    <c:showDLblsOverMax val="0"/>
  </c:chart>
  <c:spPr>
    <a:solidFill>
      <a:srgbClr val="706D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[flipkart_sales.xlsx]pivot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DBDBDB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IN" sz="1600">
                <a:solidFill>
                  <a:srgbClr val="DBDBDB"/>
                </a:solidFill>
                <a:latin typeface="Garamond" panose="02020404030301010803" pitchFamily="18" charset="0"/>
              </a:rPr>
              <a:t>Profit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9B194"/>
            </a:solidFill>
            <a:ln>
              <a:noFill/>
            </a:ln>
            <a:effectLst/>
          </c:spPr>
          <c:invertIfNegative val="0"/>
          <c:cat>
            <c:strRef>
              <c:f>'pivot table'!$A$28:$A$51</c:f>
              <c:strCache>
                <c:ptCount val="24"/>
                <c:pt idx="0">
                  <c:v>Air Conditioner</c:v>
                </c:pt>
                <c:pt idx="1">
                  <c:v>Biography</c:v>
                </c:pt>
                <c:pt idx="2">
                  <c:v>Boots</c:v>
                </c:pt>
                <c:pt idx="3">
                  <c:v>Comics</c:v>
                </c:pt>
                <c:pt idx="4">
                  <c:v>Fiction Book</c:v>
                </c:pt>
                <c:pt idx="5">
                  <c:v>Formal Shoes</c:v>
                </c:pt>
                <c:pt idx="6">
                  <c:v>Headphones</c:v>
                </c:pt>
                <c:pt idx="7">
                  <c:v>Jacket</c:v>
                </c:pt>
                <c:pt idx="8">
                  <c:v>Jeans</c:v>
                </c:pt>
                <c:pt idx="9">
                  <c:v>Laptop</c:v>
                </c:pt>
                <c:pt idx="10">
                  <c:v>Magazine</c:v>
                </c:pt>
                <c:pt idx="11">
                  <c:v>Microwave</c:v>
                </c:pt>
                <c:pt idx="12">
                  <c:v>Non-Fiction Book</c:v>
                </c:pt>
                <c:pt idx="13">
                  <c:v>Refrigerator</c:v>
                </c:pt>
                <c:pt idx="14">
                  <c:v>Sandals</c:v>
                </c:pt>
                <c:pt idx="15">
                  <c:v>Shirt</c:v>
                </c:pt>
                <c:pt idx="16">
                  <c:v>Slippers</c:v>
                </c:pt>
                <c:pt idx="17">
                  <c:v>Smartphone</c:v>
                </c:pt>
                <c:pt idx="18">
                  <c:v>Smartwatch</c:v>
                </c:pt>
                <c:pt idx="19">
                  <c:v>Sneakers</c:v>
                </c:pt>
                <c:pt idx="20">
                  <c:v>Sweater</c:v>
                </c:pt>
                <c:pt idx="21">
                  <c:v>Tablet</c:v>
                </c:pt>
                <c:pt idx="22">
                  <c:v>Vacuum Cleaner</c:v>
                </c:pt>
                <c:pt idx="23">
                  <c:v>Washing Machine</c:v>
                </c:pt>
              </c:strCache>
            </c:strRef>
          </c:cat>
          <c:val>
            <c:numRef>
              <c:f>'pivot table'!$B$28:$B$51</c:f>
              <c:numCache>
                <c:formatCode>General</c:formatCode>
                <c:ptCount val="24"/>
                <c:pt idx="0">
                  <c:v>20117.810000000016</c:v>
                </c:pt>
                <c:pt idx="1">
                  <c:v>19364.490000000002</c:v>
                </c:pt>
                <c:pt idx="2">
                  <c:v>30062.050000000017</c:v>
                </c:pt>
                <c:pt idx="3">
                  <c:v>74005.040000000037</c:v>
                </c:pt>
                <c:pt idx="4">
                  <c:v>11549.279999999999</c:v>
                </c:pt>
                <c:pt idx="5">
                  <c:v>25568.320000000014</c:v>
                </c:pt>
                <c:pt idx="6">
                  <c:v>48480.200000000019</c:v>
                </c:pt>
                <c:pt idx="7">
                  <c:v>36683.94</c:v>
                </c:pt>
                <c:pt idx="8">
                  <c:v>52593.900000000023</c:v>
                </c:pt>
                <c:pt idx="9">
                  <c:v>51278.900000000016</c:v>
                </c:pt>
                <c:pt idx="10">
                  <c:v>39328.320000000014</c:v>
                </c:pt>
                <c:pt idx="11">
                  <c:v>45069.740000000005</c:v>
                </c:pt>
                <c:pt idx="12">
                  <c:v>73571.490000000005</c:v>
                </c:pt>
                <c:pt idx="13">
                  <c:v>22263.190000000031</c:v>
                </c:pt>
                <c:pt idx="14">
                  <c:v>42840.750000000015</c:v>
                </c:pt>
                <c:pt idx="15">
                  <c:v>45129.3</c:v>
                </c:pt>
                <c:pt idx="16">
                  <c:v>17439.760000000013</c:v>
                </c:pt>
                <c:pt idx="17">
                  <c:v>48117.820000000029</c:v>
                </c:pt>
                <c:pt idx="18">
                  <c:v>16258.660000000009</c:v>
                </c:pt>
                <c:pt idx="19">
                  <c:v>48616.170000000027</c:v>
                </c:pt>
                <c:pt idx="20">
                  <c:v>12044.64</c:v>
                </c:pt>
                <c:pt idx="21">
                  <c:v>3667.9800000000014</c:v>
                </c:pt>
                <c:pt idx="22">
                  <c:v>788.11999999999989</c:v>
                </c:pt>
                <c:pt idx="23">
                  <c:v>41919.930000000008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4-4A0D-A750-5D0ECB84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835232"/>
        <c:axId val="288120328"/>
      </c:barChart>
      <c:catAx>
        <c:axId val="5908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20328"/>
        <c:crosses val="autoZero"/>
        <c:auto val="1"/>
        <c:lblAlgn val="ctr"/>
        <c:lblOffset val="100"/>
        <c:noMultiLvlLbl val="0"/>
      </c:catAx>
      <c:valAx>
        <c:axId val="28812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35232"/>
        <c:crosses val="autoZero"/>
        <c:crossBetween val="between"/>
      </c:valAx>
      <c:spPr>
        <a:solidFill>
          <a:srgbClr val="706D54"/>
        </a:solidFill>
      </c:spPr>
    </c:plotArea>
    <c:plotVisOnly val="1"/>
    <c:dispBlanksAs val="gap"/>
    <c:showDLblsOverMax val="0"/>
  </c:chart>
  <c:spPr>
    <a:solidFill>
      <a:srgbClr val="706D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[flipkart_sales.xlsx]pivot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DBDBDB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IN" sz="1600">
                <a:solidFill>
                  <a:srgbClr val="DBDBDB"/>
                </a:solidFill>
                <a:latin typeface="Garamond" panose="02020404030301010803" pitchFamily="18" charset="0"/>
              </a:rPr>
              <a:t>Return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DBDBDB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rgbClr val="C9B19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9B194"/>
            </a:solidFill>
            <a:ln>
              <a:noFill/>
            </a:ln>
            <a:effectLst/>
          </c:spPr>
          <c:invertIfNegative val="0"/>
          <c:cat>
            <c:strRef>
              <c:f>'pivot table'!$A$2:$A$25</c:f>
              <c:strCache>
                <c:ptCount val="24"/>
                <c:pt idx="0">
                  <c:v>Air Conditioner</c:v>
                </c:pt>
                <c:pt idx="1">
                  <c:v>Biography</c:v>
                </c:pt>
                <c:pt idx="2">
                  <c:v>Boots</c:v>
                </c:pt>
                <c:pt idx="3">
                  <c:v>Comics</c:v>
                </c:pt>
                <c:pt idx="4">
                  <c:v>Fiction Book</c:v>
                </c:pt>
                <c:pt idx="5">
                  <c:v>Formal Shoes</c:v>
                </c:pt>
                <c:pt idx="6">
                  <c:v>Headphones</c:v>
                </c:pt>
                <c:pt idx="7">
                  <c:v>Jacket</c:v>
                </c:pt>
                <c:pt idx="8">
                  <c:v>Jeans</c:v>
                </c:pt>
                <c:pt idx="9">
                  <c:v>Laptop</c:v>
                </c:pt>
                <c:pt idx="10">
                  <c:v>Magazine</c:v>
                </c:pt>
                <c:pt idx="11">
                  <c:v>Microwave</c:v>
                </c:pt>
                <c:pt idx="12">
                  <c:v>Non-Fiction Book</c:v>
                </c:pt>
                <c:pt idx="13">
                  <c:v>Refrigerator</c:v>
                </c:pt>
                <c:pt idx="14">
                  <c:v>Sandals</c:v>
                </c:pt>
                <c:pt idx="15">
                  <c:v>Shirt</c:v>
                </c:pt>
                <c:pt idx="16">
                  <c:v>Slippers</c:v>
                </c:pt>
                <c:pt idx="17">
                  <c:v>Smartphone</c:v>
                </c:pt>
                <c:pt idx="18">
                  <c:v>Smartwatch</c:v>
                </c:pt>
                <c:pt idx="19">
                  <c:v>Sneakers</c:v>
                </c:pt>
                <c:pt idx="20">
                  <c:v>Sweater</c:v>
                </c:pt>
                <c:pt idx="21">
                  <c:v>Tablet</c:v>
                </c:pt>
                <c:pt idx="22">
                  <c:v>Vacuum Cleaner</c:v>
                </c:pt>
                <c:pt idx="23">
                  <c:v>Washing Machine</c:v>
                </c:pt>
              </c:strCache>
            </c:strRef>
          </c:cat>
          <c:val>
            <c:numRef>
              <c:f>'pivot table'!$B$2:$B$25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1-49A3-8522-BE907829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835232"/>
        <c:axId val="288120328"/>
      </c:barChart>
      <c:catAx>
        <c:axId val="5908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20328"/>
        <c:crosses val="autoZero"/>
        <c:auto val="1"/>
        <c:lblAlgn val="ctr"/>
        <c:lblOffset val="100"/>
        <c:noMultiLvlLbl val="0"/>
      </c:catAx>
      <c:valAx>
        <c:axId val="28812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BDBD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35232"/>
        <c:crosses val="autoZero"/>
        <c:crossBetween val="between"/>
      </c:valAx>
      <c:spPr>
        <a:solidFill>
          <a:srgbClr val="706D54"/>
        </a:solidFill>
      </c:spPr>
    </c:plotArea>
    <c:plotVisOnly val="1"/>
    <c:dispBlanksAs val="gap"/>
    <c:showDLblsOverMax val="0"/>
  </c:chart>
  <c:spPr>
    <a:solidFill>
      <a:srgbClr val="706D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0</xdr:row>
      <xdr:rowOff>38100</xdr:rowOff>
    </xdr:from>
    <xdr:to>
      <xdr:col>16</xdr:col>
      <xdr:colOff>373380</xdr:colOff>
      <xdr:row>4</xdr:row>
      <xdr:rowOff>91440</xdr:rowOff>
    </xdr:to>
    <xdr:sp macro="" textlink="">
      <xdr:nvSpPr>
        <xdr:cNvPr id="2" name="TextBox 1"/>
        <xdr:cNvSpPr txBox="1"/>
      </xdr:nvSpPr>
      <xdr:spPr>
        <a:xfrm>
          <a:off x="3832860" y="38100"/>
          <a:ext cx="6294120" cy="784860"/>
        </a:xfrm>
        <a:prstGeom prst="rect">
          <a:avLst/>
        </a:prstGeom>
        <a:solidFill>
          <a:srgbClr val="706D5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100">
              <a:solidFill>
                <a:srgbClr val="DBDBDB"/>
              </a:solidFill>
              <a:latin typeface="Garamond" panose="02020404030301010803" pitchFamily="18" charset="0"/>
            </a:rPr>
            <a:t>Flipkart Sales Performance </a:t>
          </a:r>
        </a:p>
      </xdr:txBody>
    </xdr:sp>
    <xdr:clientData/>
  </xdr:twoCellAnchor>
  <xdr:twoCellAnchor>
    <xdr:from>
      <xdr:col>7</xdr:col>
      <xdr:colOff>480060</xdr:colOff>
      <xdr:row>5</xdr:row>
      <xdr:rowOff>15240</xdr:rowOff>
    </xdr:from>
    <xdr:to>
      <xdr:col>15</xdr:col>
      <xdr:colOff>480060</xdr:colOff>
      <xdr:row>18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4</xdr:row>
      <xdr:rowOff>68580</xdr:rowOff>
    </xdr:from>
    <xdr:to>
      <xdr:col>22</xdr:col>
      <xdr:colOff>388620</xdr:colOff>
      <xdr:row>18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21</xdr:row>
      <xdr:rowOff>53340</xdr:rowOff>
    </xdr:from>
    <xdr:to>
      <xdr:col>15</xdr:col>
      <xdr:colOff>243840</xdr:colOff>
      <xdr:row>34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414866</xdr:colOff>
      <xdr:row>20</xdr:row>
      <xdr:rowOff>101601</xdr:rowOff>
    </xdr:from>
    <xdr:to>
      <xdr:col>23</xdr:col>
      <xdr:colOff>8467</xdr:colOff>
      <xdr:row>35</xdr:row>
      <xdr:rowOff>50801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135467</xdr:colOff>
      <xdr:row>36</xdr:row>
      <xdr:rowOff>110067</xdr:rowOff>
    </xdr:from>
    <xdr:to>
      <xdr:col>24</xdr:col>
      <xdr:colOff>203200</xdr:colOff>
      <xdr:row>55</xdr:row>
      <xdr:rowOff>67733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499534</xdr:colOff>
      <xdr:row>6</xdr:row>
      <xdr:rowOff>50800</xdr:rowOff>
    </xdr:from>
    <xdr:to>
      <xdr:col>3</xdr:col>
      <xdr:colOff>448734</xdr:colOff>
      <xdr:row>15</xdr:row>
      <xdr:rowOff>135467</xdr:rowOff>
    </xdr:to>
    <xdr:pic>
      <xdr:nvPicPr>
        <xdr:cNvPr id="10" name="Picture 9" descr="Generated 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534" y="1168400"/>
          <a:ext cx="1778000" cy="176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524932</xdr:colOff>
      <xdr:row>23</xdr:row>
      <xdr:rowOff>169335</xdr:rowOff>
    </xdr:from>
    <xdr:to>
      <xdr:col>3</xdr:col>
      <xdr:colOff>474132</xdr:colOff>
      <xdr:row>33</xdr:row>
      <xdr:rowOff>67735</xdr:rowOff>
    </xdr:to>
    <xdr:pic>
      <xdr:nvPicPr>
        <xdr:cNvPr id="11" name="Picture 10" descr="Generated 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32" y="4453468"/>
          <a:ext cx="1778000" cy="176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16</xdr:row>
      <xdr:rowOff>16932</xdr:rowOff>
    </xdr:from>
    <xdr:to>
      <xdr:col>3</xdr:col>
      <xdr:colOff>160867</xdr:colOff>
      <xdr:row>17</xdr:row>
      <xdr:rowOff>76200</xdr:rowOff>
    </xdr:to>
    <xdr:sp macro="" textlink="">
      <xdr:nvSpPr>
        <xdr:cNvPr id="12" name="TextBox 11"/>
        <xdr:cNvSpPr txBox="1"/>
      </xdr:nvSpPr>
      <xdr:spPr>
        <a:xfrm>
          <a:off x="635000" y="2997199"/>
          <a:ext cx="1354667" cy="245534"/>
        </a:xfrm>
        <a:prstGeom prst="rect">
          <a:avLst/>
        </a:prstGeom>
        <a:solidFill>
          <a:srgbClr val="706D5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solidFill>
                <a:srgbClr val="DBDBDB"/>
              </a:solidFill>
              <a:latin typeface="Garamond" panose="02020404030301010803" pitchFamily="18" charset="0"/>
            </a:rPr>
            <a:t>Sales</a:t>
          </a:r>
        </a:p>
      </xdr:txBody>
    </xdr:sp>
    <xdr:clientData/>
  </xdr:twoCellAnchor>
  <xdr:twoCellAnchor>
    <xdr:from>
      <xdr:col>0</xdr:col>
      <xdr:colOff>567267</xdr:colOff>
      <xdr:row>33</xdr:row>
      <xdr:rowOff>110066</xdr:rowOff>
    </xdr:from>
    <xdr:to>
      <xdr:col>3</xdr:col>
      <xdr:colOff>296333</xdr:colOff>
      <xdr:row>35</xdr:row>
      <xdr:rowOff>50800</xdr:rowOff>
    </xdr:to>
    <xdr:sp macro="" textlink="">
      <xdr:nvSpPr>
        <xdr:cNvPr id="13" name="TextBox 12"/>
        <xdr:cNvSpPr txBox="1"/>
      </xdr:nvSpPr>
      <xdr:spPr>
        <a:xfrm>
          <a:off x="567267" y="6256866"/>
          <a:ext cx="1557866" cy="313267"/>
        </a:xfrm>
        <a:prstGeom prst="rect">
          <a:avLst/>
        </a:prstGeom>
        <a:solidFill>
          <a:srgbClr val="706D5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>
              <a:solidFill>
                <a:srgbClr val="DBDBDB"/>
              </a:solidFill>
              <a:latin typeface="Garamond" panose="02020404030301010803" pitchFamily="18" charset="0"/>
            </a:rPr>
            <a:t>Profit</a:t>
          </a:r>
        </a:p>
      </xdr:txBody>
    </xdr:sp>
    <xdr:clientData/>
  </xdr:twoCellAnchor>
  <xdr:twoCellAnchor>
    <xdr:from>
      <xdr:col>1</xdr:col>
      <xdr:colOff>126999</xdr:colOff>
      <xdr:row>17</xdr:row>
      <xdr:rowOff>143934</xdr:rowOff>
    </xdr:from>
    <xdr:to>
      <xdr:col>3</xdr:col>
      <xdr:colOff>33866</xdr:colOff>
      <xdr:row>19</xdr:row>
      <xdr:rowOff>76200</xdr:rowOff>
    </xdr:to>
    <xdr:sp macro="" textlink="">
      <xdr:nvSpPr>
        <xdr:cNvPr id="14" name="TextBox 13"/>
        <xdr:cNvSpPr txBox="1"/>
      </xdr:nvSpPr>
      <xdr:spPr>
        <a:xfrm>
          <a:off x="736599" y="3310467"/>
          <a:ext cx="1126067" cy="304800"/>
        </a:xfrm>
        <a:prstGeom prst="rect">
          <a:avLst/>
        </a:prstGeom>
        <a:solidFill>
          <a:srgbClr val="706D5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>
              <a:solidFill>
                <a:srgbClr val="DBDBDB"/>
              </a:solidFill>
            </a:rPr>
            <a:t>6066268.2</a:t>
          </a:r>
        </a:p>
      </xdr:txBody>
    </xdr:sp>
    <xdr:clientData/>
  </xdr:twoCellAnchor>
  <xdr:twoCellAnchor>
    <xdr:from>
      <xdr:col>1</xdr:col>
      <xdr:colOff>338666</xdr:colOff>
      <xdr:row>35</xdr:row>
      <xdr:rowOff>42334</xdr:rowOff>
    </xdr:from>
    <xdr:to>
      <xdr:col>2</xdr:col>
      <xdr:colOff>516466</xdr:colOff>
      <xdr:row>37</xdr:row>
      <xdr:rowOff>101600</xdr:rowOff>
    </xdr:to>
    <xdr:sp macro="" textlink="">
      <xdr:nvSpPr>
        <xdr:cNvPr id="15" name="TextBox 14"/>
        <xdr:cNvSpPr txBox="1"/>
      </xdr:nvSpPr>
      <xdr:spPr>
        <a:xfrm>
          <a:off x="948266" y="6561667"/>
          <a:ext cx="787400" cy="431800"/>
        </a:xfrm>
        <a:prstGeom prst="rect">
          <a:avLst/>
        </a:prstGeom>
        <a:solidFill>
          <a:srgbClr val="706D5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>
              <a:solidFill>
                <a:srgbClr val="DBDBDB"/>
              </a:solidFill>
            </a:rPr>
            <a:t>826759</a:t>
          </a:r>
        </a:p>
      </xdr:txBody>
    </xdr:sp>
    <xdr:clientData/>
  </xdr:twoCellAnchor>
  <xdr:twoCellAnchor>
    <xdr:from>
      <xdr:col>0</xdr:col>
      <xdr:colOff>160868</xdr:colOff>
      <xdr:row>38</xdr:row>
      <xdr:rowOff>8467</xdr:rowOff>
    </xdr:from>
    <xdr:to>
      <xdr:col>11</xdr:col>
      <xdr:colOff>431800</xdr:colOff>
      <xdr:row>54</xdr:row>
      <xdr:rowOff>143933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47.351324884257" createdVersion="6" refreshedVersion="6" minRefreshableVersion="3" recordCount="100">
  <cacheSource type="worksheet">
    <worksheetSource name="flipkart_sales_data"/>
  </cacheSource>
  <cacheFields count="13">
    <cacheField name="Order ID" numFmtId="0">
      <sharedItems containsSemiMixedTypes="0" containsString="0" containsNumber="1" containsInteger="1" minValue="1" maxValue="100"/>
    </cacheField>
    <cacheField name="Product Name" numFmtId="0">
      <sharedItems count="24">
        <s v="Washing Machine"/>
        <s v="Laptop"/>
        <s v="Non-Fiction Book"/>
        <s v="Microwave"/>
        <s v="Jeans"/>
        <s v="Slippers"/>
        <s v="Headphones"/>
        <s v="Smartwatch"/>
        <s v="Vacuum Cleaner"/>
        <s v="Smartphone"/>
        <s v="Sandals"/>
        <s v="Jacket"/>
        <s v="Air Conditioner"/>
        <s v="Refrigerator"/>
        <s v="Tablet"/>
        <s v="Formal Shoes"/>
        <s v="Sneakers"/>
        <s v="Magazine"/>
        <s v="Biography"/>
        <s v="Comics"/>
        <s v="Boots"/>
        <s v="Fiction Book"/>
        <s v="Sweater"/>
        <s v="Shirt"/>
      </sharedItems>
    </cacheField>
    <cacheField name="Category" numFmtId="0">
      <sharedItems count="5">
        <s v="Home Appliances"/>
        <s v="Electronics"/>
        <s v="Books"/>
        <s v="Clothing"/>
        <s v="Footwear"/>
      </sharedItems>
    </cacheField>
    <cacheField name="Price" numFmtId="0">
      <sharedItems containsSemiMixedTypes="0" containsString="0" containsNumber="1" containsInteger="1" minValue="578" maxValue="49959" count="100">
        <n v="27949"/>
        <n v="14459"/>
        <n v="22308"/>
        <n v="31772"/>
        <n v="34288"/>
        <n v="4589"/>
        <n v="47424"/>
        <n v="18451"/>
        <n v="25258"/>
        <n v="3645"/>
        <n v="48623"/>
        <n v="3147"/>
        <n v="42858"/>
        <n v="43502"/>
        <n v="3734"/>
        <n v="24620"/>
        <n v="49332"/>
        <n v="4717"/>
        <n v="36608"/>
        <n v="4060"/>
        <n v="42917"/>
        <n v="41841"/>
        <n v="1444"/>
        <n v="39605"/>
        <n v="9483"/>
        <n v="7097"/>
        <n v="45604"/>
        <n v="26465"/>
        <n v="28503"/>
        <n v="40582"/>
        <n v="4058"/>
        <n v="33718"/>
        <n v="33158"/>
        <n v="33198"/>
        <n v="42059"/>
        <n v="30278"/>
        <n v="2764"/>
        <n v="37352"/>
        <n v="31786"/>
        <n v="38345"/>
        <n v="14419"/>
        <n v="43139"/>
        <n v="8513"/>
        <n v="27779"/>
        <n v="21095"/>
        <n v="36221"/>
        <n v="43307"/>
        <n v="38596"/>
        <n v="4383"/>
        <n v="36140"/>
        <n v="38542"/>
        <n v="41568"/>
        <n v="6298"/>
        <n v="29566"/>
        <n v="25812"/>
        <n v="6612"/>
        <n v="40540"/>
        <n v="23111"/>
        <n v="24244"/>
        <n v="19421"/>
        <n v="40543"/>
        <n v="23462"/>
        <n v="29651"/>
        <n v="41026"/>
        <n v="48122"/>
        <n v="578"/>
        <n v="24227"/>
        <n v="5330"/>
        <n v="49589"/>
        <n v="13023"/>
        <n v="12540"/>
        <n v="20492"/>
        <n v="19400"/>
        <n v="17248"/>
        <n v="18833"/>
        <n v="1385"/>
        <n v="21157"/>
        <n v="12840"/>
        <n v="15911"/>
        <n v="11841"/>
        <n v="10044"/>
        <n v="35516"/>
        <n v="12086"/>
        <n v="30495"/>
        <n v="28190"/>
        <n v="25315"/>
        <n v="31957"/>
        <n v="15785"/>
        <n v="16549"/>
        <n v="18935"/>
        <n v="12746"/>
        <n v="26537"/>
        <n v="18388"/>
        <n v="32570"/>
        <n v="3330"/>
        <n v="14402"/>
        <n v="34005"/>
        <n v="25333"/>
        <n v="49959"/>
        <n v="13271"/>
      </sharedItems>
    </cacheField>
    <cacheField name="Discount" numFmtId="0">
      <sharedItems containsSemiMixedTypes="0" containsString="0" containsNumber="1" containsInteger="1" minValue="5" maxValue="30" count="26">
        <n v="16"/>
        <n v="25"/>
        <n v="27"/>
        <n v="10"/>
        <n v="18"/>
        <n v="20"/>
        <n v="28"/>
        <n v="14"/>
        <n v="5"/>
        <n v="26"/>
        <n v="24"/>
        <n v="19"/>
        <n v="29"/>
        <n v="15"/>
        <n v="8"/>
        <n v="11"/>
        <n v="13"/>
        <n v="22"/>
        <n v="6"/>
        <n v="23"/>
        <n v="9"/>
        <n v="21"/>
        <n v="12"/>
        <n v="30"/>
        <n v="17"/>
        <n v="7"/>
      </sharedItems>
    </cacheField>
    <cacheField name="Quantity" numFmtId="0">
      <sharedItems containsSemiMixedTypes="0" containsString="0" containsNumber="1" containsInteger="1" minValue="1" maxValue="5"/>
    </cacheField>
    <cacheField name="Total Sales" numFmtId="0">
      <sharedItems containsSemiMixedTypes="0" containsString="0" containsNumber="1" minValue="2196.4" maxValue="183340.75"/>
    </cacheField>
    <cacheField name="Order Date" numFmtId="0">
      <sharedItems containsSemiMixedTypes="0" containsString="0" containsNumber="1" containsInteger="1" minValue="45384" maxValue="45744"/>
    </cacheField>
    <cacheField name="Customer Region" numFmtId="0">
      <sharedItems count="5">
        <s v="Bangalore"/>
        <s v="Chennai"/>
        <s v="Mumbai"/>
        <s v="Kolkata"/>
        <s v="Delhi"/>
      </sharedItems>
    </cacheField>
    <cacheField name="Payment Mode" numFmtId="0">
      <sharedItems count="5">
        <s v="Cash on Delivery"/>
        <s v="Debit Card"/>
        <s v="Credit Card"/>
        <s v="UPI"/>
        <s v="Net Banking"/>
      </sharedItems>
    </cacheField>
    <cacheField name="Return Status" numFmtId="0">
      <sharedItems/>
    </cacheField>
    <cacheField name="Cost_price" numFmtId="0">
      <sharedItems containsSemiMixedTypes="0" containsString="0" containsNumber="1" minValue="404.59999999999997" maxValue="34971.299999999996" count="100">
        <n v="19564.3"/>
        <n v="10121.299999999999"/>
        <n v="15615.599999999999"/>
        <n v="22240.399999999998"/>
        <n v="24001.599999999999"/>
        <n v="3212.2999999999997"/>
        <n v="33196.799999999996"/>
        <n v="12915.699999999999"/>
        <n v="17680.599999999999"/>
        <n v="2551.5"/>
        <n v="34036.1"/>
        <n v="2202.8999999999996"/>
        <n v="30000.6"/>
        <n v="30451.399999999998"/>
        <n v="2613.7999999999997"/>
        <n v="17234"/>
        <n v="34532.399999999994"/>
        <n v="3301.8999999999996"/>
        <n v="25625.599999999999"/>
        <n v="2842"/>
        <n v="30041.899999999998"/>
        <n v="29288.699999999997"/>
        <n v="1010.8"/>
        <n v="27723.5"/>
        <n v="6638.0999999999995"/>
        <n v="4967.8999999999996"/>
        <n v="31922.799999999999"/>
        <n v="18525.5"/>
        <n v="19952.099999999999"/>
        <n v="28407.399999999998"/>
        <n v="2840.6"/>
        <n v="23602.6"/>
        <n v="23210.6"/>
        <n v="23238.6"/>
        <n v="29441.3"/>
        <n v="21194.6"/>
        <n v="1934.8"/>
        <n v="26146.399999999998"/>
        <n v="22250.199999999997"/>
        <n v="26841.5"/>
        <n v="10093.299999999999"/>
        <n v="30197.3"/>
        <n v="5959.0999999999995"/>
        <n v="19445.3"/>
        <n v="14766.499999999998"/>
        <n v="25354.699999999997"/>
        <n v="30314.899999999998"/>
        <n v="27017.199999999997"/>
        <n v="3068.1"/>
        <n v="25298"/>
        <n v="26979.399999999998"/>
        <n v="29097.599999999999"/>
        <n v="4408.5999999999995"/>
        <n v="20696.199999999997"/>
        <n v="18068.399999999998"/>
        <n v="4628.3999999999996"/>
        <n v="28378"/>
        <n v="16177.699999999999"/>
        <n v="16970.8"/>
        <n v="13594.699999999999"/>
        <n v="28380.1"/>
        <n v="16423.399999999998"/>
        <n v="20755.699999999997"/>
        <n v="28718.199999999997"/>
        <n v="33685.4"/>
        <n v="404.59999999999997"/>
        <n v="16958.899999999998"/>
        <n v="3730.9999999999995"/>
        <n v="34712.299999999996"/>
        <n v="9116.0999999999985"/>
        <n v="8778"/>
        <n v="14344.4"/>
        <n v="13580"/>
        <n v="12073.599999999999"/>
        <n v="13183.099999999999"/>
        <n v="969.49999999999989"/>
        <n v="14809.9"/>
        <n v="8988"/>
        <n v="11137.699999999999"/>
        <n v="8288.6999999999989"/>
        <n v="7030.7999999999993"/>
        <n v="24861.199999999997"/>
        <n v="8460.1999999999989"/>
        <n v="21346.5"/>
        <n v="19733"/>
        <n v="17720.5"/>
        <n v="22369.899999999998"/>
        <n v="11049.5"/>
        <n v="11584.3"/>
        <n v="13254.5"/>
        <n v="8922.1999999999989"/>
        <n v="18575.899999999998"/>
        <n v="12871.599999999999"/>
        <n v="22799"/>
        <n v="2331"/>
        <n v="10081.4"/>
        <n v="23803.5"/>
        <n v="17733.099999999999"/>
        <n v="34971.299999999996"/>
        <n v="9289.6999999999989"/>
      </sharedItems>
    </cacheField>
    <cacheField name="profit" numFmtId="0">
      <sharedItems containsSemiMixedTypes="0" containsString="0" containsNumber="1" minValue="0" maxValue="4071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  <x v="0"/>
    <x v="0"/>
    <n v="5"/>
    <n v="117385.8"/>
    <n v="45427"/>
    <x v="0"/>
    <x v="0"/>
    <s v="Returned"/>
    <x v="0"/>
    <n v="19564.300000000003"/>
  </r>
  <r>
    <n v="2"/>
    <x v="1"/>
    <x v="1"/>
    <x v="1"/>
    <x v="1"/>
    <n v="4"/>
    <n v="43377"/>
    <n v="45407"/>
    <x v="0"/>
    <x v="1"/>
    <s v="Not Returned"/>
    <x v="1"/>
    <n v="2891.8000000000029"/>
  </r>
  <r>
    <n v="3"/>
    <x v="1"/>
    <x v="1"/>
    <x v="2"/>
    <x v="2"/>
    <n v="3"/>
    <n v="48854.52"/>
    <n v="45527"/>
    <x v="1"/>
    <x v="2"/>
    <s v="Returned"/>
    <x v="2"/>
    <n v="2007.7200000000012"/>
  </r>
  <r>
    <n v="4"/>
    <x v="2"/>
    <x v="2"/>
    <x v="3"/>
    <x v="3"/>
    <n v="3"/>
    <n v="85784.4"/>
    <n v="45463"/>
    <x v="2"/>
    <x v="0"/>
    <s v="Returned"/>
    <x v="3"/>
    <n v="19063.199999999997"/>
  </r>
  <r>
    <n v="5"/>
    <x v="3"/>
    <x v="0"/>
    <x v="4"/>
    <x v="4"/>
    <n v="4"/>
    <n v="112464.64"/>
    <n v="45670"/>
    <x v="1"/>
    <x v="2"/>
    <s v="Not Returned"/>
    <x v="4"/>
    <n v="16458.240000000005"/>
  </r>
  <r>
    <n v="6"/>
    <x v="4"/>
    <x v="3"/>
    <x v="5"/>
    <x v="5"/>
    <n v="3"/>
    <n v="11013.6"/>
    <n v="45572"/>
    <x v="3"/>
    <x v="3"/>
    <s v="Returned"/>
    <x v="5"/>
    <n v="1376.7000000000007"/>
  </r>
  <r>
    <n v="7"/>
    <x v="5"/>
    <x v="4"/>
    <x v="6"/>
    <x v="5"/>
    <n v="3"/>
    <n v="113817.60000000001"/>
    <n v="45409"/>
    <x v="0"/>
    <x v="2"/>
    <s v="Returned"/>
    <x v="6"/>
    <n v="14227.200000000012"/>
  </r>
  <r>
    <n v="8"/>
    <x v="6"/>
    <x v="1"/>
    <x v="7"/>
    <x v="5"/>
    <n v="4"/>
    <n v="59043.199999999997"/>
    <n v="45558"/>
    <x v="4"/>
    <x v="1"/>
    <s v="Returned"/>
    <x v="7"/>
    <n v="7380.4000000000015"/>
  </r>
  <r>
    <n v="9"/>
    <x v="7"/>
    <x v="1"/>
    <x v="8"/>
    <x v="6"/>
    <n v="2"/>
    <n v="36371.519999999997"/>
    <n v="45631"/>
    <x v="2"/>
    <x v="0"/>
    <s v="Not Returned"/>
    <x v="8"/>
    <n v="1010.3199999999997"/>
  </r>
  <r>
    <n v="10"/>
    <x v="8"/>
    <x v="0"/>
    <x v="9"/>
    <x v="7"/>
    <n v="1"/>
    <n v="3134.7"/>
    <n v="45390"/>
    <x v="4"/>
    <x v="1"/>
    <s v="Not Returned"/>
    <x v="9"/>
    <n v="583.19999999999982"/>
  </r>
  <r>
    <n v="11"/>
    <x v="9"/>
    <x v="1"/>
    <x v="10"/>
    <x v="0"/>
    <n v="3"/>
    <n v="122529.96"/>
    <n v="45544"/>
    <x v="0"/>
    <x v="0"/>
    <s v="Returned"/>
    <x v="10"/>
    <n v="20421.660000000018"/>
  </r>
  <r>
    <n v="12"/>
    <x v="6"/>
    <x v="1"/>
    <x v="11"/>
    <x v="8"/>
    <n v="4"/>
    <n v="11958.6"/>
    <n v="45687"/>
    <x v="0"/>
    <x v="4"/>
    <s v="Not Returned"/>
    <x v="11"/>
    <n v="3147.0000000000018"/>
  </r>
  <r>
    <n v="13"/>
    <x v="10"/>
    <x v="4"/>
    <x v="12"/>
    <x v="9"/>
    <n v="5"/>
    <n v="158574.6"/>
    <n v="45538"/>
    <x v="0"/>
    <x v="1"/>
    <s v="Not Returned"/>
    <x v="12"/>
    <n v="8571.6000000000058"/>
  </r>
  <r>
    <n v="14"/>
    <x v="11"/>
    <x v="3"/>
    <x v="13"/>
    <x v="10"/>
    <n v="4"/>
    <n v="132246.07999999999"/>
    <n v="45432"/>
    <x v="0"/>
    <x v="0"/>
    <s v="Not Returned"/>
    <x v="13"/>
    <n v="10440.479999999996"/>
  </r>
  <r>
    <n v="15"/>
    <x v="12"/>
    <x v="0"/>
    <x v="14"/>
    <x v="11"/>
    <n v="5"/>
    <n v="15122.7"/>
    <n v="45733"/>
    <x v="4"/>
    <x v="3"/>
    <s v="Not Returned"/>
    <x v="14"/>
    <n v="2053.7000000000025"/>
  </r>
  <r>
    <n v="16"/>
    <x v="3"/>
    <x v="0"/>
    <x v="15"/>
    <x v="5"/>
    <n v="1"/>
    <n v="19696"/>
    <n v="45480"/>
    <x v="1"/>
    <x v="4"/>
    <s v="Returned"/>
    <x v="15"/>
    <n v="2462"/>
  </r>
  <r>
    <n v="17"/>
    <x v="13"/>
    <x v="0"/>
    <x v="16"/>
    <x v="12"/>
    <n v="3"/>
    <n v="105077.16"/>
    <n v="45686"/>
    <x v="0"/>
    <x v="1"/>
    <s v="Returned"/>
    <x v="16"/>
    <n v="1479.960000000021"/>
  </r>
  <r>
    <n v="18"/>
    <x v="14"/>
    <x v="1"/>
    <x v="17"/>
    <x v="11"/>
    <n v="4"/>
    <n v="15283.08"/>
    <n v="45574"/>
    <x v="4"/>
    <x v="4"/>
    <s v="Not Returned"/>
    <x v="17"/>
    <n v="2075.4800000000014"/>
  </r>
  <r>
    <n v="19"/>
    <x v="10"/>
    <x v="4"/>
    <x v="18"/>
    <x v="1"/>
    <n v="2"/>
    <n v="54912"/>
    <n v="45717"/>
    <x v="3"/>
    <x v="4"/>
    <s v="Not Returned"/>
    <x v="18"/>
    <n v="3660.8000000000029"/>
  </r>
  <r>
    <n v="20"/>
    <x v="13"/>
    <x v="0"/>
    <x v="19"/>
    <x v="12"/>
    <n v="2"/>
    <n v="5765.2"/>
    <n v="45425"/>
    <x v="2"/>
    <x v="1"/>
    <s v="Returned"/>
    <x v="19"/>
    <n v="81.199999999999818"/>
  </r>
  <r>
    <n v="21"/>
    <x v="15"/>
    <x v="4"/>
    <x v="20"/>
    <x v="13"/>
    <n v="3"/>
    <n v="109438.35"/>
    <n v="45721"/>
    <x v="3"/>
    <x v="4"/>
    <s v="Returned"/>
    <x v="20"/>
    <n v="19312.650000000009"/>
  </r>
  <r>
    <n v="22"/>
    <x v="4"/>
    <x v="3"/>
    <x v="21"/>
    <x v="8"/>
    <n v="3"/>
    <n v="119246.85"/>
    <n v="45740"/>
    <x v="3"/>
    <x v="3"/>
    <s v="Not Returned"/>
    <x v="21"/>
    <n v="31380.750000000015"/>
  </r>
  <r>
    <n v="23"/>
    <x v="0"/>
    <x v="0"/>
    <x v="22"/>
    <x v="11"/>
    <n v="2"/>
    <n v="2339.2800000000002"/>
    <n v="45510"/>
    <x v="0"/>
    <x v="3"/>
    <s v="Not Returned"/>
    <x v="22"/>
    <n v="317.68000000000029"/>
  </r>
  <r>
    <n v="24"/>
    <x v="16"/>
    <x v="4"/>
    <x v="23"/>
    <x v="7"/>
    <n v="2"/>
    <n v="68120.600000000006"/>
    <n v="45384"/>
    <x v="3"/>
    <x v="0"/>
    <s v="Not Returned"/>
    <x v="23"/>
    <n v="12673.600000000006"/>
  </r>
  <r>
    <n v="25"/>
    <x v="11"/>
    <x v="3"/>
    <x v="24"/>
    <x v="14"/>
    <n v="5"/>
    <n v="43621.8"/>
    <n v="45716"/>
    <x v="4"/>
    <x v="3"/>
    <s v="Not Returned"/>
    <x v="24"/>
    <n v="10431.300000000003"/>
  </r>
  <r>
    <n v="26"/>
    <x v="4"/>
    <x v="3"/>
    <x v="25"/>
    <x v="15"/>
    <n v="5"/>
    <n v="31581.65"/>
    <n v="45564"/>
    <x v="2"/>
    <x v="4"/>
    <s v="Returned"/>
    <x v="25"/>
    <n v="6742.1500000000015"/>
  </r>
  <r>
    <n v="27"/>
    <x v="17"/>
    <x v="2"/>
    <x v="26"/>
    <x v="16"/>
    <n v="4"/>
    <n v="158701.92000000001"/>
    <n v="45576"/>
    <x v="1"/>
    <x v="0"/>
    <s v="Returned"/>
    <x v="26"/>
    <n v="31010.720000000016"/>
  </r>
  <r>
    <n v="28"/>
    <x v="4"/>
    <x v="3"/>
    <x v="27"/>
    <x v="17"/>
    <n v="2"/>
    <n v="41285.4"/>
    <n v="45445"/>
    <x v="4"/>
    <x v="0"/>
    <s v="Returned"/>
    <x v="27"/>
    <n v="4234.4000000000015"/>
  </r>
  <r>
    <n v="29"/>
    <x v="9"/>
    <x v="1"/>
    <x v="28"/>
    <x v="18"/>
    <n v="1"/>
    <n v="26792.82"/>
    <n v="45431"/>
    <x v="4"/>
    <x v="4"/>
    <s v="Returned"/>
    <x v="28"/>
    <n v="6840.7200000000012"/>
  </r>
  <r>
    <n v="30"/>
    <x v="12"/>
    <x v="0"/>
    <x v="29"/>
    <x v="2"/>
    <n v="2"/>
    <n v="59249.72"/>
    <n v="45421"/>
    <x v="3"/>
    <x v="4"/>
    <s v="Not Returned"/>
    <x v="29"/>
    <n v="2434.9200000000055"/>
  </r>
  <r>
    <n v="31"/>
    <x v="14"/>
    <x v="1"/>
    <x v="30"/>
    <x v="8"/>
    <n v="1"/>
    <n v="3855.1"/>
    <n v="45503"/>
    <x v="3"/>
    <x v="0"/>
    <s v="Not Returned"/>
    <x v="30"/>
    <n v="1014.5"/>
  </r>
  <r>
    <n v="32"/>
    <x v="12"/>
    <x v="0"/>
    <x v="31"/>
    <x v="8"/>
    <n v="1"/>
    <n v="32032.1"/>
    <n v="45571"/>
    <x v="1"/>
    <x v="3"/>
    <s v="Returned"/>
    <x v="31"/>
    <n v="8429.5"/>
  </r>
  <r>
    <n v="33"/>
    <x v="16"/>
    <x v="4"/>
    <x v="32"/>
    <x v="19"/>
    <n v="5"/>
    <n v="127658.3"/>
    <n v="45421"/>
    <x v="0"/>
    <x v="0"/>
    <s v="Not Returned"/>
    <x v="32"/>
    <n v="11605.300000000003"/>
  </r>
  <r>
    <n v="34"/>
    <x v="7"/>
    <x v="1"/>
    <x v="33"/>
    <x v="0"/>
    <n v="1"/>
    <n v="27886.32"/>
    <n v="45653"/>
    <x v="3"/>
    <x v="4"/>
    <s v="Not Returned"/>
    <x v="33"/>
    <n v="4647.7200000000012"/>
  </r>
  <r>
    <n v="35"/>
    <x v="1"/>
    <x v="1"/>
    <x v="34"/>
    <x v="20"/>
    <n v="2"/>
    <n v="76547.38"/>
    <n v="45684"/>
    <x v="3"/>
    <x v="2"/>
    <s v="Not Returned"/>
    <x v="34"/>
    <n v="17664.780000000006"/>
  </r>
  <r>
    <n v="36"/>
    <x v="3"/>
    <x v="0"/>
    <x v="35"/>
    <x v="7"/>
    <n v="5"/>
    <n v="130195.4"/>
    <n v="45744"/>
    <x v="1"/>
    <x v="2"/>
    <s v="Not Returned"/>
    <x v="35"/>
    <n v="24222.399999999994"/>
  </r>
  <r>
    <n v="37"/>
    <x v="5"/>
    <x v="4"/>
    <x v="36"/>
    <x v="17"/>
    <n v="3"/>
    <n v="6467.76"/>
    <n v="45550"/>
    <x v="0"/>
    <x v="2"/>
    <s v="Returned"/>
    <x v="36"/>
    <n v="663.36000000000058"/>
  </r>
  <r>
    <n v="38"/>
    <x v="16"/>
    <x v="4"/>
    <x v="37"/>
    <x v="21"/>
    <n v="5"/>
    <n v="147540.4"/>
    <n v="45711"/>
    <x v="3"/>
    <x v="1"/>
    <s v="Not Returned"/>
    <x v="37"/>
    <n v="16808.400000000009"/>
  </r>
  <r>
    <n v="39"/>
    <x v="6"/>
    <x v="1"/>
    <x v="38"/>
    <x v="11"/>
    <n v="3"/>
    <n v="77239.98"/>
    <n v="45707"/>
    <x v="4"/>
    <x v="2"/>
    <s v="Returned"/>
    <x v="38"/>
    <n v="10489.380000000005"/>
  </r>
  <r>
    <n v="40"/>
    <x v="18"/>
    <x v="2"/>
    <x v="39"/>
    <x v="21"/>
    <n v="5"/>
    <n v="151462.75"/>
    <n v="45679"/>
    <x v="3"/>
    <x v="4"/>
    <s v="Not Returned"/>
    <x v="39"/>
    <n v="17255.25"/>
  </r>
  <r>
    <n v="41"/>
    <x v="6"/>
    <x v="1"/>
    <x v="40"/>
    <x v="13"/>
    <n v="3"/>
    <n v="36768.449999999997"/>
    <n v="45548"/>
    <x v="0"/>
    <x v="2"/>
    <s v="Returned"/>
    <x v="40"/>
    <n v="6488.5499999999993"/>
  </r>
  <r>
    <n v="42"/>
    <x v="2"/>
    <x v="2"/>
    <x v="41"/>
    <x v="13"/>
    <n v="5"/>
    <n v="183340.75"/>
    <n v="45717"/>
    <x v="4"/>
    <x v="2"/>
    <s v="Not Returned"/>
    <x v="41"/>
    <n v="32354.25"/>
  </r>
  <r>
    <n v="43"/>
    <x v="13"/>
    <x v="0"/>
    <x v="42"/>
    <x v="18"/>
    <n v="4"/>
    <n v="32008.880000000001"/>
    <n v="45426"/>
    <x v="2"/>
    <x v="1"/>
    <s v="Returned"/>
    <x v="42"/>
    <n v="8172.4800000000032"/>
  </r>
  <r>
    <n v="44"/>
    <x v="19"/>
    <x v="2"/>
    <x v="43"/>
    <x v="8"/>
    <n v="1"/>
    <n v="26390.05"/>
    <n v="45655"/>
    <x v="2"/>
    <x v="0"/>
    <s v="Not Returned"/>
    <x v="43"/>
    <n v="6944.75"/>
  </r>
  <r>
    <n v="45"/>
    <x v="4"/>
    <x v="3"/>
    <x v="44"/>
    <x v="20"/>
    <n v="2"/>
    <n v="38392.9"/>
    <n v="45630"/>
    <x v="1"/>
    <x v="3"/>
    <s v="Not Returned"/>
    <x v="44"/>
    <n v="8859.9000000000051"/>
  </r>
  <r>
    <n v="46"/>
    <x v="19"/>
    <x v="2"/>
    <x v="45"/>
    <x v="10"/>
    <n v="4"/>
    <n v="110111.84"/>
    <n v="45717"/>
    <x v="3"/>
    <x v="4"/>
    <s v="Returned"/>
    <x v="45"/>
    <n v="8693.0400000000081"/>
  </r>
  <r>
    <n v="47"/>
    <x v="0"/>
    <x v="0"/>
    <x v="46"/>
    <x v="8"/>
    <n v="1"/>
    <n v="41141.65"/>
    <n v="45623"/>
    <x v="4"/>
    <x v="1"/>
    <s v="Returned"/>
    <x v="46"/>
    <n v="10826.750000000004"/>
  </r>
  <r>
    <n v="48"/>
    <x v="19"/>
    <x v="2"/>
    <x v="47"/>
    <x v="10"/>
    <n v="4"/>
    <n v="117331.84"/>
    <n v="45705"/>
    <x v="3"/>
    <x v="0"/>
    <s v="Returned"/>
    <x v="47"/>
    <n v="9263.0400000000081"/>
  </r>
  <r>
    <n v="49"/>
    <x v="7"/>
    <x v="1"/>
    <x v="48"/>
    <x v="22"/>
    <n v="5"/>
    <n v="19285.2"/>
    <n v="45724"/>
    <x v="3"/>
    <x v="3"/>
    <s v="Returned"/>
    <x v="48"/>
    <n v="3944.7000000000007"/>
  </r>
  <r>
    <n v="50"/>
    <x v="19"/>
    <x v="2"/>
    <x v="49"/>
    <x v="18"/>
    <n v="3"/>
    <n v="101914.8"/>
    <n v="45603"/>
    <x v="0"/>
    <x v="2"/>
    <s v="Not Returned"/>
    <x v="49"/>
    <n v="26020.800000000003"/>
  </r>
  <r>
    <n v="51"/>
    <x v="3"/>
    <x v="0"/>
    <x v="50"/>
    <x v="12"/>
    <n v="5"/>
    <n v="136824.1"/>
    <n v="45670"/>
    <x v="0"/>
    <x v="0"/>
    <s v="Not Returned"/>
    <x v="50"/>
    <n v="1927.1000000000058"/>
  </r>
  <r>
    <n v="52"/>
    <x v="14"/>
    <x v="1"/>
    <x v="51"/>
    <x v="23"/>
    <n v="5"/>
    <n v="145488"/>
    <n v="45732"/>
    <x v="4"/>
    <x v="2"/>
    <s v="Not Returned"/>
    <x v="51"/>
    <n v="0"/>
  </r>
  <r>
    <n v="53"/>
    <x v="1"/>
    <x v="1"/>
    <x v="52"/>
    <x v="8"/>
    <n v="2"/>
    <n v="11966.2"/>
    <n v="45715"/>
    <x v="3"/>
    <x v="1"/>
    <s v="Not Returned"/>
    <x v="52"/>
    <n v="3149.0000000000018"/>
  </r>
  <r>
    <n v="54"/>
    <x v="12"/>
    <x v="0"/>
    <x v="53"/>
    <x v="19"/>
    <n v="2"/>
    <n v="45531.64"/>
    <n v="45405"/>
    <x v="3"/>
    <x v="1"/>
    <s v="Not Returned"/>
    <x v="53"/>
    <n v="4139.2400000000052"/>
  </r>
  <r>
    <n v="55"/>
    <x v="9"/>
    <x v="1"/>
    <x v="54"/>
    <x v="24"/>
    <n v="4"/>
    <n v="85695.84"/>
    <n v="45599"/>
    <x v="4"/>
    <x v="2"/>
    <s v="Returned"/>
    <x v="54"/>
    <n v="13422.240000000005"/>
  </r>
  <r>
    <n v="56"/>
    <x v="11"/>
    <x v="3"/>
    <x v="55"/>
    <x v="1"/>
    <n v="5"/>
    <n v="24795"/>
    <n v="45596"/>
    <x v="3"/>
    <x v="2"/>
    <s v="Returned"/>
    <x v="55"/>
    <n v="1653"/>
  </r>
  <r>
    <n v="57"/>
    <x v="17"/>
    <x v="2"/>
    <x v="56"/>
    <x v="6"/>
    <n v="5"/>
    <n v="145944"/>
    <n v="45412"/>
    <x v="3"/>
    <x v="0"/>
    <s v="Returned"/>
    <x v="56"/>
    <n v="4054"/>
  </r>
  <r>
    <n v="58"/>
    <x v="20"/>
    <x v="4"/>
    <x v="57"/>
    <x v="8"/>
    <n v="3"/>
    <n v="65866.350000000006"/>
    <n v="45614"/>
    <x v="3"/>
    <x v="2"/>
    <s v="Returned"/>
    <x v="57"/>
    <n v="17333.250000000007"/>
  </r>
  <r>
    <n v="59"/>
    <x v="18"/>
    <x v="2"/>
    <x v="58"/>
    <x v="23"/>
    <n v="4"/>
    <n v="67883.199999999997"/>
    <n v="45606"/>
    <x v="2"/>
    <x v="4"/>
    <s v="Returned"/>
    <x v="58"/>
    <n v="0"/>
  </r>
  <r>
    <n v="60"/>
    <x v="6"/>
    <x v="1"/>
    <x v="59"/>
    <x v="1"/>
    <n v="1"/>
    <n v="14565.75"/>
    <n v="45666"/>
    <x v="2"/>
    <x v="0"/>
    <s v="Returned"/>
    <x v="59"/>
    <n v="971.05000000000109"/>
  </r>
  <r>
    <n v="61"/>
    <x v="16"/>
    <x v="4"/>
    <x v="60"/>
    <x v="2"/>
    <n v="3"/>
    <n v="88789.17"/>
    <n v="45441"/>
    <x v="2"/>
    <x v="3"/>
    <s v="Returned"/>
    <x v="60"/>
    <n v="3648.8700000000099"/>
  </r>
  <r>
    <n v="62"/>
    <x v="10"/>
    <x v="4"/>
    <x v="61"/>
    <x v="3"/>
    <n v="4"/>
    <n v="84463.2"/>
    <n v="45563"/>
    <x v="3"/>
    <x v="3"/>
    <s v="Not Returned"/>
    <x v="61"/>
    <n v="18769.600000000006"/>
  </r>
  <r>
    <n v="63"/>
    <x v="13"/>
    <x v="0"/>
    <x v="62"/>
    <x v="8"/>
    <n v="1"/>
    <n v="28168.45"/>
    <n v="45734"/>
    <x v="2"/>
    <x v="3"/>
    <s v="Not Returned"/>
    <x v="62"/>
    <n v="7412.7500000000036"/>
  </r>
  <r>
    <n v="64"/>
    <x v="2"/>
    <x v="2"/>
    <x v="63"/>
    <x v="22"/>
    <n v="3"/>
    <n v="108308.64"/>
    <n v="45505"/>
    <x v="3"/>
    <x v="4"/>
    <s v="Returned"/>
    <x v="63"/>
    <n v="22154.040000000008"/>
  </r>
  <r>
    <n v="65"/>
    <x v="21"/>
    <x v="2"/>
    <x v="64"/>
    <x v="4"/>
    <n v="2"/>
    <n v="78920.08"/>
    <n v="45475"/>
    <x v="2"/>
    <x v="0"/>
    <s v="Not Returned"/>
    <x v="64"/>
    <n v="11549.279999999999"/>
  </r>
  <r>
    <n v="66"/>
    <x v="14"/>
    <x v="1"/>
    <x v="65"/>
    <x v="8"/>
    <n v="4"/>
    <n v="2196.4"/>
    <n v="45416"/>
    <x v="0"/>
    <x v="2"/>
    <s v="Not Returned"/>
    <x v="65"/>
    <n v="578.00000000000023"/>
  </r>
  <r>
    <n v="67"/>
    <x v="15"/>
    <x v="4"/>
    <x v="66"/>
    <x v="17"/>
    <n v="1"/>
    <n v="18897.060000000001"/>
    <n v="45700"/>
    <x v="1"/>
    <x v="3"/>
    <s v="Not Returned"/>
    <x v="66"/>
    <n v="1938.1600000000035"/>
  </r>
  <r>
    <n v="68"/>
    <x v="13"/>
    <x v="0"/>
    <x v="67"/>
    <x v="18"/>
    <n v="4"/>
    <n v="20040.8"/>
    <n v="45451"/>
    <x v="0"/>
    <x v="1"/>
    <s v="Returned"/>
    <x v="67"/>
    <n v="5116.8000000000011"/>
  </r>
  <r>
    <n v="69"/>
    <x v="15"/>
    <x v="4"/>
    <x v="68"/>
    <x v="19"/>
    <n v="1"/>
    <n v="38183.53"/>
    <n v="45478"/>
    <x v="3"/>
    <x v="3"/>
    <s v="Not Returned"/>
    <x v="68"/>
    <n v="3471.2300000000032"/>
  </r>
  <r>
    <n v="70"/>
    <x v="6"/>
    <x v="1"/>
    <x v="69"/>
    <x v="20"/>
    <n v="4"/>
    <n v="47403.72"/>
    <n v="45583"/>
    <x v="2"/>
    <x v="3"/>
    <s v="Not Returned"/>
    <x v="69"/>
    <n v="10939.320000000007"/>
  </r>
  <r>
    <n v="71"/>
    <x v="17"/>
    <x v="2"/>
    <x v="70"/>
    <x v="16"/>
    <n v="2"/>
    <n v="21819.599999999999"/>
    <n v="45695"/>
    <x v="0"/>
    <x v="1"/>
    <s v="Not Returned"/>
    <x v="70"/>
    <n v="4263.5999999999985"/>
  </r>
  <r>
    <n v="72"/>
    <x v="8"/>
    <x v="0"/>
    <x v="71"/>
    <x v="12"/>
    <n v="1"/>
    <n v="14549.32"/>
    <n v="45478"/>
    <x v="0"/>
    <x v="3"/>
    <s v="Not Returned"/>
    <x v="71"/>
    <n v="204.92000000000007"/>
  </r>
  <r>
    <n v="73"/>
    <x v="16"/>
    <x v="4"/>
    <x v="72"/>
    <x v="9"/>
    <n v="5"/>
    <n v="71780"/>
    <n v="45405"/>
    <x v="1"/>
    <x v="2"/>
    <s v="Returned"/>
    <x v="72"/>
    <n v="3880"/>
  </r>
  <r>
    <n v="74"/>
    <x v="0"/>
    <x v="0"/>
    <x v="73"/>
    <x v="24"/>
    <n v="5"/>
    <n v="71579.199999999997"/>
    <n v="45626"/>
    <x v="3"/>
    <x v="2"/>
    <s v="Not Returned"/>
    <x v="73"/>
    <n v="11211.200000000004"/>
  </r>
  <r>
    <n v="75"/>
    <x v="11"/>
    <x v="3"/>
    <x v="74"/>
    <x v="18"/>
    <n v="3"/>
    <n v="53109.06"/>
    <n v="45430"/>
    <x v="2"/>
    <x v="0"/>
    <s v="Not Returned"/>
    <x v="74"/>
    <n v="13559.760000000002"/>
  </r>
  <r>
    <n v="76"/>
    <x v="7"/>
    <x v="1"/>
    <x v="75"/>
    <x v="21"/>
    <n v="4"/>
    <n v="4376.6000000000004"/>
    <n v="45538"/>
    <x v="1"/>
    <x v="1"/>
    <s v="Returned"/>
    <x v="75"/>
    <n v="498.60000000000082"/>
  </r>
  <r>
    <n v="77"/>
    <x v="15"/>
    <x v="4"/>
    <x v="76"/>
    <x v="9"/>
    <n v="1"/>
    <n v="15656.18"/>
    <n v="45481"/>
    <x v="2"/>
    <x v="4"/>
    <s v="Returned"/>
    <x v="76"/>
    <n v="846.28000000000065"/>
  </r>
  <r>
    <n v="78"/>
    <x v="22"/>
    <x v="3"/>
    <x v="77"/>
    <x v="25"/>
    <n v="3"/>
    <n v="35823.599999999999"/>
    <n v="45429"/>
    <x v="2"/>
    <x v="0"/>
    <s v="Not Returned"/>
    <x v="77"/>
    <n v="8859.5999999999985"/>
  </r>
  <r>
    <n v="79"/>
    <x v="20"/>
    <x v="4"/>
    <x v="78"/>
    <x v="7"/>
    <n v="5"/>
    <n v="68417.3"/>
    <n v="45736"/>
    <x v="0"/>
    <x v="4"/>
    <s v="Returned"/>
    <x v="78"/>
    <n v="12728.80000000001"/>
  </r>
  <r>
    <n v="80"/>
    <x v="7"/>
    <x v="1"/>
    <x v="79"/>
    <x v="24"/>
    <n v="4"/>
    <n v="39312.120000000003"/>
    <n v="45593"/>
    <x v="3"/>
    <x v="0"/>
    <s v="Returned"/>
    <x v="79"/>
    <n v="6157.320000000007"/>
  </r>
  <r>
    <n v="81"/>
    <x v="18"/>
    <x v="2"/>
    <x v="80"/>
    <x v="19"/>
    <n v="3"/>
    <n v="23201.64"/>
    <n v="45470"/>
    <x v="2"/>
    <x v="2"/>
    <s v="Not Returned"/>
    <x v="80"/>
    <n v="2109.2400000000016"/>
  </r>
  <r>
    <n v="82"/>
    <x v="1"/>
    <x v="1"/>
    <x v="81"/>
    <x v="23"/>
    <n v="5"/>
    <n v="124306"/>
    <n v="45526"/>
    <x v="1"/>
    <x v="4"/>
    <s v="Not Returned"/>
    <x v="81"/>
    <n v="0"/>
  </r>
  <r>
    <n v="83"/>
    <x v="6"/>
    <x v="1"/>
    <x v="82"/>
    <x v="13"/>
    <n v="5"/>
    <n v="51365.5"/>
    <n v="45719"/>
    <x v="4"/>
    <x v="0"/>
    <s v="Returned"/>
    <x v="82"/>
    <n v="9064.5000000000073"/>
  </r>
  <r>
    <n v="84"/>
    <x v="23"/>
    <x v="3"/>
    <x v="83"/>
    <x v="4"/>
    <n v="1"/>
    <n v="25005.9"/>
    <n v="45736"/>
    <x v="1"/>
    <x v="3"/>
    <s v="Returned"/>
    <x v="83"/>
    <n v="3659.4000000000015"/>
  </r>
  <r>
    <n v="85"/>
    <x v="9"/>
    <x v="1"/>
    <x v="84"/>
    <x v="4"/>
    <n v="1"/>
    <n v="23115.8"/>
    <n v="45522"/>
    <x v="4"/>
    <x v="1"/>
    <s v="Returned"/>
    <x v="84"/>
    <n v="3382.7999999999993"/>
  </r>
  <r>
    <n v="86"/>
    <x v="9"/>
    <x v="1"/>
    <x v="85"/>
    <x v="17"/>
    <n v="2"/>
    <n v="39491.4"/>
    <n v="45516"/>
    <x v="3"/>
    <x v="2"/>
    <s v="Returned"/>
    <x v="85"/>
    <n v="4050.4000000000015"/>
  </r>
  <r>
    <n v="87"/>
    <x v="1"/>
    <x v="1"/>
    <x v="86"/>
    <x v="3"/>
    <n v="4"/>
    <n v="115045.2"/>
    <n v="45485"/>
    <x v="0"/>
    <x v="0"/>
    <s v="Returned"/>
    <x v="86"/>
    <n v="25565.600000000006"/>
  </r>
  <r>
    <n v="88"/>
    <x v="10"/>
    <x v="4"/>
    <x v="87"/>
    <x v="8"/>
    <n v="3"/>
    <n v="44987.25"/>
    <n v="45579"/>
    <x v="1"/>
    <x v="3"/>
    <s v="Returned"/>
    <x v="87"/>
    <n v="11838.75"/>
  </r>
  <r>
    <n v="89"/>
    <x v="19"/>
    <x v="2"/>
    <x v="88"/>
    <x v="8"/>
    <n v="1"/>
    <n v="15721.55"/>
    <n v="45498"/>
    <x v="2"/>
    <x v="0"/>
    <s v="Not Returned"/>
    <x v="88"/>
    <n v="4137.25"/>
  </r>
  <r>
    <n v="90"/>
    <x v="23"/>
    <x v="3"/>
    <x v="89"/>
    <x v="12"/>
    <n v="4"/>
    <n v="53775.4"/>
    <n v="45403"/>
    <x v="0"/>
    <x v="0"/>
    <s v="Not Returned"/>
    <x v="89"/>
    <n v="757.40000000000146"/>
  </r>
  <r>
    <n v="91"/>
    <x v="5"/>
    <x v="4"/>
    <x v="90"/>
    <x v="3"/>
    <n v="1"/>
    <n v="11471.4"/>
    <n v="45706"/>
    <x v="4"/>
    <x v="2"/>
    <s v="Returned"/>
    <x v="90"/>
    <n v="2549.2000000000007"/>
  </r>
  <r>
    <n v="92"/>
    <x v="19"/>
    <x v="2"/>
    <x v="91"/>
    <x v="4"/>
    <n v="4"/>
    <n v="87041.36"/>
    <n v="45730"/>
    <x v="2"/>
    <x v="1"/>
    <s v="Returned"/>
    <x v="91"/>
    <n v="12737.760000000009"/>
  </r>
  <r>
    <n v="93"/>
    <x v="9"/>
    <x v="1"/>
    <x v="92"/>
    <x v="23"/>
    <n v="3"/>
    <n v="38614.800000000003"/>
    <n v="45627"/>
    <x v="2"/>
    <x v="3"/>
    <s v="Returned"/>
    <x v="92"/>
    <n v="0"/>
  </r>
  <r>
    <n v="94"/>
    <x v="23"/>
    <x v="3"/>
    <x v="93"/>
    <x v="8"/>
    <n v="5"/>
    <n v="154707.5"/>
    <n v="45512"/>
    <x v="0"/>
    <x v="4"/>
    <s v="Not Returned"/>
    <x v="93"/>
    <n v="40712.5"/>
  </r>
  <r>
    <n v="95"/>
    <x v="11"/>
    <x v="3"/>
    <x v="94"/>
    <x v="22"/>
    <n v="1"/>
    <n v="2930.4"/>
    <n v="45742"/>
    <x v="4"/>
    <x v="3"/>
    <s v="Not Returned"/>
    <x v="94"/>
    <n v="599.40000000000009"/>
  </r>
  <r>
    <n v="96"/>
    <x v="19"/>
    <x v="2"/>
    <x v="95"/>
    <x v="14"/>
    <n v="1"/>
    <n v="13249.84"/>
    <n v="45420"/>
    <x v="3"/>
    <x v="3"/>
    <s v="Not Returned"/>
    <x v="95"/>
    <n v="3168.4400000000005"/>
  </r>
  <r>
    <n v="97"/>
    <x v="12"/>
    <x v="0"/>
    <x v="96"/>
    <x v="21"/>
    <n v="1"/>
    <n v="26863.95"/>
    <n v="45527"/>
    <x v="0"/>
    <x v="0"/>
    <s v="Returned"/>
    <x v="96"/>
    <n v="3060.4500000000007"/>
  </r>
  <r>
    <n v="98"/>
    <x v="19"/>
    <x v="2"/>
    <x v="97"/>
    <x v="9"/>
    <n v="3"/>
    <n v="56239.26"/>
    <n v="45463"/>
    <x v="1"/>
    <x v="1"/>
    <s v="Not Returned"/>
    <x v="97"/>
    <n v="3039.9600000000064"/>
  </r>
  <r>
    <n v="99"/>
    <x v="5"/>
    <x v="4"/>
    <x v="98"/>
    <x v="23"/>
    <n v="2"/>
    <n v="69942.600000000006"/>
    <n v="45570"/>
    <x v="3"/>
    <x v="4"/>
    <s v="Not Returned"/>
    <x v="98"/>
    <n v="0"/>
  </r>
  <r>
    <n v="100"/>
    <x v="22"/>
    <x v="3"/>
    <x v="99"/>
    <x v="18"/>
    <n v="1"/>
    <n v="12474.74"/>
    <n v="45455"/>
    <x v="1"/>
    <x v="3"/>
    <s v="Returned"/>
    <x v="99"/>
    <n v="3185.04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>
  <location ref="H9:I14" firstHeaderRow="1" firstDataRow="1" firstDataCol="1"/>
  <pivotFields count="13">
    <pivotField showAll="0"/>
    <pivotField showAll="0">
      <items count="25">
        <item x="12"/>
        <item x="18"/>
        <item x="20"/>
        <item x="19"/>
        <item x="21"/>
        <item x="15"/>
        <item x="6"/>
        <item x="11"/>
        <item x="4"/>
        <item x="1"/>
        <item x="17"/>
        <item x="3"/>
        <item x="2"/>
        <item x="13"/>
        <item x="10"/>
        <item x="23"/>
        <item x="5"/>
        <item x="9"/>
        <item x="7"/>
        <item x="16"/>
        <item x="22"/>
        <item x="14"/>
        <item x="8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showAll="0">
      <items count="101">
        <item x="65"/>
        <item x="75"/>
        <item x="22"/>
        <item x="36"/>
        <item x="11"/>
        <item x="94"/>
        <item x="9"/>
        <item x="14"/>
        <item x="30"/>
        <item x="19"/>
        <item x="48"/>
        <item x="5"/>
        <item x="17"/>
        <item x="67"/>
        <item x="52"/>
        <item x="55"/>
        <item x="25"/>
        <item x="42"/>
        <item x="24"/>
        <item x="80"/>
        <item x="79"/>
        <item x="82"/>
        <item x="70"/>
        <item x="90"/>
        <item x="77"/>
        <item x="69"/>
        <item x="99"/>
        <item x="95"/>
        <item x="40"/>
        <item x="1"/>
        <item x="87"/>
        <item x="78"/>
        <item x="88"/>
        <item x="73"/>
        <item x="92"/>
        <item x="7"/>
        <item x="74"/>
        <item x="89"/>
        <item x="72"/>
        <item x="59"/>
        <item x="71"/>
        <item x="44"/>
        <item x="76"/>
        <item x="2"/>
        <item x="57"/>
        <item x="61"/>
        <item x="66"/>
        <item x="58"/>
        <item x="15"/>
        <item x="8"/>
        <item x="85"/>
        <item x="97"/>
        <item x="54"/>
        <item x="27"/>
        <item x="91"/>
        <item x="43"/>
        <item x="0"/>
        <item x="84"/>
        <item x="28"/>
        <item x="53"/>
        <item x="62"/>
        <item x="35"/>
        <item x="83"/>
        <item x="3"/>
        <item x="38"/>
        <item x="86"/>
        <item x="93"/>
        <item x="32"/>
        <item x="33"/>
        <item x="31"/>
        <item x="96"/>
        <item x="4"/>
        <item x="81"/>
        <item x="49"/>
        <item x="45"/>
        <item x="18"/>
        <item x="37"/>
        <item x="39"/>
        <item x="50"/>
        <item x="47"/>
        <item x="23"/>
        <item x="56"/>
        <item x="60"/>
        <item x="29"/>
        <item x="63"/>
        <item x="51"/>
        <item x="21"/>
        <item x="34"/>
        <item x="12"/>
        <item x="20"/>
        <item x="41"/>
        <item x="46"/>
        <item x="13"/>
        <item x="26"/>
        <item x="6"/>
        <item x="64"/>
        <item x="10"/>
        <item x="16"/>
        <item x="68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Return Status" fld="1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6">
  <location ref="D27:E32" firstHeaderRow="1" firstDataRow="1" firstDataCol="1"/>
  <pivotFields count="13">
    <pivotField showAll="0"/>
    <pivotField showAll="0">
      <items count="25">
        <item x="12"/>
        <item x="18"/>
        <item x="20"/>
        <item x="19"/>
        <item x="21"/>
        <item x="15"/>
        <item x="6"/>
        <item x="11"/>
        <item x="4"/>
        <item x="1"/>
        <item x="17"/>
        <item x="3"/>
        <item x="2"/>
        <item x="13"/>
        <item x="10"/>
        <item x="23"/>
        <item x="5"/>
        <item x="9"/>
        <item x="7"/>
        <item x="16"/>
        <item x="22"/>
        <item x="14"/>
        <item x="8"/>
        <item x="0"/>
        <item t="default"/>
      </items>
    </pivotField>
    <pivotField dataField="1" showAll="0">
      <items count="6">
        <item x="2"/>
        <item x="3"/>
        <item x="1"/>
        <item x="4"/>
        <item x="0"/>
        <item t="default"/>
      </items>
    </pivotField>
    <pivotField showAll="0">
      <items count="101">
        <item x="65"/>
        <item x="75"/>
        <item x="22"/>
        <item x="36"/>
        <item x="11"/>
        <item x="94"/>
        <item x="9"/>
        <item x="14"/>
        <item x="30"/>
        <item x="19"/>
        <item x="48"/>
        <item x="5"/>
        <item x="17"/>
        <item x="67"/>
        <item x="52"/>
        <item x="55"/>
        <item x="25"/>
        <item x="42"/>
        <item x="24"/>
        <item x="80"/>
        <item x="79"/>
        <item x="82"/>
        <item x="70"/>
        <item x="90"/>
        <item x="77"/>
        <item x="69"/>
        <item x="99"/>
        <item x="95"/>
        <item x="40"/>
        <item x="1"/>
        <item x="87"/>
        <item x="78"/>
        <item x="88"/>
        <item x="73"/>
        <item x="92"/>
        <item x="7"/>
        <item x="74"/>
        <item x="89"/>
        <item x="72"/>
        <item x="59"/>
        <item x="71"/>
        <item x="44"/>
        <item x="76"/>
        <item x="2"/>
        <item x="57"/>
        <item x="61"/>
        <item x="66"/>
        <item x="58"/>
        <item x="15"/>
        <item x="8"/>
        <item x="85"/>
        <item x="97"/>
        <item x="54"/>
        <item x="27"/>
        <item x="91"/>
        <item x="43"/>
        <item x="0"/>
        <item x="84"/>
        <item x="28"/>
        <item x="53"/>
        <item x="62"/>
        <item x="35"/>
        <item x="83"/>
        <item x="3"/>
        <item x="38"/>
        <item x="86"/>
        <item x="93"/>
        <item x="32"/>
        <item x="33"/>
        <item x="31"/>
        <item x="96"/>
        <item x="4"/>
        <item x="81"/>
        <item x="49"/>
        <item x="45"/>
        <item x="18"/>
        <item x="37"/>
        <item x="39"/>
        <item x="50"/>
        <item x="47"/>
        <item x="23"/>
        <item x="56"/>
        <item x="60"/>
        <item x="29"/>
        <item x="63"/>
        <item x="51"/>
        <item x="21"/>
        <item x="34"/>
        <item x="12"/>
        <item x="20"/>
        <item x="41"/>
        <item x="46"/>
        <item x="13"/>
        <item x="26"/>
        <item x="6"/>
        <item x="64"/>
        <item x="10"/>
        <item x="16"/>
        <item x="68"/>
        <item x="98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ategory" fld="2" subtotal="count" baseField="0" baseItem="0"/>
  </dataFields>
  <chartFormats count="1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D1:F25" firstHeaderRow="0" firstDataRow="1" firstDataCol="1"/>
  <pivotFields count="13">
    <pivotField showAll="0"/>
    <pivotField axis="axisRow" showAll="0">
      <items count="25">
        <item x="12"/>
        <item x="18"/>
        <item x="20"/>
        <item x="19"/>
        <item x="21"/>
        <item x="15"/>
        <item x="6"/>
        <item x="11"/>
        <item x="4"/>
        <item x="1"/>
        <item x="17"/>
        <item x="3"/>
        <item x="2"/>
        <item x="13"/>
        <item x="10"/>
        <item x="23"/>
        <item x="5"/>
        <item x="9"/>
        <item x="7"/>
        <item x="16"/>
        <item x="22"/>
        <item x="14"/>
        <item x="8"/>
        <item x="0"/>
        <item t="default"/>
      </items>
    </pivotField>
    <pivotField showAll="0"/>
    <pivotField showAll="0">
      <items count="101">
        <item x="65"/>
        <item x="75"/>
        <item x="22"/>
        <item x="36"/>
        <item x="11"/>
        <item x="94"/>
        <item x="9"/>
        <item x="14"/>
        <item x="30"/>
        <item x="19"/>
        <item x="48"/>
        <item x="5"/>
        <item x="17"/>
        <item x="67"/>
        <item x="52"/>
        <item x="55"/>
        <item x="25"/>
        <item x="42"/>
        <item x="24"/>
        <item x="80"/>
        <item x="79"/>
        <item x="82"/>
        <item x="70"/>
        <item x="90"/>
        <item x="77"/>
        <item x="69"/>
        <item x="99"/>
        <item x="95"/>
        <item x="40"/>
        <item x="1"/>
        <item x="87"/>
        <item x="78"/>
        <item x="88"/>
        <item x="73"/>
        <item x="92"/>
        <item x="7"/>
        <item x="74"/>
        <item x="89"/>
        <item x="72"/>
        <item x="59"/>
        <item x="71"/>
        <item x="44"/>
        <item x="76"/>
        <item x="2"/>
        <item x="57"/>
        <item x="61"/>
        <item x="66"/>
        <item x="58"/>
        <item x="15"/>
        <item x="8"/>
        <item x="85"/>
        <item x="97"/>
        <item x="54"/>
        <item x="27"/>
        <item x="91"/>
        <item x="43"/>
        <item x="0"/>
        <item x="84"/>
        <item x="28"/>
        <item x="53"/>
        <item x="62"/>
        <item x="35"/>
        <item x="83"/>
        <item x="3"/>
        <item x="38"/>
        <item x="86"/>
        <item x="93"/>
        <item x="32"/>
        <item x="33"/>
        <item x="31"/>
        <item x="96"/>
        <item x="4"/>
        <item x="81"/>
        <item x="49"/>
        <item x="45"/>
        <item x="18"/>
        <item x="37"/>
        <item x="39"/>
        <item x="50"/>
        <item x="47"/>
        <item x="23"/>
        <item x="56"/>
        <item x="60"/>
        <item x="29"/>
        <item x="63"/>
        <item x="51"/>
        <item x="21"/>
        <item x="34"/>
        <item x="12"/>
        <item x="20"/>
        <item x="41"/>
        <item x="46"/>
        <item x="13"/>
        <item x="26"/>
        <item x="6"/>
        <item x="64"/>
        <item x="10"/>
        <item x="16"/>
        <item x="68"/>
        <item x="9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2">
    <i>
      <x/>
    </i>
    <i i="1">
      <x v="1"/>
    </i>
  </colItems>
  <dataFields count="2">
    <dataField name="Sum of Total Sales" fld="6" baseField="0" baseItem="0"/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H1:J6" firstHeaderRow="0" firstDataRow="1" firstDataCol="1"/>
  <pivotFields count="13">
    <pivotField showAll="0"/>
    <pivotField showAll="0">
      <items count="25">
        <item x="12"/>
        <item x="18"/>
        <item x="20"/>
        <item x="19"/>
        <item x="21"/>
        <item x="15"/>
        <item x="6"/>
        <item x="11"/>
        <item x="4"/>
        <item x="1"/>
        <item x="17"/>
        <item x="3"/>
        <item x="2"/>
        <item x="13"/>
        <item x="10"/>
        <item x="23"/>
        <item x="5"/>
        <item x="9"/>
        <item x="7"/>
        <item x="16"/>
        <item x="22"/>
        <item x="14"/>
        <item x="8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showAll="0">
      <items count="101">
        <item x="65"/>
        <item x="75"/>
        <item x="22"/>
        <item x="36"/>
        <item x="11"/>
        <item x="94"/>
        <item x="9"/>
        <item x="14"/>
        <item x="30"/>
        <item x="19"/>
        <item x="48"/>
        <item x="5"/>
        <item x="17"/>
        <item x="67"/>
        <item x="52"/>
        <item x="55"/>
        <item x="25"/>
        <item x="42"/>
        <item x="24"/>
        <item x="80"/>
        <item x="79"/>
        <item x="82"/>
        <item x="70"/>
        <item x="90"/>
        <item x="77"/>
        <item x="69"/>
        <item x="99"/>
        <item x="95"/>
        <item x="40"/>
        <item x="1"/>
        <item x="87"/>
        <item x="78"/>
        <item x="88"/>
        <item x="73"/>
        <item x="92"/>
        <item x="7"/>
        <item x="74"/>
        <item x="89"/>
        <item x="72"/>
        <item x="59"/>
        <item x="71"/>
        <item x="44"/>
        <item x="76"/>
        <item x="2"/>
        <item x="57"/>
        <item x="61"/>
        <item x="66"/>
        <item x="58"/>
        <item x="15"/>
        <item x="8"/>
        <item x="85"/>
        <item x="97"/>
        <item x="54"/>
        <item x="27"/>
        <item x="91"/>
        <item x="43"/>
        <item x="0"/>
        <item x="84"/>
        <item x="28"/>
        <item x="53"/>
        <item x="62"/>
        <item x="35"/>
        <item x="83"/>
        <item x="3"/>
        <item x="38"/>
        <item x="86"/>
        <item x="93"/>
        <item x="32"/>
        <item x="33"/>
        <item x="31"/>
        <item x="96"/>
        <item x="4"/>
        <item x="81"/>
        <item x="49"/>
        <item x="45"/>
        <item x="18"/>
        <item x="37"/>
        <item x="39"/>
        <item x="50"/>
        <item x="47"/>
        <item x="23"/>
        <item x="56"/>
        <item x="60"/>
        <item x="29"/>
        <item x="63"/>
        <item x="51"/>
        <item x="21"/>
        <item x="34"/>
        <item x="12"/>
        <item x="20"/>
        <item x="41"/>
        <item x="46"/>
        <item x="13"/>
        <item x="26"/>
        <item x="6"/>
        <item x="64"/>
        <item x="10"/>
        <item x="16"/>
        <item x="68"/>
        <item x="9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Total Sales" fld="6" baseField="0" baseItem="0"/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6">
  <location ref="A27:B51" firstHeaderRow="1" firstDataRow="1" firstDataCol="1"/>
  <pivotFields count="13">
    <pivotField showAll="0"/>
    <pivotField axis="axisRow" showAll="0">
      <items count="25">
        <item x="12"/>
        <item x="18"/>
        <item x="20"/>
        <item x="19"/>
        <item x="21"/>
        <item x="15"/>
        <item x="6"/>
        <item x="11"/>
        <item x="4"/>
        <item x="1"/>
        <item x="17"/>
        <item x="3"/>
        <item x="2"/>
        <item x="13"/>
        <item x="10"/>
        <item x="23"/>
        <item x="5"/>
        <item x="9"/>
        <item x="7"/>
        <item x="16"/>
        <item x="22"/>
        <item x="14"/>
        <item x="8"/>
        <item x="0"/>
        <item t="default"/>
      </items>
    </pivotField>
    <pivotField showAll="0">
      <items count="6">
        <item x="2"/>
        <item x="3"/>
        <item x="1"/>
        <item x="4"/>
        <item x="0"/>
        <item t="default"/>
      </items>
    </pivotField>
    <pivotField showAll="0">
      <items count="101">
        <item x="65"/>
        <item x="75"/>
        <item x="22"/>
        <item x="36"/>
        <item x="11"/>
        <item x="94"/>
        <item x="9"/>
        <item x="14"/>
        <item x="30"/>
        <item x="19"/>
        <item x="48"/>
        <item x="5"/>
        <item x="17"/>
        <item x="67"/>
        <item x="52"/>
        <item x="55"/>
        <item x="25"/>
        <item x="42"/>
        <item x="24"/>
        <item x="80"/>
        <item x="79"/>
        <item x="82"/>
        <item x="70"/>
        <item x="90"/>
        <item x="77"/>
        <item x="69"/>
        <item x="99"/>
        <item x="95"/>
        <item x="40"/>
        <item x="1"/>
        <item x="87"/>
        <item x="78"/>
        <item x="88"/>
        <item x="73"/>
        <item x="92"/>
        <item x="7"/>
        <item x="74"/>
        <item x="89"/>
        <item x="72"/>
        <item x="59"/>
        <item x="71"/>
        <item x="44"/>
        <item x="76"/>
        <item x="2"/>
        <item x="57"/>
        <item x="61"/>
        <item x="66"/>
        <item x="58"/>
        <item x="15"/>
        <item x="8"/>
        <item x="85"/>
        <item x="97"/>
        <item x="54"/>
        <item x="27"/>
        <item x="91"/>
        <item x="43"/>
        <item x="0"/>
        <item x="84"/>
        <item x="28"/>
        <item x="53"/>
        <item x="62"/>
        <item x="35"/>
        <item x="83"/>
        <item x="3"/>
        <item x="38"/>
        <item x="86"/>
        <item x="93"/>
        <item x="32"/>
        <item x="33"/>
        <item x="31"/>
        <item x="96"/>
        <item x="4"/>
        <item x="81"/>
        <item x="49"/>
        <item x="45"/>
        <item x="18"/>
        <item x="37"/>
        <item x="39"/>
        <item x="50"/>
        <item x="47"/>
        <item x="23"/>
        <item x="56"/>
        <item x="60"/>
        <item x="29"/>
        <item x="63"/>
        <item x="51"/>
        <item x="21"/>
        <item x="34"/>
        <item x="12"/>
        <item x="20"/>
        <item x="41"/>
        <item x="46"/>
        <item x="13"/>
        <item x="26"/>
        <item x="6"/>
        <item x="64"/>
        <item x="10"/>
        <item x="16"/>
        <item x="68"/>
        <item x="98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profit" fld="12" baseField="0" baseItem="0"/>
  </dataFields>
  <chartFormats count="1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A1:B25" firstHeaderRow="1" firstDataRow="1" firstDataCol="1"/>
  <pivotFields count="13">
    <pivotField showAll="0"/>
    <pivotField axis="axisRow" showAll="0">
      <items count="25">
        <item x="12"/>
        <item x="18"/>
        <item x="20"/>
        <item x="19"/>
        <item x="21"/>
        <item x="15"/>
        <item x="6"/>
        <item x="11"/>
        <item x="4"/>
        <item x="1"/>
        <item x="17"/>
        <item x="3"/>
        <item x="2"/>
        <item x="13"/>
        <item x="10"/>
        <item x="23"/>
        <item x="5"/>
        <item x="9"/>
        <item x="7"/>
        <item x="16"/>
        <item x="22"/>
        <item x="14"/>
        <item x="8"/>
        <item x="0"/>
        <item t="default"/>
      </items>
    </pivotField>
    <pivotField showAll="0"/>
    <pivotField showAll="0">
      <items count="101">
        <item x="65"/>
        <item x="75"/>
        <item x="22"/>
        <item x="36"/>
        <item x="11"/>
        <item x="94"/>
        <item x="9"/>
        <item x="14"/>
        <item x="30"/>
        <item x="19"/>
        <item x="48"/>
        <item x="5"/>
        <item x="17"/>
        <item x="67"/>
        <item x="52"/>
        <item x="55"/>
        <item x="25"/>
        <item x="42"/>
        <item x="24"/>
        <item x="80"/>
        <item x="79"/>
        <item x="82"/>
        <item x="70"/>
        <item x="90"/>
        <item x="77"/>
        <item x="69"/>
        <item x="99"/>
        <item x="95"/>
        <item x="40"/>
        <item x="1"/>
        <item x="87"/>
        <item x="78"/>
        <item x="88"/>
        <item x="73"/>
        <item x="92"/>
        <item x="7"/>
        <item x="74"/>
        <item x="89"/>
        <item x="72"/>
        <item x="59"/>
        <item x="71"/>
        <item x="44"/>
        <item x="76"/>
        <item x="2"/>
        <item x="57"/>
        <item x="61"/>
        <item x="66"/>
        <item x="58"/>
        <item x="15"/>
        <item x="8"/>
        <item x="85"/>
        <item x="97"/>
        <item x="54"/>
        <item x="27"/>
        <item x="91"/>
        <item x="43"/>
        <item x="0"/>
        <item x="84"/>
        <item x="28"/>
        <item x="53"/>
        <item x="62"/>
        <item x="35"/>
        <item x="83"/>
        <item x="3"/>
        <item x="38"/>
        <item x="86"/>
        <item x="93"/>
        <item x="32"/>
        <item x="33"/>
        <item x="31"/>
        <item x="96"/>
        <item x="4"/>
        <item x="81"/>
        <item x="49"/>
        <item x="45"/>
        <item x="18"/>
        <item x="37"/>
        <item x="39"/>
        <item x="50"/>
        <item x="47"/>
        <item x="23"/>
        <item x="56"/>
        <item x="60"/>
        <item x="29"/>
        <item x="63"/>
        <item x="51"/>
        <item x="21"/>
        <item x="34"/>
        <item x="12"/>
        <item x="20"/>
        <item x="41"/>
        <item x="46"/>
        <item x="13"/>
        <item x="26"/>
        <item x="6"/>
        <item x="64"/>
        <item x="10"/>
        <item x="16"/>
        <item x="68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Count of Return Status" fld="1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8">
  <location ref="H17:J22" firstHeaderRow="0" firstDataRow="1" firstDataCol="1"/>
  <pivotFields count="13">
    <pivotField showAll="0"/>
    <pivotField showAll="0">
      <items count="25">
        <item x="12"/>
        <item x="18"/>
        <item x="20"/>
        <item x="19"/>
        <item x="21"/>
        <item x="15"/>
        <item x="6"/>
        <item x="11"/>
        <item x="4"/>
        <item x="1"/>
        <item x="17"/>
        <item x="3"/>
        <item x="2"/>
        <item x="13"/>
        <item x="10"/>
        <item x="23"/>
        <item x="5"/>
        <item x="9"/>
        <item x="7"/>
        <item x="16"/>
        <item x="22"/>
        <item x="14"/>
        <item x="8"/>
        <item x="0"/>
        <item t="default"/>
      </items>
    </pivotField>
    <pivotField showAll="0">
      <items count="6">
        <item x="2"/>
        <item x="3"/>
        <item x="1"/>
        <item x="4"/>
        <item x="0"/>
        <item t="default"/>
      </items>
    </pivotField>
    <pivotField showAll="0">
      <items count="101">
        <item x="65"/>
        <item x="75"/>
        <item x="22"/>
        <item x="36"/>
        <item x="11"/>
        <item x="94"/>
        <item x="9"/>
        <item x="14"/>
        <item x="30"/>
        <item x="19"/>
        <item x="48"/>
        <item x="5"/>
        <item x="17"/>
        <item x="67"/>
        <item x="52"/>
        <item x="55"/>
        <item x="25"/>
        <item x="42"/>
        <item x="24"/>
        <item x="80"/>
        <item x="79"/>
        <item x="82"/>
        <item x="70"/>
        <item x="90"/>
        <item x="77"/>
        <item x="69"/>
        <item x="99"/>
        <item x="95"/>
        <item x="40"/>
        <item x="1"/>
        <item x="87"/>
        <item x="78"/>
        <item x="88"/>
        <item x="73"/>
        <item x="92"/>
        <item x="7"/>
        <item x="74"/>
        <item x="89"/>
        <item x="72"/>
        <item x="59"/>
        <item x="71"/>
        <item x="44"/>
        <item x="76"/>
        <item x="2"/>
        <item x="57"/>
        <item x="61"/>
        <item x="66"/>
        <item x="58"/>
        <item x="15"/>
        <item x="8"/>
        <item x="85"/>
        <item x="97"/>
        <item x="54"/>
        <item x="27"/>
        <item x="91"/>
        <item x="43"/>
        <item x="0"/>
        <item x="84"/>
        <item x="28"/>
        <item x="53"/>
        <item x="62"/>
        <item x="35"/>
        <item x="83"/>
        <item x="3"/>
        <item x="38"/>
        <item x="86"/>
        <item x="93"/>
        <item x="32"/>
        <item x="33"/>
        <item x="31"/>
        <item x="96"/>
        <item x="4"/>
        <item x="81"/>
        <item x="49"/>
        <item x="45"/>
        <item x="18"/>
        <item x="37"/>
        <item x="39"/>
        <item x="50"/>
        <item x="47"/>
        <item x="23"/>
        <item x="56"/>
        <item x="60"/>
        <item x="29"/>
        <item x="63"/>
        <item x="51"/>
        <item x="21"/>
        <item x="34"/>
        <item x="12"/>
        <item x="20"/>
        <item x="41"/>
        <item x="46"/>
        <item x="13"/>
        <item x="26"/>
        <item x="6"/>
        <item x="64"/>
        <item x="10"/>
        <item x="16"/>
        <item x="68"/>
        <item x="98"/>
        <item t="default"/>
      </items>
    </pivotField>
    <pivotField showAll="0"/>
    <pivotField showAll="0"/>
    <pivotField dataField="1"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Total Sales" fld="6" baseField="0" baseItem="0"/>
    <dataField name="Sum of profit" fld="12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 unboundColumnsRight="2">
    <queryTableFields count="13">
      <queryTableField id="1" name="Order ID" tableColumnId="23"/>
      <queryTableField id="2" name="Product Name" tableColumnId="24"/>
      <queryTableField id="3" name="Category" tableColumnId="25"/>
      <queryTableField id="4" name="Price" tableColumnId="26"/>
      <queryTableField id="5" name="Discount" tableColumnId="27"/>
      <queryTableField id="6" name="Quantity" tableColumnId="28"/>
      <queryTableField id="7" name="Total Sales" tableColumnId="29"/>
      <queryTableField id="8" name="Order Date" tableColumnId="30"/>
      <queryTableField id="9" name="Customer Region" tableColumnId="31"/>
      <queryTableField id="10" name="Payment Mode" tableColumnId="32"/>
      <queryTableField id="11" name="Return Status" tableColumnId="33"/>
      <queryTableField id="12" dataBound="0" tableColumnId="34"/>
      <queryTableField id="13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lipkart_sales_data" displayName="flipkart_sales_data" ref="A1:M101" tableType="queryTable" totalsRowShown="0">
  <autoFilter ref="A1:M101">
    <filterColumn colId="1">
      <filters>
        <filter val="Microwave"/>
      </filters>
    </filterColumn>
  </autoFilter>
  <tableColumns count="13">
    <tableColumn id="23" uniqueName="23" name="Order ID" queryTableFieldId="1" dataDxfId="12"/>
    <tableColumn id="24" uniqueName="24" name="Product Name" queryTableFieldId="2" dataDxfId="11"/>
    <tableColumn id="25" uniqueName="25" name="Category" queryTableFieldId="3" dataDxfId="10"/>
    <tableColumn id="26" uniqueName="26" name="Price" queryTableFieldId="4" dataDxfId="9"/>
    <tableColumn id="27" uniqueName="27" name="Discount" queryTableFieldId="5" dataDxfId="8"/>
    <tableColumn id="28" uniqueName="28" name="Quantity" queryTableFieldId="6" dataDxfId="7"/>
    <tableColumn id="29" uniqueName="29" name="Total Sales" queryTableFieldId="7" dataDxfId="6"/>
    <tableColumn id="30" uniqueName="30" name="Order Date" queryTableFieldId="8" dataDxfId="5"/>
    <tableColumn id="31" uniqueName="31" name="Customer Region" queryTableFieldId="9" dataDxfId="4"/>
    <tableColumn id="32" uniqueName="32" name="Payment Mode" queryTableFieldId="10" dataDxfId="3"/>
    <tableColumn id="33" uniqueName="33" name="Return Status" queryTableFieldId="11" dataDxfId="2"/>
    <tableColumn id="34" uniqueName="34" name="Cost_price" queryTableFieldId="12" dataDxfId="1">
      <calculatedColumnFormula>flipkart_sales_data[[#This Row],[Price]]*0.7</calculatedColumnFormula>
    </tableColumn>
    <tableColumn id="35" uniqueName="35" name="profit" queryTableFieldId="13" dataDxfId="0">
      <calculatedColumnFormula>flipkart_sales_data[[#This Row],[Total Sales]]-(flipkart_sales_data[[#This Row],[Cost_price]]*flipkart_sales_data[[#This Row],[Quantity]])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1" sqref="M1:M1048576"/>
    </sheetView>
  </sheetViews>
  <sheetFormatPr defaultRowHeight="14.4" x14ac:dyDescent="0.3"/>
  <cols>
    <col min="1" max="1" width="10.21875" bestFit="1" customWidth="1"/>
    <col min="2" max="2" width="15.44140625" bestFit="1" customWidth="1"/>
    <col min="3" max="3" width="15.109375" bestFit="1" customWidth="1"/>
    <col min="4" max="4" width="7.33203125" bestFit="1" customWidth="1"/>
    <col min="5" max="6" width="10.5546875" bestFit="1" customWidth="1"/>
    <col min="7" max="7" width="12.109375" bestFit="1" customWidth="1"/>
    <col min="8" max="8" width="12.33203125" bestFit="1" customWidth="1"/>
    <col min="9" max="9" width="17.6640625" bestFit="1" customWidth="1"/>
    <col min="10" max="10" width="16.33203125" bestFit="1" customWidth="1"/>
    <col min="11" max="11" width="14.5546875" bestFit="1" customWidth="1"/>
    <col min="12" max="12" width="12" bestFit="1" customWidth="1"/>
    <col min="13" max="13" width="9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52</v>
      </c>
      <c r="M1" t="s">
        <v>53</v>
      </c>
    </row>
    <row r="2" spans="1:13" hidden="1" x14ac:dyDescent="0.3">
      <c r="A2" s="1">
        <v>1</v>
      </c>
      <c r="B2" s="1" t="s">
        <v>11</v>
      </c>
      <c r="C2" s="1" t="s">
        <v>12</v>
      </c>
      <c r="D2" s="1">
        <v>27949</v>
      </c>
      <c r="E2" s="1">
        <v>16</v>
      </c>
      <c r="F2" s="1">
        <v>5</v>
      </c>
      <c r="G2" s="1">
        <v>117385.8</v>
      </c>
      <c r="H2" s="1">
        <v>45427</v>
      </c>
      <c r="I2" s="1" t="s">
        <v>13</v>
      </c>
      <c r="J2" s="1" t="s">
        <v>14</v>
      </c>
      <c r="K2" s="1" t="s">
        <v>15</v>
      </c>
      <c r="L2" s="1">
        <f>flipkart_sales_data[[#This Row],[Price]]*0.7</f>
        <v>19564.3</v>
      </c>
      <c r="M2" s="1">
        <f>flipkart_sales_data[[#This Row],[Total Sales]]-(flipkart_sales_data[[#This Row],[Cost_price]]*flipkart_sales_data[[#This Row],[Quantity]])</f>
        <v>19564.300000000003</v>
      </c>
    </row>
    <row r="3" spans="1:13" hidden="1" x14ac:dyDescent="0.3">
      <c r="A3" s="1">
        <v>2</v>
      </c>
      <c r="B3" s="1" t="s">
        <v>16</v>
      </c>
      <c r="C3" s="1" t="s">
        <v>17</v>
      </c>
      <c r="D3" s="1">
        <v>14459</v>
      </c>
      <c r="E3" s="1">
        <v>25</v>
      </c>
      <c r="F3" s="1">
        <v>4</v>
      </c>
      <c r="G3" s="1">
        <v>43377</v>
      </c>
      <c r="H3" s="1">
        <v>45407</v>
      </c>
      <c r="I3" s="1" t="s">
        <v>13</v>
      </c>
      <c r="J3" s="1" t="s">
        <v>18</v>
      </c>
      <c r="K3" s="1" t="s">
        <v>19</v>
      </c>
      <c r="L3" s="1">
        <f>flipkart_sales_data[[#This Row],[Price]]*0.7</f>
        <v>10121.299999999999</v>
      </c>
      <c r="M3" s="1">
        <f>flipkart_sales_data[[#This Row],[Total Sales]]-(flipkart_sales_data[[#This Row],[Cost_price]]*flipkart_sales_data[[#This Row],[Quantity]])</f>
        <v>2891.8000000000029</v>
      </c>
    </row>
    <row r="4" spans="1:13" hidden="1" x14ac:dyDescent="0.3">
      <c r="A4" s="1">
        <v>3</v>
      </c>
      <c r="B4" s="1" t="s">
        <v>16</v>
      </c>
      <c r="C4" s="1" t="s">
        <v>17</v>
      </c>
      <c r="D4" s="1">
        <v>22308</v>
      </c>
      <c r="E4" s="1">
        <v>27</v>
      </c>
      <c r="F4" s="1">
        <v>3</v>
      </c>
      <c r="G4" s="1">
        <v>48854.52</v>
      </c>
      <c r="H4" s="1">
        <v>45527</v>
      </c>
      <c r="I4" s="1" t="s">
        <v>20</v>
      </c>
      <c r="J4" s="1" t="s">
        <v>21</v>
      </c>
      <c r="K4" s="1" t="s">
        <v>15</v>
      </c>
      <c r="L4" s="1">
        <f>flipkart_sales_data[[#This Row],[Price]]*0.7</f>
        <v>15615.599999999999</v>
      </c>
      <c r="M4" s="1">
        <f>flipkart_sales_data[[#This Row],[Total Sales]]-(flipkart_sales_data[[#This Row],[Cost_price]]*flipkart_sales_data[[#This Row],[Quantity]])</f>
        <v>2007.7200000000012</v>
      </c>
    </row>
    <row r="5" spans="1:13" hidden="1" x14ac:dyDescent="0.3">
      <c r="A5" s="1">
        <v>4</v>
      </c>
      <c r="B5" s="1" t="s">
        <v>22</v>
      </c>
      <c r="C5" s="1" t="s">
        <v>23</v>
      </c>
      <c r="D5" s="1">
        <v>31772</v>
      </c>
      <c r="E5" s="1">
        <v>10</v>
      </c>
      <c r="F5" s="1">
        <v>3</v>
      </c>
      <c r="G5" s="1">
        <v>85784.4</v>
      </c>
      <c r="H5" s="1">
        <v>45463</v>
      </c>
      <c r="I5" s="1" t="s">
        <v>24</v>
      </c>
      <c r="J5" s="1" t="s">
        <v>14</v>
      </c>
      <c r="K5" s="1" t="s">
        <v>15</v>
      </c>
      <c r="L5" s="1">
        <f>flipkart_sales_data[[#This Row],[Price]]*0.7</f>
        <v>22240.399999999998</v>
      </c>
      <c r="M5" s="1">
        <f>flipkart_sales_data[[#This Row],[Total Sales]]-(flipkart_sales_data[[#This Row],[Cost_price]]*flipkart_sales_data[[#This Row],[Quantity]])</f>
        <v>19063.199999999997</v>
      </c>
    </row>
    <row r="6" spans="1:13" x14ac:dyDescent="0.3">
      <c r="A6" s="1">
        <v>5</v>
      </c>
      <c r="B6" s="1" t="s">
        <v>25</v>
      </c>
      <c r="C6" s="1" t="s">
        <v>12</v>
      </c>
      <c r="D6" s="1">
        <v>34288</v>
      </c>
      <c r="E6" s="1">
        <v>18</v>
      </c>
      <c r="F6" s="1">
        <v>4</v>
      </c>
      <c r="G6" s="1">
        <v>112464.64</v>
      </c>
      <c r="H6" s="1">
        <v>45670</v>
      </c>
      <c r="I6" s="1" t="s">
        <v>20</v>
      </c>
      <c r="J6" s="1" t="s">
        <v>21</v>
      </c>
      <c r="K6" s="1" t="s">
        <v>19</v>
      </c>
      <c r="L6" s="1">
        <f>flipkart_sales_data[[#This Row],[Price]]*0.7</f>
        <v>24001.599999999999</v>
      </c>
      <c r="M6" s="1">
        <f>flipkart_sales_data[[#This Row],[Total Sales]]-(flipkart_sales_data[[#This Row],[Cost_price]]*flipkart_sales_data[[#This Row],[Quantity]])</f>
        <v>16458.240000000005</v>
      </c>
    </row>
    <row r="7" spans="1:13" hidden="1" x14ac:dyDescent="0.3">
      <c r="A7" s="1">
        <v>6</v>
      </c>
      <c r="B7" s="1" t="s">
        <v>26</v>
      </c>
      <c r="C7" s="1" t="s">
        <v>27</v>
      </c>
      <c r="D7" s="1">
        <v>4589</v>
      </c>
      <c r="E7" s="1">
        <v>20</v>
      </c>
      <c r="F7" s="1">
        <v>3</v>
      </c>
      <c r="G7" s="1">
        <v>11013.6</v>
      </c>
      <c r="H7" s="1">
        <v>45572</v>
      </c>
      <c r="I7" s="1" t="s">
        <v>28</v>
      </c>
      <c r="J7" s="1" t="s">
        <v>29</v>
      </c>
      <c r="K7" s="1" t="s">
        <v>15</v>
      </c>
      <c r="L7" s="1">
        <f>flipkart_sales_data[[#This Row],[Price]]*0.7</f>
        <v>3212.2999999999997</v>
      </c>
      <c r="M7" s="1">
        <f>flipkart_sales_data[[#This Row],[Total Sales]]-(flipkart_sales_data[[#This Row],[Cost_price]]*flipkart_sales_data[[#This Row],[Quantity]])</f>
        <v>1376.7000000000007</v>
      </c>
    </row>
    <row r="8" spans="1:13" hidden="1" x14ac:dyDescent="0.3">
      <c r="A8" s="1">
        <v>7</v>
      </c>
      <c r="B8" s="1" t="s">
        <v>30</v>
      </c>
      <c r="C8" s="1" t="s">
        <v>31</v>
      </c>
      <c r="D8" s="1">
        <v>47424</v>
      </c>
      <c r="E8" s="1">
        <v>20</v>
      </c>
      <c r="F8" s="1">
        <v>3</v>
      </c>
      <c r="G8" s="1">
        <v>113817.60000000001</v>
      </c>
      <c r="H8" s="1">
        <v>45409</v>
      </c>
      <c r="I8" s="1" t="s">
        <v>13</v>
      </c>
      <c r="J8" s="1" t="s">
        <v>21</v>
      </c>
      <c r="K8" s="1" t="s">
        <v>15</v>
      </c>
      <c r="L8" s="1">
        <f>flipkart_sales_data[[#This Row],[Price]]*0.7</f>
        <v>33196.799999999996</v>
      </c>
      <c r="M8" s="1">
        <f>flipkart_sales_data[[#This Row],[Total Sales]]-(flipkart_sales_data[[#This Row],[Cost_price]]*flipkart_sales_data[[#This Row],[Quantity]])</f>
        <v>14227.200000000012</v>
      </c>
    </row>
    <row r="9" spans="1:13" hidden="1" x14ac:dyDescent="0.3">
      <c r="A9" s="1">
        <v>8</v>
      </c>
      <c r="B9" s="1" t="s">
        <v>32</v>
      </c>
      <c r="C9" s="1" t="s">
        <v>17</v>
      </c>
      <c r="D9" s="1">
        <v>18451</v>
      </c>
      <c r="E9" s="1">
        <v>20</v>
      </c>
      <c r="F9" s="1">
        <v>4</v>
      </c>
      <c r="G9" s="1">
        <v>59043.199999999997</v>
      </c>
      <c r="H9" s="1">
        <v>45558</v>
      </c>
      <c r="I9" s="1" t="s">
        <v>33</v>
      </c>
      <c r="J9" s="1" t="s">
        <v>18</v>
      </c>
      <c r="K9" s="1" t="s">
        <v>15</v>
      </c>
      <c r="L9" s="1">
        <f>flipkart_sales_data[[#This Row],[Price]]*0.7</f>
        <v>12915.699999999999</v>
      </c>
      <c r="M9" s="1">
        <f>flipkart_sales_data[[#This Row],[Total Sales]]-(flipkart_sales_data[[#This Row],[Cost_price]]*flipkart_sales_data[[#This Row],[Quantity]])</f>
        <v>7380.4000000000015</v>
      </c>
    </row>
    <row r="10" spans="1:13" hidden="1" x14ac:dyDescent="0.3">
      <c r="A10" s="1">
        <v>9</v>
      </c>
      <c r="B10" s="1" t="s">
        <v>34</v>
      </c>
      <c r="C10" s="1" t="s">
        <v>17</v>
      </c>
      <c r="D10" s="1">
        <v>25258</v>
      </c>
      <c r="E10" s="1">
        <v>28</v>
      </c>
      <c r="F10" s="1">
        <v>2</v>
      </c>
      <c r="G10" s="1">
        <v>36371.519999999997</v>
      </c>
      <c r="H10" s="1">
        <v>45631</v>
      </c>
      <c r="I10" s="1" t="s">
        <v>24</v>
      </c>
      <c r="J10" s="1" t="s">
        <v>14</v>
      </c>
      <c r="K10" s="1" t="s">
        <v>19</v>
      </c>
      <c r="L10" s="1">
        <f>flipkart_sales_data[[#This Row],[Price]]*0.7</f>
        <v>17680.599999999999</v>
      </c>
      <c r="M10" s="1">
        <f>flipkart_sales_data[[#This Row],[Total Sales]]-(flipkart_sales_data[[#This Row],[Cost_price]]*flipkart_sales_data[[#This Row],[Quantity]])</f>
        <v>1010.3199999999997</v>
      </c>
    </row>
    <row r="11" spans="1:13" hidden="1" x14ac:dyDescent="0.3">
      <c r="A11" s="1">
        <v>10</v>
      </c>
      <c r="B11" s="1" t="s">
        <v>35</v>
      </c>
      <c r="C11" s="1" t="s">
        <v>12</v>
      </c>
      <c r="D11" s="1">
        <v>3645</v>
      </c>
      <c r="E11" s="1">
        <v>14</v>
      </c>
      <c r="F11" s="1">
        <v>1</v>
      </c>
      <c r="G11" s="1">
        <v>3134.7</v>
      </c>
      <c r="H11" s="1">
        <v>45390</v>
      </c>
      <c r="I11" s="1" t="s">
        <v>33</v>
      </c>
      <c r="J11" s="1" t="s">
        <v>18</v>
      </c>
      <c r="K11" s="1" t="s">
        <v>19</v>
      </c>
      <c r="L11" s="1">
        <f>flipkart_sales_data[[#This Row],[Price]]*0.7</f>
        <v>2551.5</v>
      </c>
      <c r="M11" s="1">
        <f>flipkart_sales_data[[#This Row],[Total Sales]]-(flipkart_sales_data[[#This Row],[Cost_price]]*flipkart_sales_data[[#This Row],[Quantity]])</f>
        <v>583.19999999999982</v>
      </c>
    </row>
    <row r="12" spans="1:13" hidden="1" x14ac:dyDescent="0.3">
      <c r="A12" s="1">
        <v>11</v>
      </c>
      <c r="B12" s="1" t="s">
        <v>36</v>
      </c>
      <c r="C12" s="1" t="s">
        <v>17</v>
      </c>
      <c r="D12" s="1">
        <v>48623</v>
      </c>
      <c r="E12" s="1">
        <v>16</v>
      </c>
      <c r="F12" s="1">
        <v>3</v>
      </c>
      <c r="G12" s="1">
        <v>122529.96</v>
      </c>
      <c r="H12" s="1">
        <v>45544</v>
      </c>
      <c r="I12" s="1" t="s">
        <v>13</v>
      </c>
      <c r="J12" s="1" t="s">
        <v>14</v>
      </c>
      <c r="K12" s="1" t="s">
        <v>15</v>
      </c>
      <c r="L12" s="1">
        <f>flipkart_sales_data[[#This Row],[Price]]*0.7</f>
        <v>34036.1</v>
      </c>
      <c r="M12" s="1">
        <f>flipkart_sales_data[[#This Row],[Total Sales]]-(flipkart_sales_data[[#This Row],[Cost_price]]*flipkart_sales_data[[#This Row],[Quantity]])</f>
        <v>20421.660000000018</v>
      </c>
    </row>
    <row r="13" spans="1:13" hidden="1" x14ac:dyDescent="0.3">
      <c r="A13" s="1">
        <v>12</v>
      </c>
      <c r="B13" s="1" t="s">
        <v>32</v>
      </c>
      <c r="C13" s="1" t="s">
        <v>17</v>
      </c>
      <c r="D13" s="1">
        <v>3147</v>
      </c>
      <c r="E13" s="1">
        <v>5</v>
      </c>
      <c r="F13" s="1">
        <v>4</v>
      </c>
      <c r="G13" s="1">
        <v>11958.6</v>
      </c>
      <c r="H13" s="1">
        <v>45687</v>
      </c>
      <c r="I13" s="1" t="s">
        <v>13</v>
      </c>
      <c r="J13" s="1" t="s">
        <v>37</v>
      </c>
      <c r="K13" s="1" t="s">
        <v>19</v>
      </c>
      <c r="L13" s="1">
        <f>flipkart_sales_data[[#This Row],[Price]]*0.7</f>
        <v>2202.8999999999996</v>
      </c>
      <c r="M13" s="1">
        <f>flipkart_sales_data[[#This Row],[Total Sales]]-(flipkart_sales_data[[#This Row],[Cost_price]]*flipkart_sales_data[[#This Row],[Quantity]])</f>
        <v>3147.0000000000018</v>
      </c>
    </row>
    <row r="14" spans="1:13" hidden="1" x14ac:dyDescent="0.3">
      <c r="A14" s="1">
        <v>13</v>
      </c>
      <c r="B14" s="1" t="s">
        <v>38</v>
      </c>
      <c r="C14" s="1" t="s">
        <v>31</v>
      </c>
      <c r="D14" s="1">
        <v>42858</v>
      </c>
      <c r="E14" s="1">
        <v>26</v>
      </c>
      <c r="F14" s="1">
        <v>5</v>
      </c>
      <c r="G14" s="1">
        <v>158574.6</v>
      </c>
      <c r="H14" s="1">
        <v>45538</v>
      </c>
      <c r="I14" s="1" t="s">
        <v>13</v>
      </c>
      <c r="J14" s="1" t="s">
        <v>18</v>
      </c>
      <c r="K14" s="1" t="s">
        <v>19</v>
      </c>
      <c r="L14" s="1">
        <f>flipkart_sales_data[[#This Row],[Price]]*0.7</f>
        <v>30000.6</v>
      </c>
      <c r="M14" s="1">
        <f>flipkart_sales_data[[#This Row],[Total Sales]]-(flipkart_sales_data[[#This Row],[Cost_price]]*flipkart_sales_data[[#This Row],[Quantity]])</f>
        <v>8571.6000000000058</v>
      </c>
    </row>
    <row r="15" spans="1:13" hidden="1" x14ac:dyDescent="0.3">
      <c r="A15" s="1">
        <v>14</v>
      </c>
      <c r="B15" s="1" t="s">
        <v>39</v>
      </c>
      <c r="C15" s="1" t="s">
        <v>27</v>
      </c>
      <c r="D15" s="1">
        <v>43502</v>
      </c>
      <c r="E15" s="1">
        <v>24</v>
      </c>
      <c r="F15" s="1">
        <v>4</v>
      </c>
      <c r="G15" s="1">
        <v>132246.07999999999</v>
      </c>
      <c r="H15" s="1">
        <v>45432</v>
      </c>
      <c r="I15" s="1" t="s">
        <v>13</v>
      </c>
      <c r="J15" s="1" t="s">
        <v>14</v>
      </c>
      <c r="K15" s="1" t="s">
        <v>19</v>
      </c>
      <c r="L15" s="1">
        <f>flipkart_sales_data[[#This Row],[Price]]*0.7</f>
        <v>30451.399999999998</v>
      </c>
      <c r="M15" s="1">
        <f>flipkart_sales_data[[#This Row],[Total Sales]]-(flipkart_sales_data[[#This Row],[Cost_price]]*flipkart_sales_data[[#This Row],[Quantity]])</f>
        <v>10440.479999999996</v>
      </c>
    </row>
    <row r="16" spans="1:13" hidden="1" x14ac:dyDescent="0.3">
      <c r="A16" s="1">
        <v>15</v>
      </c>
      <c r="B16" s="1" t="s">
        <v>40</v>
      </c>
      <c r="C16" s="1" t="s">
        <v>12</v>
      </c>
      <c r="D16" s="1">
        <v>3734</v>
      </c>
      <c r="E16" s="1">
        <v>19</v>
      </c>
      <c r="F16" s="1">
        <v>5</v>
      </c>
      <c r="G16" s="1">
        <v>15122.7</v>
      </c>
      <c r="H16" s="1">
        <v>45733</v>
      </c>
      <c r="I16" s="1" t="s">
        <v>33</v>
      </c>
      <c r="J16" s="1" t="s">
        <v>29</v>
      </c>
      <c r="K16" s="1" t="s">
        <v>19</v>
      </c>
      <c r="L16" s="1">
        <f>flipkart_sales_data[[#This Row],[Price]]*0.7</f>
        <v>2613.7999999999997</v>
      </c>
      <c r="M16" s="1">
        <f>flipkart_sales_data[[#This Row],[Total Sales]]-(flipkart_sales_data[[#This Row],[Cost_price]]*flipkart_sales_data[[#This Row],[Quantity]])</f>
        <v>2053.7000000000025</v>
      </c>
    </row>
    <row r="17" spans="1:13" x14ac:dyDescent="0.3">
      <c r="A17" s="1">
        <v>16</v>
      </c>
      <c r="B17" s="1" t="s">
        <v>25</v>
      </c>
      <c r="C17" s="1" t="s">
        <v>12</v>
      </c>
      <c r="D17" s="1">
        <v>24620</v>
      </c>
      <c r="E17" s="1">
        <v>20</v>
      </c>
      <c r="F17" s="1">
        <v>1</v>
      </c>
      <c r="G17" s="1">
        <v>19696</v>
      </c>
      <c r="H17" s="1">
        <v>45480</v>
      </c>
      <c r="I17" s="1" t="s">
        <v>20</v>
      </c>
      <c r="J17" s="1" t="s">
        <v>37</v>
      </c>
      <c r="K17" s="1" t="s">
        <v>15</v>
      </c>
      <c r="L17" s="1">
        <f>flipkart_sales_data[[#This Row],[Price]]*0.7</f>
        <v>17234</v>
      </c>
      <c r="M17" s="1">
        <f>flipkart_sales_data[[#This Row],[Total Sales]]-(flipkart_sales_data[[#This Row],[Cost_price]]*flipkart_sales_data[[#This Row],[Quantity]])</f>
        <v>2462</v>
      </c>
    </row>
    <row r="18" spans="1:13" hidden="1" x14ac:dyDescent="0.3">
      <c r="A18" s="1">
        <v>17</v>
      </c>
      <c r="B18" s="1" t="s">
        <v>41</v>
      </c>
      <c r="C18" s="1" t="s">
        <v>12</v>
      </c>
      <c r="D18" s="1">
        <v>49332</v>
      </c>
      <c r="E18" s="1">
        <v>29</v>
      </c>
      <c r="F18" s="1">
        <v>3</v>
      </c>
      <c r="G18" s="1">
        <v>105077.16</v>
      </c>
      <c r="H18" s="1">
        <v>45686</v>
      </c>
      <c r="I18" s="1" t="s">
        <v>13</v>
      </c>
      <c r="J18" s="1" t="s">
        <v>18</v>
      </c>
      <c r="K18" s="1" t="s">
        <v>15</v>
      </c>
      <c r="L18" s="1">
        <f>flipkart_sales_data[[#This Row],[Price]]*0.7</f>
        <v>34532.399999999994</v>
      </c>
      <c r="M18" s="1">
        <f>flipkart_sales_data[[#This Row],[Total Sales]]-(flipkart_sales_data[[#This Row],[Cost_price]]*flipkart_sales_data[[#This Row],[Quantity]])</f>
        <v>1479.960000000021</v>
      </c>
    </row>
    <row r="19" spans="1:13" hidden="1" x14ac:dyDescent="0.3">
      <c r="A19" s="1">
        <v>18</v>
      </c>
      <c r="B19" s="1" t="s">
        <v>42</v>
      </c>
      <c r="C19" s="1" t="s">
        <v>17</v>
      </c>
      <c r="D19" s="1">
        <v>4717</v>
      </c>
      <c r="E19" s="1">
        <v>19</v>
      </c>
      <c r="F19" s="1">
        <v>4</v>
      </c>
      <c r="G19" s="1">
        <v>15283.08</v>
      </c>
      <c r="H19" s="1">
        <v>45574</v>
      </c>
      <c r="I19" s="1" t="s">
        <v>33</v>
      </c>
      <c r="J19" s="1" t="s">
        <v>37</v>
      </c>
      <c r="K19" s="1" t="s">
        <v>19</v>
      </c>
      <c r="L19" s="1">
        <f>flipkart_sales_data[[#This Row],[Price]]*0.7</f>
        <v>3301.8999999999996</v>
      </c>
      <c r="M19" s="1">
        <f>flipkart_sales_data[[#This Row],[Total Sales]]-(flipkart_sales_data[[#This Row],[Cost_price]]*flipkart_sales_data[[#This Row],[Quantity]])</f>
        <v>2075.4800000000014</v>
      </c>
    </row>
    <row r="20" spans="1:13" hidden="1" x14ac:dyDescent="0.3">
      <c r="A20" s="1">
        <v>19</v>
      </c>
      <c r="B20" s="1" t="s">
        <v>38</v>
      </c>
      <c r="C20" s="1" t="s">
        <v>31</v>
      </c>
      <c r="D20" s="1">
        <v>36608</v>
      </c>
      <c r="E20" s="1">
        <v>25</v>
      </c>
      <c r="F20" s="1">
        <v>2</v>
      </c>
      <c r="G20" s="1">
        <v>54912</v>
      </c>
      <c r="H20" s="1">
        <v>45717</v>
      </c>
      <c r="I20" s="1" t="s">
        <v>28</v>
      </c>
      <c r="J20" s="1" t="s">
        <v>37</v>
      </c>
      <c r="K20" s="1" t="s">
        <v>19</v>
      </c>
      <c r="L20" s="1">
        <f>flipkart_sales_data[[#This Row],[Price]]*0.7</f>
        <v>25625.599999999999</v>
      </c>
      <c r="M20" s="1">
        <f>flipkart_sales_data[[#This Row],[Total Sales]]-(flipkart_sales_data[[#This Row],[Cost_price]]*flipkart_sales_data[[#This Row],[Quantity]])</f>
        <v>3660.8000000000029</v>
      </c>
    </row>
    <row r="21" spans="1:13" hidden="1" x14ac:dyDescent="0.3">
      <c r="A21" s="1">
        <v>20</v>
      </c>
      <c r="B21" s="1" t="s">
        <v>41</v>
      </c>
      <c r="C21" s="1" t="s">
        <v>12</v>
      </c>
      <c r="D21" s="1">
        <v>4060</v>
      </c>
      <c r="E21" s="1">
        <v>29</v>
      </c>
      <c r="F21" s="1">
        <v>2</v>
      </c>
      <c r="G21" s="1">
        <v>5765.2</v>
      </c>
      <c r="H21" s="1">
        <v>45425</v>
      </c>
      <c r="I21" s="1" t="s">
        <v>24</v>
      </c>
      <c r="J21" s="1" t="s">
        <v>18</v>
      </c>
      <c r="K21" s="1" t="s">
        <v>15</v>
      </c>
      <c r="L21" s="1">
        <f>flipkart_sales_data[[#This Row],[Price]]*0.7</f>
        <v>2842</v>
      </c>
      <c r="M21" s="1">
        <f>flipkart_sales_data[[#This Row],[Total Sales]]-(flipkart_sales_data[[#This Row],[Cost_price]]*flipkart_sales_data[[#This Row],[Quantity]])</f>
        <v>81.199999999999818</v>
      </c>
    </row>
    <row r="22" spans="1:13" hidden="1" x14ac:dyDescent="0.3">
      <c r="A22" s="1">
        <v>21</v>
      </c>
      <c r="B22" s="1" t="s">
        <v>43</v>
      </c>
      <c r="C22" s="1" t="s">
        <v>31</v>
      </c>
      <c r="D22" s="1">
        <v>42917</v>
      </c>
      <c r="E22" s="1">
        <v>15</v>
      </c>
      <c r="F22" s="1">
        <v>3</v>
      </c>
      <c r="G22" s="1">
        <v>109438.35</v>
      </c>
      <c r="H22" s="1">
        <v>45721</v>
      </c>
      <c r="I22" s="1" t="s">
        <v>28</v>
      </c>
      <c r="J22" s="1" t="s">
        <v>37</v>
      </c>
      <c r="K22" s="1" t="s">
        <v>15</v>
      </c>
      <c r="L22" s="1">
        <f>flipkart_sales_data[[#This Row],[Price]]*0.7</f>
        <v>30041.899999999998</v>
      </c>
      <c r="M22" s="1">
        <f>flipkart_sales_data[[#This Row],[Total Sales]]-(flipkart_sales_data[[#This Row],[Cost_price]]*flipkart_sales_data[[#This Row],[Quantity]])</f>
        <v>19312.650000000009</v>
      </c>
    </row>
    <row r="23" spans="1:13" hidden="1" x14ac:dyDescent="0.3">
      <c r="A23" s="1">
        <v>22</v>
      </c>
      <c r="B23" s="1" t="s">
        <v>26</v>
      </c>
      <c r="C23" s="1" t="s">
        <v>27</v>
      </c>
      <c r="D23" s="1">
        <v>41841</v>
      </c>
      <c r="E23" s="1">
        <v>5</v>
      </c>
      <c r="F23" s="1">
        <v>3</v>
      </c>
      <c r="G23" s="1">
        <v>119246.85</v>
      </c>
      <c r="H23" s="1">
        <v>45740</v>
      </c>
      <c r="I23" s="1" t="s">
        <v>28</v>
      </c>
      <c r="J23" s="1" t="s">
        <v>29</v>
      </c>
      <c r="K23" s="1" t="s">
        <v>19</v>
      </c>
      <c r="L23" s="1">
        <f>flipkart_sales_data[[#This Row],[Price]]*0.7</f>
        <v>29288.699999999997</v>
      </c>
      <c r="M23" s="1">
        <f>flipkart_sales_data[[#This Row],[Total Sales]]-(flipkart_sales_data[[#This Row],[Cost_price]]*flipkart_sales_data[[#This Row],[Quantity]])</f>
        <v>31380.750000000015</v>
      </c>
    </row>
    <row r="24" spans="1:13" hidden="1" x14ac:dyDescent="0.3">
      <c r="A24" s="1">
        <v>23</v>
      </c>
      <c r="B24" s="1" t="s">
        <v>11</v>
      </c>
      <c r="C24" s="1" t="s">
        <v>12</v>
      </c>
      <c r="D24" s="1">
        <v>1444</v>
      </c>
      <c r="E24" s="1">
        <v>19</v>
      </c>
      <c r="F24" s="1">
        <v>2</v>
      </c>
      <c r="G24" s="1">
        <v>2339.2800000000002</v>
      </c>
      <c r="H24" s="1">
        <v>45510</v>
      </c>
      <c r="I24" s="1" t="s">
        <v>13</v>
      </c>
      <c r="J24" s="1" t="s">
        <v>29</v>
      </c>
      <c r="K24" s="1" t="s">
        <v>19</v>
      </c>
      <c r="L24" s="1">
        <f>flipkart_sales_data[[#This Row],[Price]]*0.7</f>
        <v>1010.8</v>
      </c>
      <c r="M24" s="1">
        <f>flipkart_sales_data[[#This Row],[Total Sales]]-(flipkart_sales_data[[#This Row],[Cost_price]]*flipkart_sales_data[[#This Row],[Quantity]])</f>
        <v>317.68000000000029</v>
      </c>
    </row>
    <row r="25" spans="1:13" hidden="1" x14ac:dyDescent="0.3">
      <c r="A25" s="1">
        <v>24</v>
      </c>
      <c r="B25" s="1" t="s">
        <v>44</v>
      </c>
      <c r="C25" s="1" t="s">
        <v>31</v>
      </c>
      <c r="D25" s="1">
        <v>39605</v>
      </c>
      <c r="E25" s="1">
        <v>14</v>
      </c>
      <c r="F25" s="1">
        <v>2</v>
      </c>
      <c r="G25" s="1">
        <v>68120.600000000006</v>
      </c>
      <c r="H25" s="1">
        <v>45384</v>
      </c>
      <c r="I25" s="1" t="s">
        <v>28</v>
      </c>
      <c r="J25" s="1" t="s">
        <v>14</v>
      </c>
      <c r="K25" s="1" t="s">
        <v>19</v>
      </c>
      <c r="L25" s="1">
        <f>flipkart_sales_data[[#This Row],[Price]]*0.7</f>
        <v>27723.5</v>
      </c>
      <c r="M25" s="1">
        <f>flipkart_sales_data[[#This Row],[Total Sales]]-(flipkart_sales_data[[#This Row],[Cost_price]]*flipkart_sales_data[[#This Row],[Quantity]])</f>
        <v>12673.600000000006</v>
      </c>
    </row>
    <row r="26" spans="1:13" hidden="1" x14ac:dyDescent="0.3">
      <c r="A26" s="1">
        <v>25</v>
      </c>
      <c r="B26" s="1" t="s">
        <v>39</v>
      </c>
      <c r="C26" s="1" t="s">
        <v>27</v>
      </c>
      <c r="D26" s="1">
        <v>9483</v>
      </c>
      <c r="E26" s="1">
        <v>8</v>
      </c>
      <c r="F26" s="1">
        <v>5</v>
      </c>
      <c r="G26" s="1">
        <v>43621.8</v>
      </c>
      <c r="H26" s="1">
        <v>45716</v>
      </c>
      <c r="I26" s="1" t="s">
        <v>33</v>
      </c>
      <c r="J26" s="1" t="s">
        <v>29</v>
      </c>
      <c r="K26" s="1" t="s">
        <v>19</v>
      </c>
      <c r="L26" s="1">
        <f>flipkart_sales_data[[#This Row],[Price]]*0.7</f>
        <v>6638.0999999999995</v>
      </c>
      <c r="M26" s="1">
        <f>flipkart_sales_data[[#This Row],[Total Sales]]-(flipkart_sales_data[[#This Row],[Cost_price]]*flipkart_sales_data[[#This Row],[Quantity]])</f>
        <v>10431.300000000003</v>
      </c>
    </row>
    <row r="27" spans="1:13" hidden="1" x14ac:dyDescent="0.3">
      <c r="A27" s="1">
        <v>26</v>
      </c>
      <c r="B27" s="1" t="s">
        <v>26</v>
      </c>
      <c r="C27" s="1" t="s">
        <v>27</v>
      </c>
      <c r="D27" s="1">
        <v>7097</v>
      </c>
      <c r="E27" s="1">
        <v>11</v>
      </c>
      <c r="F27" s="1">
        <v>5</v>
      </c>
      <c r="G27" s="1">
        <v>31581.65</v>
      </c>
      <c r="H27" s="1">
        <v>45564</v>
      </c>
      <c r="I27" s="1" t="s">
        <v>24</v>
      </c>
      <c r="J27" s="1" t="s">
        <v>37</v>
      </c>
      <c r="K27" s="1" t="s">
        <v>15</v>
      </c>
      <c r="L27" s="1">
        <f>flipkart_sales_data[[#This Row],[Price]]*0.7</f>
        <v>4967.8999999999996</v>
      </c>
      <c r="M27" s="1">
        <f>flipkart_sales_data[[#This Row],[Total Sales]]-(flipkart_sales_data[[#This Row],[Cost_price]]*flipkart_sales_data[[#This Row],[Quantity]])</f>
        <v>6742.1500000000015</v>
      </c>
    </row>
    <row r="28" spans="1:13" hidden="1" x14ac:dyDescent="0.3">
      <c r="A28" s="1">
        <v>27</v>
      </c>
      <c r="B28" s="1" t="s">
        <v>45</v>
      </c>
      <c r="C28" s="1" t="s">
        <v>23</v>
      </c>
      <c r="D28" s="1">
        <v>45604</v>
      </c>
      <c r="E28" s="1">
        <v>13</v>
      </c>
      <c r="F28" s="1">
        <v>4</v>
      </c>
      <c r="G28" s="1">
        <v>158701.92000000001</v>
      </c>
      <c r="H28" s="1">
        <v>45576</v>
      </c>
      <c r="I28" s="1" t="s">
        <v>20</v>
      </c>
      <c r="J28" s="1" t="s">
        <v>14</v>
      </c>
      <c r="K28" s="1" t="s">
        <v>15</v>
      </c>
      <c r="L28" s="1">
        <f>flipkart_sales_data[[#This Row],[Price]]*0.7</f>
        <v>31922.799999999999</v>
      </c>
      <c r="M28" s="1">
        <f>flipkart_sales_data[[#This Row],[Total Sales]]-(flipkart_sales_data[[#This Row],[Cost_price]]*flipkart_sales_data[[#This Row],[Quantity]])</f>
        <v>31010.720000000016</v>
      </c>
    </row>
    <row r="29" spans="1:13" hidden="1" x14ac:dyDescent="0.3">
      <c r="A29" s="1">
        <v>28</v>
      </c>
      <c r="B29" s="1" t="s">
        <v>26</v>
      </c>
      <c r="C29" s="1" t="s">
        <v>27</v>
      </c>
      <c r="D29" s="1">
        <v>26465</v>
      </c>
      <c r="E29" s="1">
        <v>22</v>
      </c>
      <c r="F29" s="1">
        <v>2</v>
      </c>
      <c r="G29" s="1">
        <v>41285.4</v>
      </c>
      <c r="H29" s="1">
        <v>45445</v>
      </c>
      <c r="I29" s="1" t="s">
        <v>33</v>
      </c>
      <c r="J29" s="1" t="s">
        <v>14</v>
      </c>
      <c r="K29" s="1" t="s">
        <v>15</v>
      </c>
      <c r="L29" s="1">
        <f>flipkart_sales_data[[#This Row],[Price]]*0.7</f>
        <v>18525.5</v>
      </c>
      <c r="M29" s="1">
        <f>flipkart_sales_data[[#This Row],[Total Sales]]-(flipkart_sales_data[[#This Row],[Cost_price]]*flipkart_sales_data[[#This Row],[Quantity]])</f>
        <v>4234.4000000000015</v>
      </c>
    </row>
    <row r="30" spans="1:13" hidden="1" x14ac:dyDescent="0.3">
      <c r="A30" s="1">
        <v>29</v>
      </c>
      <c r="B30" s="1" t="s">
        <v>36</v>
      </c>
      <c r="C30" s="1" t="s">
        <v>17</v>
      </c>
      <c r="D30" s="1">
        <v>28503</v>
      </c>
      <c r="E30" s="1">
        <v>6</v>
      </c>
      <c r="F30" s="1">
        <v>1</v>
      </c>
      <c r="G30" s="1">
        <v>26792.82</v>
      </c>
      <c r="H30" s="1">
        <v>45431</v>
      </c>
      <c r="I30" s="1" t="s">
        <v>33</v>
      </c>
      <c r="J30" s="1" t="s">
        <v>37</v>
      </c>
      <c r="K30" s="1" t="s">
        <v>15</v>
      </c>
      <c r="L30" s="1">
        <f>flipkart_sales_data[[#This Row],[Price]]*0.7</f>
        <v>19952.099999999999</v>
      </c>
      <c r="M30" s="1">
        <f>flipkart_sales_data[[#This Row],[Total Sales]]-(flipkart_sales_data[[#This Row],[Cost_price]]*flipkart_sales_data[[#This Row],[Quantity]])</f>
        <v>6840.7200000000012</v>
      </c>
    </row>
    <row r="31" spans="1:13" hidden="1" x14ac:dyDescent="0.3">
      <c r="A31" s="1">
        <v>30</v>
      </c>
      <c r="B31" s="1" t="s">
        <v>40</v>
      </c>
      <c r="C31" s="1" t="s">
        <v>12</v>
      </c>
      <c r="D31" s="1">
        <v>40582</v>
      </c>
      <c r="E31" s="1">
        <v>27</v>
      </c>
      <c r="F31" s="1">
        <v>2</v>
      </c>
      <c r="G31" s="1">
        <v>59249.72</v>
      </c>
      <c r="H31" s="1">
        <v>45421</v>
      </c>
      <c r="I31" s="1" t="s">
        <v>28</v>
      </c>
      <c r="J31" s="1" t="s">
        <v>37</v>
      </c>
      <c r="K31" s="1" t="s">
        <v>19</v>
      </c>
      <c r="L31" s="1">
        <f>flipkart_sales_data[[#This Row],[Price]]*0.7</f>
        <v>28407.399999999998</v>
      </c>
      <c r="M31" s="1">
        <f>flipkart_sales_data[[#This Row],[Total Sales]]-(flipkart_sales_data[[#This Row],[Cost_price]]*flipkart_sales_data[[#This Row],[Quantity]])</f>
        <v>2434.9200000000055</v>
      </c>
    </row>
    <row r="32" spans="1:13" hidden="1" x14ac:dyDescent="0.3">
      <c r="A32" s="1">
        <v>31</v>
      </c>
      <c r="B32" s="1" t="s">
        <v>42</v>
      </c>
      <c r="C32" s="1" t="s">
        <v>17</v>
      </c>
      <c r="D32" s="1">
        <v>4058</v>
      </c>
      <c r="E32" s="1">
        <v>5</v>
      </c>
      <c r="F32" s="1">
        <v>1</v>
      </c>
      <c r="G32" s="1">
        <v>3855.1</v>
      </c>
      <c r="H32" s="1">
        <v>45503</v>
      </c>
      <c r="I32" s="1" t="s">
        <v>28</v>
      </c>
      <c r="J32" s="1" t="s">
        <v>14</v>
      </c>
      <c r="K32" s="1" t="s">
        <v>19</v>
      </c>
      <c r="L32" s="1">
        <f>flipkart_sales_data[[#This Row],[Price]]*0.7</f>
        <v>2840.6</v>
      </c>
      <c r="M32" s="1">
        <f>flipkart_sales_data[[#This Row],[Total Sales]]-(flipkart_sales_data[[#This Row],[Cost_price]]*flipkart_sales_data[[#This Row],[Quantity]])</f>
        <v>1014.5</v>
      </c>
    </row>
    <row r="33" spans="1:13" hidden="1" x14ac:dyDescent="0.3">
      <c r="A33" s="1">
        <v>32</v>
      </c>
      <c r="B33" s="1" t="s">
        <v>40</v>
      </c>
      <c r="C33" s="1" t="s">
        <v>12</v>
      </c>
      <c r="D33" s="1">
        <v>33718</v>
      </c>
      <c r="E33" s="1">
        <v>5</v>
      </c>
      <c r="F33" s="1">
        <v>1</v>
      </c>
      <c r="G33" s="1">
        <v>32032.1</v>
      </c>
      <c r="H33" s="1">
        <v>45571</v>
      </c>
      <c r="I33" s="1" t="s">
        <v>20</v>
      </c>
      <c r="J33" s="1" t="s">
        <v>29</v>
      </c>
      <c r="K33" s="1" t="s">
        <v>15</v>
      </c>
      <c r="L33" s="1">
        <f>flipkart_sales_data[[#This Row],[Price]]*0.7</f>
        <v>23602.6</v>
      </c>
      <c r="M33" s="1">
        <f>flipkart_sales_data[[#This Row],[Total Sales]]-(flipkart_sales_data[[#This Row],[Cost_price]]*flipkart_sales_data[[#This Row],[Quantity]])</f>
        <v>8429.5</v>
      </c>
    </row>
    <row r="34" spans="1:13" hidden="1" x14ac:dyDescent="0.3">
      <c r="A34" s="1">
        <v>33</v>
      </c>
      <c r="B34" s="1" t="s">
        <v>44</v>
      </c>
      <c r="C34" s="1" t="s">
        <v>31</v>
      </c>
      <c r="D34" s="1">
        <v>33158</v>
      </c>
      <c r="E34" s="1">
        <v>23</v>
      </c>
      <c r="F34" s="1">
        <v>5</v>
      </c>
      <c r="G34" s="1">
        <v>127658.3</v>
      </c>
      <c r="H34" s="1">
        <v>45421</v>
      </c>
      <c r="I34" s="1" t="s">
        <v>13</v>
      </c>
      <c r="J34" s="1" t="s">
        <v>14</v>
      </c>
      <c r="K34" s="1" t="s">
        <v>19</v>
      </c>
      <c r="L34" s="1">
        <f>flipkart_sales_data[[#This Row],[Price]]*0.7</f>
        <v>23210.6</v>
      </c>
      <c r="M34" s="1">
        <f>flipkart_sales_data[[#This Row],[Total Sales]]-(flipkart_sales_data[[#This Row],[Cost_price]]*flipkart_sales_data[[#This Row],[Quantity]])</f>
        <v>11605.300000000003</v>
      </c>
    </row>
    <row r="35" spans="1:13" hidden="1" x14ac:dyDescent="0.3">
      <c r="A35" s="1">
        <v>34</v>
      </c>
      <c r="B35" s="1" t="s">
        <v>34</v>
      </c>
      <c r="C35" s="1" t="s">
        <v>17</v>
      </c>
      <c r="D35" s="1">
        <v>33198</v>
      </c>
      <c r="E35" s="1">
        <v>16</v>
      </c>
      <c r="F35" s="1">
        <v>1</v>
      </c>
      <c r="G35" s="1">
        <v>27886.32</v>
      </c>
      <c r="H35" s="1">
        <v>45653</v>
      </c>
      <c r="I35" s="1" t="s">
        <v>28</v>
      </c>
      <c r="J35" s="1" t="s">
        <v>37</v>
      </c>
      <c r="K35" s="1" t="s">
        <v>19</v>
      </c>
      <c r="L35" s="1">
        <f>flipkart_sales_data[[#This Row],[Price]]*0.7</f>
        <v>23238.6</v>
      </c>
      <c r="M35" s="1">
        <f>flipkart_sales_data[[#This Row],[Total Sales]]-(flipkart_sales_data[[#This Row],[Cost_price]]*flipkart_sales_data[[#This Row],[Quantity]])</f>
        <v>4647.7200000000012</v>
      </c>
    </row>
    <row r="36" spans="1:13" hidden="1" x14ac:dyDescent="0.3">
      <c r="A36" s="1">
        <v>35</v>
      </c>
      <c r="B36" s="1" t="s">
        <v>16</v>
      </c>
      <c r="C36" s="1" t="s">
        <v>17</v>
      </c>
      <c r="D36" s="1">
        <v>42059</v>
      </c>
      <c r="E36" s="1">
        <v>9</v>
      </c>
      <c r="F36" s="1">
        <v>2</v>
      </c>
      <c r="G36" s="1">
        <v>76547.38</v>
      </c>
      <c r="H36" s="1">
        <v>45684</v>
      </c>
      <c r="I36" s="1" t="s">
        <v>28</v>
      </c>
      <c r="J36" s="1" t="s">
        <v>21</v>
      </c>
      <c r="K36" s="1" t="s">
        <v>19</v>
      </c>
      <c r="L36" s="1">
        <f>flipkart_sales_data[[#This Row],[Price]]*0.7</f>
        <v>29441.3</v>
      </c>
      <c r="M36" s="1">
        <f>flipkart_sales_data[[#This Row],[Total Sales]]-(flipkart_sales_data[[#This Row],[Cost_price]]*flipkart_sales_data[[#This Row],[Quantity]])</f>
        <v>17664.780000000006</v>
      </c>
    </row>
    <row r="37" spans="1:13" x14ac:dyDescent="0.3">
      <c r="A37" s="1">
        <v>36</v>
      </c>
      <c r="B37" s="1" t="s">
        <v>25</v>
      </c>
      <c r="C37" s="1" t="s">
        <v>12</v>
      </c>
      <c r="D37" s="1">
        <v>30278</v>
      </c>
      <c r="E37" s="1">
        <v>14</v>
      </c>
      <c r="F37" s="1">
        <v>5</v>
      </c>
      <c r="G37" s="1">
        <v>130195.4</v>
      </c>
      <c r="H37" s="1">
        <v>45744</v>
      </c>
      <c r="I37" s="1" t="s">
        <v>20</v>
      </c>
      <c r="J37" s="1" t="s">
        <v>21</v>
      </c>
      <c r="K37" s="1" t="s">
        <v>19</v>
      </c>
      <c r="L37" s="1">
        <f>flipkart_sales_data[[#This Row],[Price]]*0.7</f>
        <v>21194.6</v>
      </c>
      <c r="M37" s="1">
        <f>flipkart_sales_data[[#This Row],[Total Sales]]-(flipkart_sales_data[[#This Row],[Cost_price]]*flipkart_sales_data[[#This Row],[Quantity]])</f>
        <v>24222.399999999994</v>
      </c>
    </row>
    <row r="38" spans="1:13" hidden="1" x14ac:dyDescent="0.3">
      <c r="A38" s="1">
        <v>37</v>
      </c>
      <c r="B38" s="1" t="s">
        <v>30</v>
      </c>
      <c r="C38" s="1" t="s">
        <v>31</v>
      </c>
      <c r="D38" s="1">
        <v>2764</v>
      </c>
      <c r="E38" s="1">
        <v>22</v>
      </c>
      <c r="F38" s="1">
        <v>3</v>
      </c>
      <c r="G38" s="1">
        <v>6467.76</v>
      </c>
      <c r="H38" s="1">
        <v>45550</v>
      </c>
      <c r="I38" s="1" t="s">
        <v>13</v>
      </c>
      <c r="J38" s="1" t="s">
        <v>21</v>
      </c>
      <c r="K38" s="1" t="s">
        <v>15</v>
      </c>
      <c r="L38" s="1">
        <f>flipkart_sales_data[[#This Row],[Price]]*0.7</f>
        <v>1934.8</v>
      </c>
      <c r="M38" s="1">
        <f>flipkart_sales_data[[#This Row],[Total Sales]]-(flipkart_sales_data[[#This Row],[Cost_price]]*flipkart_sales_data[[#This Row],[Quantity]])</f>
        <v>663.36000000000058</v>
      </c>
    </row>
    <row r="39" spans="1:13" hidden="1" x14ac:dyDescent="0.3">
      <c r="A39" s="1">
        <v>38</v>
      </c>
      <c r="B39" s="1" t="s">
        <v>44</v>
      </c>
      <c r="C39" s="1" t="s">
        <v>31</v>
      </c>
      <c r="D39" s="1">
        <v>37352</v>
      </c>
      <c r="E39" s="1">
        <v>21</v>
      </c>
      <c r="F39" s="1">
        <v>5</v>
      </c>
      <c r="G39" s="1">
        <v>147540.4</v>
      </c>
      <c r="H39" s="1">
        <v>45711</v>
      </c>
      <c r="I39" s="1" t="s">
        <v>28</v>
      </c>
      <c r="J39" s="1" t="s">
        <v>18</v>
      </c>
      <c r="K39" s="1" t="s">
        <v>19</v>
      </c>
      <c r="L39" s="1">
        <f>flipkart_sales_data[[#This Row],[Price]]*0.7</f>
        <v>26146.399999999998</v>
      </c>
      <c r="M39" s="1">
        <f>flipkart_sales_data[[#This Row],[Total Sales]]-(flipkart_sales_data[[#This Row],[Cost_price]]*flipkart_sales_data[[#This Row],[Quantity]])</f>
        <v>16808.400000000009</v>
      </c>
    </row>
    <row r="40" spans="1:13" hidden="1" x14ac:dyDescent="0.3">
      <c r="A40" s="1">
        <v>39</v>
      </c>
      <c r="B40" s="1" t="s">
        <v>32</v>
      </c>
      <c r="C40" s="1" t="s">
        <v>17</v>
      </c>
      <c r="D40" s="1">
        <v>31786</v>
      </c>
      <c r="E40" s="1">
        <v>19</v>
      </c>
      <c r="F40" s="1">
        <v>3</v>
      </c>
      <c r="G40" s="1">
        <v>77239.98</v>
      </c>
      <c r="H40" s="1">
        <v>45707</v>
      </c>
      <c r="I40" s="1" t="s">
        <v>33</v>
      </c>
      <c r="J40" s="1" t="s">
        <v>21</v>
      </c>
      <c r="K40" s="1" t="s">
        <v>15</v>
      </c>
      <c r="L40" s="1">
        <f>flipkart_sales_data[[#This Row],[Price]]*0.7</f>
        <v>22250.199999999997</v>
      </c>
      <c r="M40" s="1">
        <f>flipkart_sales_data[[#This Row],[Total Sales]]-(flipkart_sales_data[[#This Row],[Cost_price]]*flipkart_sales_data[[#This Row],[Quantity]])</f>
        <v>10489.380000000005</v>
      </c>
    </row>
    <row r="41" spans="1:13" hidden="1" x14ac:dyDescent="0.3">
      <c r="A41" s="1">
        <v>40</v>
      </c>
      <c r="B41" s="1" t="s">
        <v>46</v>
      </c>
      <c r="C41" s="1" t="s">
        <v>23</v>
      </c>
      <c r="D41" s="1">
        <v>38345</v>
      </c>
      <c r="E41" s="1">
        <v>21</v>
      </c>
      <c r="F41" s="1">
        <v>5</v>
      </c>
      <c r="G41" s="1">
        <v>151462.75</v>
      </c>
      <c r="H41" s="1">
        <v>45679</v>
      </c>
      <c r="I41" s="1" t="s">
        <v>28</v>
      </c>
      <c r="J41" s="1" t="s">
        <v>37</v>
      </c>
      <c r="K41" s="1" t="s">
        <v>19</v>
      </c>
      <c r="L41" s="1">
        <f>flipkart_sales_data[[#This Row],[Price]]*0.7</f>
        <v>26841.5</v>
      </c>
      <c r="M41" s="1">
        <f>flipkart_sales_data[[#This Row],[Total Sales]]-(flipkart_sales_data[[#This Row],[Cost_price]]*flipkart_sales_data[[#This Row],[Quantity]])</f>
        <v>17255.25</v>
      </c>
    </row>
    <row r="42" spans="1:13" hidden="1" x14ac:dyDescent="0.3">
      <c r="A42" s="1">
        <v>41</v>
      </c>
      <c r="B42" s="1" t="s">
        <v>32</v>
      </c>
      <c r="C42" s="1" t="s">
        <v>17</v>
      </c>
      <c r="D42" s="1">
        <v>14419</v>
      </c>
      <c r="E42" s="1">
        <v>15</v>
      </c>
      <c r="F42" s="1">
        <v>3</v>
      </c>
      <c r="G42" s="1">
        <v>36768.449999999997</v>
      </c>
      <c r="H42" s="1">
        <v>45548</v>
      </c>
      <c r="I42" s="1" t="s">
        <v>13</v>
      </c>
      <c r="J42" s="1" t="s">
        <v>21</v>
      </c>
      <c r="K42" s="1" t="s">
        <v>15</v>
      </c>
      <c r="L42" s="1">
        <f>flipkart_sales_data[[#This Row],[Price]]*0.7</f>
        <v>10093.299999999999</v>
      </c>
      <c r="M42" s="1">
        <f>flipkart_sales_data[[#This Row],[Total Sales]]-(flipkart_sales_data[[#This Row],[Cost_price]]*flipkart_sales_data[[#This Row],[Quantity]])</f>
        <v>6488.5499999999993</v>
      </c>
    </row>
    <row r="43" spans="1:13" hidden="1" x14ac:dyDescent="0.3">
      <c r="A43" s="1">
        <v>42</v>
      </c>
      <c r="B43" s="1" t="s">
        <v>22</v>
      </c>
      <c r="C43" s="1" t="s">
        <v>23</v>
      </c>
      <c r="D43" s="1">
        <v>43139</v>
      </c>
      <c r="E43" s="1">
        <v>15</v>
      </c>
      <c r="F43" s="1">
        <v>5</v>
      </c>
      <c r="G43" s="1">
        <v>183340.75</v>
      </c>
      <c r="H43" s="1">
        <v>45717</v>
      </c>
      <c r="I43" s="1" t="s">
        <v>33</v>
      </c>
      <c r="J43" s="1" t="s">
        <v>21</v>
      </c>
      <c r="K43" s="1" t="s">
        <v>19</v>
      </c>
      <c r="L43" s="1">
        <f>flipkart_sales_data[[#This Row],[Price]]*0.7</f>
        <v>30197.3</v>
      </c>
      <c r="M43" s="1">
        <f>flipkart_sales_data[[#This Row],[Total Sales]]-(flipkart_sales_data[[#This Row],[Cost_price]]*flipkart_sales_data[[#This Row],[Quantity]])</f>
        <v>32354.25</v>
      </c>
    </row>
    <row r="44" spans="1:13" hidden="1" x14ac:dyDescent="0.3">
      <c r="A44" s="1">
        <v>43</v>
      </c>
      <c r="B44" s="1" t="s">
        <v>41</v>
      </c>
      <c r="C44" s="1" t="s">
        <v>12</v>
      </c>
      <c r="D44" s="1">
        <v>8513</v>
      </c>
      <c r="E44" s="1">
        <v>6</v>
      </c>
      <c r="F44" s="1">
        <v>4</v>
      </c>
      <c r="G44" s="1">
        <v>32008.880000000001</v>
      </c>
      <c r="H44" s="1">
        <v>45426</v>
      </c>
      <c r="I44" s="1" t="s">
        <v>24</v>
      </c>
      <c r="J44" s="1" t="s">
        <v>18</v>
      </c>
      <c r="K44" s="1" t="s">
        <v>15</v>
      </c>
      <c r="L44" s="1">
        <f>flipkart_sales_data[[#This Row],[Price]]*0.7</f>
        <v>5959.0999999999995</v>
      </c>
      <c r="M44" s="1">
        <f>flipkart_sales_data[[#This Row],[Total Sales]]-(flipkart_sales_data[[#This Row],[Cost_price]]*flipkart_sales_data[[#This Row],[Quantity]])</f>
        <v>8172.4800000000032</v>
      </c>
    </row>
    <row r="45" spans="1:13" hidden="1" x14ac:dyDescent="0.3">
      <c r="A45" s="1">
        <v>44</v>
      </c>
      <c r="B45" s="1" t="s">
        <v>47</v>
      </c>
      <c r="C45" s="1" t="s">
        <v>23</v>
      </c>
      <c r="D45" s="1">
        <v>27779</v>
      </c>
      <c r="E45" s="1">
        <v>5</v>
      </c>
      <c r="F45" s="1">
        <v>1</v>
      </c>
      <c r="G45" s="1">
        <v>26390.05</v>
      </c>
      <c r="H45" s="1">
        <v>45655</v>
      </c>
      <c r="I45" s="1" t="s">
        <v>24</v>
      </c>
      <c r="J45" s="1" t="s">
        <v>14</v>
      </c>
      <c r="K45" s="1" t="s">
        <v>19</v>
      </c>
      <c r="L45" s="1">
        <f>flipkart_sales_data[[#This Row],[Price]]*0.7</f>
        <v>19445.3</v>
      </c>
      <c r="M45" s="1">
        <f>flipkart_sales_data[[#This Row],[Total Sales]]-(flipkart_sales_data[[#This Row],[Cost_price]]*flipkart_sales_data[[#This Row],[Quantity]])</f>
        <v>6944.75</v>
      </c>
    </row>
    <row r="46" spans="1:13" hidden="1" x14ac:dyDescent="0.3">
      <c r="A46" s="1">
        <v>45</v>
      </c>
      <c r="B46" s="1" t="s">
        <v>26</v>
      </c>
      <c r="C46" s="1" t="s">
        <v>27</v>
      </c>
      <c r="D46" s="1">
        <v>21095</v>
      </c>
      <c r="E46" s="1">
        <v>9</v>
      </c>
      <c r="F46" s="1">
        <v>2</v>
      </c>
      <c r="G46" s="1">
        <v>38392.9</v>
      </c>
      <c r="H46" s="1">
        <v>45630</v>
      </c>
      <c r="I46" s="1" t="s">
        <v>20</v>
      </c>
      <c r="J46" s="1" t="s">
        <v>29</v>
      </c>
      <c r="K46" s="1" t="s">
        <v>19</v>
      </c>
      <c r="L46" s="1">
        <f>flipkart_sales_data[[#This Row],[Price]]*0.7</f>
        <v>14766.499999999998</v>
      </c>
      <c r="M46" s="1">
        <f>flipkart_sales_data[[#This Row],[Total Sales]]-(flipkart_sales_data[[#This Row],[Cost_price]]*flipkart_sales_data[[#This Row],[Quantity]])</f>
        <v>8859.9000000000051</v>
      </c>
    </row>
    <row r="47" spans="1:13" hidden="1" x14ac:dyDescent="0.3">
      <c r="A47" s="1">
        <v>46</v>
      </c>
      <c r="B47" s="1" t="s">
        <v>47</v>
      </c>
      <c r="C47" s="1" t="s">
        <v>23</v>
      </c>
      <c r="D47" s="1">
        <v>36221</v>
      </c>
      <c r="E47" s="1">
        <v>24</v>
      </c>
      <c r="F47" s="1">
        <v>4</v>
      </c>
      <c r="G47" s="1">
        <v>110111.84</v>
      </c>
      <c r="H47" s="1">
        <v>45717</v>
      </c>
      <c r="I47" s="1" t="s">
        <v>28</v>
      </c>
      <c r="J47" s="1" t="s">
        <v>37</v>
      </c>
      <c r="K47" s="1" t="s">
        <v>15</v>
      </c>
      <c r="L47" s="1">
        <f>flipkart_sales_data[[#This Row],[Price]]*0.7</f>
        <v>25354.699999999997</v>
      </c>
      <c r="M47" s="1">
        <f>flipkart_sales_data[[#This Row],[Total Sales]]-(flipkart_sales_data[[#This Row],[Cost_price]]*flipkart_sales_data[[#This Row],[Quantity]])</f>
        <v>8693.0400000000081</v>
      </c>
    </row>
    <row r="48" spans="1:13" hidden="1" x14ac:dyDescent="0.3">
      <c r="A48" s="1">
        <v>47</v>
      </c>
      <c r="B48" s="1" t="s">
        <v>11</v>
      </c>
      <c r="C48" s="1" t="s">
        <v>12</v>
      </c>
      <c r="D48" s="1">
        <v>43307</v>
      </c>
      <c r="E48" s="1">
        <v>5</v>
      </c>
      <c r="F48" s="1">
        <v>1</v>
      </c>
      <c r="G48" s="1">
        <v>41141.65</v>
      </c>
      <c r="H48" s="1">
        <v>45623</v>
      </c>
      <c r="I48" s="1" t="s">
        <v>33</v>
      </c>
      <c r="J48" s="1" t="s">
        <v>18</v>
      </c>
      <c r="K48" s="1" t="s">
        <v>15</v>
      </c>
      <c r="L48" s="1">
        <f>flipkart_sales_data[[#This Row],[Price]]*0.7</f>
        <v>30314.899999999998</v>
      </c>
      <c r="M48" s="1">
        <f>flipkart_sales_data[[#This Row],[Total Sales]]-(flipkart_sales_data[[#This Row],[Cost_price]]*flipkart_sales_data[[#This Row],[Quantity]])</f>
        <v>10826.750000000004</v>
      </c>
    </row>
    <row r="49" spans="1:13" hidden="1" x14ac:dyDescent="0.3">
      <c r="A49" s="1">
        <v>48</v>
      </c>
      <c r="B49" s="1" t="s">
        <v>47</v>
      </c>
      <c r="C49" s="1" t="s">
        <v>23</v>
      </c>
      <c r="D49" s="1">
        <v>38596</v>
      </c>
      <c r="E49" s="1">
        <v>24</v>
      </c>
      <c r="F49" s="1">
        <v>4</v>
      </c>
      <c r="G49" s="1">
        <v>117331.84</v>
      </c>
      <c r="H49" s="1">
        <v>45705</v>
      </c>
      <c r="I49" s="1" t="s">
        <v>28</v>
      </c>
      <c r="J49" s="1" t="s">
        <v>14</v>
      </c>
      <c r="K49" s="1" t="s">
        <v>15</v>
      </c>
      <c r="L49" s="1">
        <f>flipkart_sales_data[[#This Row],[Price]]*0.7</f>
        <v>27017.199999999997</v>
      </c>
      <c r="M49" s="1">
        <f>flipkart_sales_data[[#This Row],[Total Sales]]-(flipkart_sales_data[[#This Row],[Cost_price]]*flipkart_sales_data[[#This Row],[Quantity]])</f>
        <v>9263.0400000000081</v>
      </c>
    </row>
    <row r="50" spans="1:13" hidden="1" x14ac:dyDescent="0.3">
      <c r="A50" s="1">
        <v>49</v>
      </c>
      <c r="B50" s="1" t="s">
        <v>34</v>
      </c>
      <c r="C50" s="1" t="s">
        <v>17</v>
      </c>
      <c r="D50" s="1">
        <v>4383</v>
      </c>
      <c r="E50" s="1">
        <v>12</v>
      </c>
      <c r="F50" s="1">
        <v>5</v>
      </c>
      <c r="G50" s="1">
        <v>19285.2</v>
      </c>
      <c r="H50" s="1">
        <v>45724</v>
      </c>
      <c r="I50" s="1" t="s">
        <v>28</v>
      </c>
      <c r="J50" s="1" t="s">
        <v>29</v>
      </c>
      <c r="K50" s="1" t="s">
        <v>15</v>
      </c>
      <c r="L50" s="1">
        <f>flipkart_sales_data[[#This Row],[Price]]*0.7</f>
        <v>3068.1</v>
      </c>
      <c r="M50" s="1">
        <f>flipkart_sales_data[[#This Row],[Total Sales]]-(flipkart_sales_data[[#This Row],[Cost_price]]*flipkart_sales_data[[#This Row],[Quantity]])</f>
        <v>3944.7000000000007</v>
      </c>
    </row>
    <row r="51" spans="1:13" hidden="1" x14ac:dyDescent="0.3">
      <c r="A51" s="1">
        <v>50</v>
      </c>
      <c r="B51" s="1" t="s">
        <v>47</v>
      </c>
      <c r="C51" s="1" t="s">
        <v>23</v>
      </c>
      <c r="D51" s="1">
        <v>36140</v>
      </c>
      <c r="E51" s="1">
        <v>6</v>
      </c>
      <c r="F51" s="1">
        <v>3</v>
      </c>
      <c r="G51" s="1">
        <v>101914.8</v>
      </c>
      <c r="H51" s="1">
        <v>45603</v>
      </c>
      <c r="I51" s="1" t="s">
        <v>13</v>
      </c>
      <c r="J51" s="1" t="s">
        <v>21</v>
      </c>
      <c r="K51" s="1" t="s">
        <v>19</v>
      </c>
      <c r="L51" s="1">
        <f>flipkart_sales_data[[#This Row],[Price]]*0.7</f>
        <v>25298</v>
      </c>
      <c r="M51" s="1">
        <f>flipkart_sales_data[[#This Row],[Total Sales]]-(flipkart_sales_data[[#This Row],[Cost_price]]*flipkart_sales_data[[#This Row],[Quantity]])</f>
        <v>26020.800000000003</v>
      </c>
    </row>
    <row r="52" spans="1:13" x14ac:dyDescent="0.3">
      <c r="A52" s="1">
        <v>51</v>
      </c>
      <c r="B52" s="1" t="s">
        <v>25</v>
      </c>
      <c r="C52" s="1" t="s">
        <v>12</v>
      </c>
      <c r="D52" s="1">
        <v>38542</v>
      </c>
      <c r="E52" s="1">
        <v>29</v>
      </c>
      <c r="F52" s="1">
        <v>5</v>
      </c>
      <c r="G52" s="1">
        <v>136824.1</v>
      </c>
      <c r="H52" s="1">
        <v>45670</v>
      </c>
      <c r="I52" s="1" t="s">
        <v>13</v>
      </c>
      <c r="J52" s="1" t="s">
        <v>14</v>
      </c>
      <c r="K52" s="1" t="s">
        <v>19</v>
      </c>
      <c r="L52" s="1">
        <f>flipkart_sales_data[[#This Row],[Price]]*0.7</f>
        <v>26979.399999999998</v>
      </c>
      <c r="M52" s="1">
        <f>flipkart_sales_data[[#This Row],[Total Sales]]-(flipkart_sales_data[[#This Row],[Cost_price]]*flipkart_sales_data[[#This Row],[Quantity]])</f>
        <v>1927.1000000000058</v>
      </c>
    </row>
    <row r="53" spans="1:13" hidden="1" x14ac:dyDescent="0.3">
      <c r="A53" s="1">
        <v>52</v>
      </c>
      <c r="B53" s="1" t="s">
        <v>42</v>
      </c>
      <c r="C53" s="1" t="s">
        <v>17</v>
      </c>
      <c r="D53" s="1">
        <v>41568</v>
      </c>
      <c r="E53" s="1">
        <v>30</v>
      </c>
      <c r="F53" s="1">
        <v>5</v>
      </c>
      <c r="G53" s="1">
        <v>145488</v>
      </c>
      <c r="H53" s="1">
        <v>45732</v>
      </c>
      <c r="I53" s="1" t="s">
        <v>33</v>
      </c>
      <c r="J53" s="1" t="s">
        <v>21</v>
      </c>
      <c r="K53" s="1" t="s">
        <v>19</v>
      </c>
      <c r="L53" s="1">
        <f>flipkart_sales_data[[#This Row],[Price]]*0.7</f>
        <v>29097.599999999999</v>
      </c>
      <c r="M53" s="1">
        <f>flipkart_sales_data[[#This Row],[Total Sales]]-(flipkart_sales_data[[#This Row],[Cost_price]]*flipkart_sales_data[[#This Row],[Quantity]])</f>
        <v>0</v>
      </c>
    </row>
    <row r="54" spans="1:13" hidden="1" x14ac:dyDescent="0.3">
      <c r="A54" s="1">
        <v>53</v>
      </c>
      <c r="B54" s="1" t="s">
        <v>16</v>
      </c>
      <c r="C54" s="1" t="s">
        <v>17</v>
      </c>
      <c r="D54" s="1">
        <v>6298</v>
      </c>
      <c r="E54" s="1">
        <v>5</v>
      </c>
      <c r="F54" s="1">
        <v>2</v>
      </c>
      <c r="G54" s="1">
        <v>11966.2</v>
      </c>
      <c r="H54" s="1">
        <v>45715</v>
      </c>
      <c r="I54" s="1" t="s">
        <v>28</v>
      </c>
      <c r="J54" s="1" t="s">
        <v>18</v>
      </c>
      <c r="K54" s="1" t="s">
        <v>19</v>
      </c>
      <c r="L54" s="1">
        <f>flipkart_sales_data[[#This Row],[Price]]*0.7</f>
        <v>4408.5999999999995</v>
      </c>
      <c r="M54" s="1">
        <f>flipkart_sales_data[[#This Row],[Total Sales]]-(flipkart_sales_data[[#This Row],[Cost_price]]*flipkart_sales_data[[#This Row],[Quantity]])</f>
        <v>3149.0000000000018</v>
      </c>
    </row>
    <row r="55" spans="1:13" hidden="1" x14ac:dyDescent="0.3">
      <c r="A55" s="1">
        <v>54</v>
      </c>
      <c r="B55" s="1" t="s">
        <v>40</v>
      </c>
      <c r="C55" s="1" t="s">
        <v>12</v>
      </c>
      <c r="D55" s="1">
        <v>29566</v>
      </c>
      <c r="E55" s="1">
        <v>23</v>
      </c>
      <c r="F55" s="1">
        <v>2</v>
      </c>
      <c r="G55" s="1">
        <v>45531.64</v>
      </c>
      <c r="H55" s="1">
        <v>45405</v>
      </c>
      <c r="I55" s="1" t="s">
        <v>28</v>
      </c>
      <c r="J55" s="1" t="s">
        <v>18</v>
      </c>
      <c r="K55" s="1" t="s">
        <v>19</v>
      </c>
      <c r="L55" s="1">
        <f>flipkart_sales_data[[#This Row],[Price]]*0.7</f>
        <v>20696.199999999997</v>
      </c>
      <c r="M55" s="1">
        <f>flipkart_sales_data[[#This Row],[Total Sales]]-(flipkart_sales_data[[#This Row],[Cost_price]]*flipkart_sales_data[[#This Row],[Quantity]])</f>
        <v>4139.2400000000052</v>
      </c>
    </row>
    <row r="56" spans="1:13" hidden="1" x14ac:dyDescent="0.3">
      <c r="A56" s="1">
        <v>55</v>
      </c>
      <c r="B56" s="1" t="s">
        <v>36</v>
      </c>
      <c r="C56" s="1" t="s">
        <v>17</v>
      </c>
      <c r="D56" s="1">
        <v>25812</v>
      </c>
      <c r="E56" s="1">
        <v>17</v>
      </c>
      <c r="F56" s="1">
        <v>4</v>
      </c>
      <c r="G56" s="1">
        <v>85695.84</v>
      </c>
      <c r="H56" s="1">
        <v>45599</v>
      </c>
      <c r="I56" s="1" t="s">
        <v>33</v>
      </c>
      <c r="J56" s="1" t="s">
        <v>21</v>
      </c>
      <c r="K56" s="1" t="s">
        <v>15</v>
      </c>
      <c r="L56" s="1">
        <f>flipkart_sales_data[[#This Row],[Price]]*0.7</f>
        <v>18068.399999999998</v>
      </c>
      <c r="M56" s="1">
        <f>flipkart_sales_data[[#This Row],[Total Sales]]-(flipkart_sales_data[[#This Row],[Cost_price]]*flipkart_sales_data[[#This Row],[Quantity]])</f>
        <v>13422.240000000005</v>
      </c>
    </row>
    <row r="57" spans="1:13" hidden="1" x14ac:dyDescent="0.3">
      <c r="A57" s="1">
        <v>56</v>
      </c>
      <c r="B57" s="1" t="s">
        <v>39</v>
      </c>
      <c r="C57" s="1" t="s">
        <v>27</v>
      </c>
      <c r="D57" s="1">
        <v>6612</v>
      </c>
      <c r="E57" s="1">
        <v>25</v>
      </c>
      <c r="F57" s="1">
        <v>5</v>
      </c>
      <c r="G57" s="1">
        <v>24795</v>
      </c>
      <c r="H57" s="1">
        <v>45596</v>
      </c>
      <c r="I57" s="1" t="s">
        <v>28</v>
      </c>
      <c r="J57" s="1" t="s">
        <v>21</v>
      </c>
      <c r="K57" s="1" t="s">
        <v>15</v>
      </c>
      <c r="L57" s="1">
        <f>flipkart_sales_data[[#This Row],[Price]]*0.7</f>
        <v>4628.3999999999996</v>
      </c>
      <c r="M57" s="1">
        <f>flipkart_sales_data[[#This Row],[Total Sales]]-(flipkart_sales_data[[#This Row],[Cost_price]]*flipkart_sales_data[[#This Row],[Quantity]])</f>
        <v>1653</v>
      </c>
    </row>
    <row r="58" spans="1:13" hidden="1" x14ac:dyDescent="0.3">
      <c r="A58" s="1">
        <v>57</v>
      </c>
      <c r="B58" s="1" t="s">
        <v>45</v>
      </c>
      <c r="C58" s="1" t="s">
        <v>23</v>
      </c>
      <c r="D58" s="1">
        <v>40540</v>
      </c>
      <c r="E58" s="1">
        <v>28</v>
      </c>
      <c r="F58" s="1">
        <v>5</v>
      </c>
      <c r="G58" s="1">
        <v>145944</v>
      </c>
      <c r="H58" s="1">
        <v>45412</v>
      </c>
      <c r="I58" s="1" t="s">
        <v>28</v>
      </c>
      <c r="J58" s="1" t="s">
        <v>14</v>
      </c>
      <c r="K58" s="1" t="s">
        <v>15</v>
      </c>
      <c r="L58" s="1">
        <f>flipkart_sales_data[[#This Row],[Price]]*0.7</f>
        <v>28378</v>
      </c>
      <c r="M58" s="1">
        <f>flipkart_sales_data[[#This Row],[Total Sales]]-(flipkart_sales_data[[#This Row],[Cost_price]]*flipkart_sales_data[[#This Row],[Quantity]])</f>
        <v>4054</v>
      </c>
    </row>
    <row r="59" spans="1:13" hidden="1" x14ac:dyDescent="0.3">
      <c r="A59" s="1">
        <v>58</v>
      </c>
      <c r="B59" s="1" t="s">
        <v>48</v>
      </c>
      <c r="C59" s="1" t="s">
        <v>31</v>
      </c>
      <c r="D59" s="1">
        <v>23111</v>
      </c>
      <c r="E59" s="1">
        <v>5</v>
      </c>
      <c r="F59" s="1">
        <v>3</v>
      </c>
      <c r="G59" s="1">
        <v>65866.350000000006</v>
      </c>
      <c r="H59" s="1">
        <v>45614</v>
      </c>
      <c r="I59" s="1" t="s">
        <v>28</v>
      </c>
      <c r="J59" s="1" t="s">
        <v>21</v>
      </c>
      <c r="K59" s="1" t="s">
        <v>15</v>
      </c>
      <c r="L59" s="1">
        <f>flipkart_sales_data[[#This Row],[Price]]*0.7</f>
        <v>16177.699999999999</v>
      </c>
      <c r="M59" s="1">
        <f>flipkart_sales_data[[#This Row],[Total Sales]]-(flipkart_sales_data[[#This Row],[Cost_price]]*flipkart_sales_data[[#This Row],[Quantity]])</f>
        <v>17333.250000000007</v>
      </c>
    </row>
    <row r="60" spans="1:13" hidden="1" x14ac:dyDescent="0.3">
      <c r="A60" s="1">
        <v>59</v>
      </c>
      <c r="B60" s="1" t="s">
        <v>46</v>
      </c>
      <c r="C60" s="1" t="s">
        <v>23</v>
      </c>
      <c r="D60" s="1">
        <v>24244</v>
      </c>
      <c r="E60" s="1">
        <v>30</v>
      </c>
      <c r="F60" s="1">
        <v>4</v>
      </c>
      <c r="G60" s="1">
        <v>67883.199999999997</v>
      </c>
      <c r="H60" s="1">
        <v>45606</v>
      </c>
      <c r="I60" s="1" t="s">
        <v>24</v>
      </c>
      <c r="J60" s="1" t="s">
        <v>37</v>
      </c>
      <c r="K60" s="1" t="s">
        <v>15</v>
      </c>
      <c r="L60" s="1">
        <f>flipkart_sales_data[[#This Row],[Price]]*0.7</f>
        <v>16970.8</v>
      </c>
      <c r="M60" s="1">
        <f>flipkart_sales_data[[#This Row],[Total Sales]]-(flipkart_sales_data[[#This Row],[Cost_price]]*flipkart_sales_data[[#This Row],[Quantity]])</f>
        <v>0</v>
      </c>
    </row>
    <row r="61" spans="1:13" hidden="1" x14ac:dyDescent="0.3">
      <c r="A61" s="1">
        <v>60</v>
      </c>
      <c r="B61" s="1" t="s">
        <v>32</v>
      </c>
      <c r="C61" s="1" t="s">
        <v>17</v>
      </c>
      <c r="D61" s="1">
        <v>19421</v>
      </c>
      <c r="E61" s="1">
        <v>25</v>
      </c>
      <c r="F61" s="1">
        <v>1</v>
      </c>
      <c r="G61" s="1">
        <v>14565.75</v>
      </c>
      <c r="H61" s="1">
        <v>45666</v>
      </c>
      <c r="I61" s="1" t="s">
        <v>24</v>
      </c>
      <c r="J61" s="1" t="s">
        <v>14</v>
      </c>
      <c r="K61" s="1" t="s">
        <v>15</v>
      </c>
      <c r="L61" s="1">
        <f>flipkart_sales_data[[#This Row],[Price]]*0.7</f>
        <v>13594.699999999999</v>
      </c>
      <c r="M61" s="1">
        <f>flipkart_sales_data[[#This Row],[Total Sales]]-(flipkart_sales_data[[#This Row],[Cost_price]]*flipkart_sales_data[[#This Row],[Quantity]])</f>
        <v>971.05000000000109</v>
      </c>
    </row>
    <row r="62" spans="1:13" hidden="1" x14ac:dyDescent="0.3">
      <c r="A62" s="1">
        <v>61</v>
      </c>
      <c r="B62" s="1" t="s">
        <v>44</v>
      </c>
      <c r="C62" s="1" t="s">
        <v>31</v>
      </c>
      <c r="D62" s="1">
        <v>40543</v>
      </c>
      <c r="E62" s="1">
        <v>27</v>
      </c>
      <c r="F62" s="1">
        <v>3</v>
      </c>
      <c r="G62" s="1">
        <v>88789.17</v>
      </c>
      <c r="H62" s="1">
        <v>45441</v>
      </c>
      <c r="I62" s="1" t="s">
        <v>24</v>
      </c>
      <c r="J62" s="1" t="s">
        <v>29</v>
      </c>
      <c r="K62" s="1" t="s">
        <v>15</v>
      </c>
      <c r="L62" s="1">
        <f>flipkart_sales_data[[#This Row],[Price]]*0.7</f>
        <v>28380.1</v>
      </c>
      <c r="M62" s="1">
        <f>flipkart_sales_data[[#This Row],[Total Sales]]-(flipkart_sales_data[[#This Row],[Cost_price]]*flipkart_sales_data[[#This Row],[Quantity]])</f>
        <v>3648.8700000000099</v>
      </c>
    </row>
    <row r="63" spans="1:13" hidden="1" x14ac:dyDescent="0.3">
      <c r="A63" s="1">
        <v>62</v>
      </c>
      <c r="B63" s="1" t="s">
        <v>38</v>
      </c>
      <c r="C63" s="1" t="s">
        <v>31</v>
      </c>
      <c r="D63" s="1">
        <v>23462</v>
      </c>
      <c r="E63" s="1">
        <v>10</v>
      </c>
      <c r="F63" s="1">
        <v>4</v>
      </c>
      <c r="G63" s="1">
        <v>84463.2</v>
      </c>
      <c r="H63" s="1">
        <v>45563</v>
      </c>
      <c r="I63" s="1" t="s">
        <v>28</v>
      </c>
      <c r="J63" s="1" t="s">
        <v>29</v>
      </c>
      <c r="K63" s="1" t="s">
        <v>19</v>
      </c>
      <c r="L63" s="1">
        <f>flipkart_sales_data[[#This Row],[Price]]*0.7</f>
        <v>16423.399999999998</v>
      </c>
      <c r="M63" s="1">
        <f>flipkart_sales_data[[#This Row],[Total Sales]]-(flipkart_sales_data[[#This Row],[Cost_price]]*flipkart_sales_data[[#This Row],[Quantity]])</f>
        <v>18769.600000000006</v>
      </c>
    </row>
    <row r="64" spans="1:13" hidden="1" x14ac:dyDescent="0.3">
      <c r="A64" s="1">
        <v>63</v>
      </c>
      <c r="B64" s="1" t="s">
        <v>41</v>
      </c>
      <c r="C64" s="1" t="s">
        <v>12</v>
      </c>
      <c r="D64" s="1">
        <v>29651</v>
      </c>
      <c r="E64" s="1">
        <v>5</v>
      </c>
      <c r="F64" s="1">
        <v>1</v>
      </c>
      <c r="G64" s="1">
        <v>28168.45</v>
      </c>
      <c r="H64" s="1">
        <v>45734</v>
      </c>
      <c r="I64" s="1" t="s">
        <v>24</v>
      </c>
      <c r="J64" s="1" t="s">
        <v>29</v>
      </c>
      <c r="K64" s="1" t="s">
        <v>19</v>
      </c>
      <c r="L64" s="1">
        <f>flipkart_sales_data[[#This Row],[Price]]*0.7</f>
        <v>20755.699999999997</v>
      </c>
      <c r="M64" s="1">
        <f>flipkart_sales_data[[#This Row],[Total Sales]]-(flipkart_sales_data[[#This Row],[Cost_price]]*flipkart_sales_data[[#This Row],[Quantity]])</f>
        <v>7412.7500000000036</v>
      </c>
    </row>
    <row r="65" spans="1:13" hidden="1" x14ac:dyDescent="0.3">
      <c r="A65" s="1">
        <v>64</v>
      </c>
      <c r="B65" s="1" t="s">
        <v>22</v>
      </c>
      <c r="C65" s="1" t="s">
        <v>23</v>
      </c>
      <c r="D65" s="1">
        <v>41026</v>
      </c>
      <c r="E65" s="1">
        <v>12</v>
      </c>
      <c r="F65" s="1">
        <v>3</v>
      </c>
      <c r="G65" s="1">
        <v>108308.64</v>
      </c>
      <c r="H65" s="1">
        <v>45505</v>
      </c>
      <c r="I65" s="1" t="s">
        <v>28</v>
      </c>
      <c r="J65" s="1" t="s">
        <v>37</v>
      </c>
      <c r="K65" s="1" t="s">
        <v>15</v>
      </c>
      <c r="L65" s="1">
        <f>flipkart_sales_data[[#This Row],[Price]]*0.7</f>
        <v>28718.199999999997</v>
      </c>
      <c r="M65" s="1">
        <f>flipkart_sales_data[[#This Row],[Total Sales]]-(flipkart_sales_data[[#This Row],[Cost_price]]*flipkart_sales_data[[#This Row],[Quantity]])</f>
        <v>22154.040000000008</v>
      </c>
    </row>
    <row r="66" spans="1:13" hidden="1" x14ac:dyDescent="0.3">
      <c r="A66" s="1">
        <v>65</v>
      </c>
      <c r="B66" s="1" t="s">
        <v>49</v>
      </c>
      <c r="C66" s="1" t="s">
        <v>23</v>
      </c>
      <c r="D66" s="1">
        <v>48122</v>
      </c>
      <c r="E66" s="1">
        <v>18</v>
      </c>
      <c r="F66" s="1">
        <v>2</v>
      </c>
      <c r="G66" s="1">
        <v>78920.08</v>
      </c>
      <c r="H66" s="1">
        <v>45475</v>
      </c>
      <c r="I66" s="1" t="s">
        <v>24</v>
      </c>
      <c r="J66" s="1" t="s">
        <v>14</v>
      </c>
      <c r="K66" s="1" t="s">
        <v>19</v>
      </c>
      <c r="L66" s="1">
        <f>flipkart_sales_data[[#This Row],[Price]]*0.7</f>
        <v>33685.4</v>
      </c>
      <c r="M66" s="1">
        <f>flipkart_sales_data[[#This Row],[Total Sales]]-(flipkart_sales_data[[#This Row],[Cost_price]]*flipkart_sales_data[[#This Row],[Quantity]])</f>
        <v>11549.279999999999</v>
      </c>
    </row>
    <row r="67" spans="1:13" hidden="1" x14ac:dyDescent="0.3">
      <c r="A67" s="1">
        <v>66</v>
      </c>
      <c r="B67" s="1" t="s">
        <v>42</v>
      </c>
      <c r="C67" s="1" t="s">
        <v>17</v>
      </c>
      <c r="D67" s="1">
        <v>578</v>
      </c>
      <c r="E67" s="1">
        <v>5</v>
      </c>
      <c r="F67" s="1">
        <v>4</v>
      </c>
      <c r="G67" s="1">
        <v>2196.4</v>
      </c>
      <c r="H67" s="1">
        <v>45416</v>
      </c>
      <c r="I67" s="1" t="s">
        <v>13</v>
      </c>
      <c r="J67" s="1" t="s">
        <v>21</v>
      </c>
      <c r="K67" s="1" t="s">
        <v>19</v>
      </c>
      <c r="L67" s="1">
        <f>flipkart_sales_data[[#This Row],[Price]]*0.7</f>
        <v>404.59999999999997</v>
      </c>
      <c r="M67" s="1">
        <f>flipkart_sales_data[[#This Row],[Total Sales]]-(flipkart_sales_data[[#This Row],[Cost_price]]*flipkart_sales_data[[#This Row],[Quantity]])</f>
        <v>578.00000000000023</v>
      </c>
    </row>
    <row r="68" spans="1:13" hidden="1" x14ac:dyDescent="0.3">
      <c r="A68" s="1">
        <v>67</v>
      </c>
      <c r="B68" s="1" t="s">
        <v>43</v>
      </c>
      <c r="C68" s="1" t="s">
        <v>31</v>
      </c>
      <c r="D68" s="1">
        <v>24227</v>
      </c>
      <c r="E68" s="1">
        <v>22</v>
      </c>
      <c r="F68" s="1">
        <v>1</v>
      </c>
      <c r="G68" s="1">
        <v>18897.060000000001</v>
      </c>
      <c r="H68" s="1">
        <v>45700</v>
      </c>
      <c r="I68" s="1" t="s">
        <v>20</v>
      </c>
      <c r="J68" s="1" t="s">
        <v>29</v>
      </c>
      <c r="K68" s="1" t="s">
        <v>19</v>
      </c>
      <c r="L68" s="1">
        <f>flipkart_sales_data[[#This Row],[Price]]*0.7</f>
        <v>16958.899999999998</v>
      </c>
      <c r="M68" s="1">
        <f>flipkart_sales_data[[#This Row],[Total Sales]]-(flipkart_sales_data[[#This Row],[Cost_price]]*flipkart_sales_data[[#This Row],[Quantity]])</f>
        <v>1938.1600000000035</v>
      </c>
    </row>
    <row r="69" spans="1:13" hidden="1" x14ac:dyDescent="0.3">
      <c r="A69" s="1">
        <v>68</v>
      </c>
      <c r="B69" s="1" t="s">
        <v>41</v>
      </c>
      <c r="C69" s="1" t="s">
        <v>12</v>
      </c>
      <c r="D69" s="1">
        <v>5330</v>
      </c>
      <c r="E69" s="1">
        <v>6</v>
      </c>
      <c r="F69" s="1">
        <v>4</v>
      </c>
      <c r="G69" s="1">
        <v>20040.8</v>
      </c>
      <c r="H69" s="1">
        <v>45451</v>
      </c>
      <c r="I69" s="1" t="s">
        <v>13</v>
      </c>
      <c r="J69" s="1" t="s">
        <v>18</v>
      </c>
      <c r="K69" s="1" t="s">
        <v>15</v>
      </c>
      <c r="L69" s="1">
        <f>flipkart_sales_data[[#This Row],[Price]]*0.7</f>
        <v>3730.9999999999995</v>
      </c>
      <c r="M69" s="1">
        <f>flipkart_sales_data[[#This Row],[Total Sales]]-(flipkart_sales_data[[#This Row],[Cost_price]]*flipkart_sales_data[[#This Row],[Quantity]])</f>
        <v>5116.8000000000011</v>
      </c>
    </row>
    <row r="70" spans="1:13" hidden="1" x14ac:dyDescent="0.3">
      <c r="A70" s="1">
        <v>69</v>
      </c>
      <c r="B70" s="1" t="s">
        <v>43</v>
      </c>
      <c r="C70" s="1" t="s">
        <v>31</v>
      </c>
      <c r="D70" s="1">
        <v>49589</v>
      </c>
      <c r="E70" s="1">
        <v>23</v>
      </c>
      <c r="F70" s="1">
        <v>1</v>
      </c>
      <c r="G70" s="1">
        <v>38183.53</v>
      </c>
      <c r="H70" s="1">
        <v>45478</v>
      </c>
      <c r="I70" s="1" t="s">
        <v>28</v>
      </c>
      <c r="J70" s="1" t="s">
        <v>29</v>
      </c>
      <c r="K70" s="1" t="s">
        <v>19</v>
      </c>
      <c r="L70" s="1">
        <f>flipkart_sales_data[[#This Row],[Price]]*0.7</f>
        <v>34712.299999999996</v>
      </c>
      <c r="M70" s="1">
        <f>flipkart_sales_data[[#This Row],[Total Sales]]-(flipkart_sales_data[[#This Row],[Cost_price]]*flipkart_sales_data[[#This Row],[Quantity]])</f>
        <v>3471.2300000000032</v>
      </c>
    </row>
    <row r="71" spans="1:13" hidden="1" x14ac:dyDescent="0.3">
      <c r="A71" s="1">
        <v>70</v>
      </c>
      <c r="B71" s="1" t="s">
        <v>32</v>
      </c>
      <c r="C71" s="1" t="s">
        <v>17</v>
      </c>
      <c r="D71" s="1">
        <v>13023</v>
      </c>
      <c r="E71" s="1">
        <v>9</v>
      </c>
      <c r="F71" s="1">
        <v>4</v>
      </c>
      <c r="G71" s="1">
        <v>47403.72</v>
      </c>
      <c r="H71" s="1">
        <v>45583</v>
      </c>
      <c r="I71" s="1" t="s">
        <v>24</v>
      </c>
      <c r="J71" s="1" t="s">
        <v>29</v>
      </c>
      <c r="K71" s="1" t="s">
        <v>19</v>
      </c>
      <c r="L71" s="1">
        <f>flipkart_sales_data[[#This Row],[Price]]*0.7</f>
        <v>9116.0999999999985</v>
      </c>
      <c r="M71" s="1">
        <f>flipkart_sales_data[[#This Row],[Total Sales]]-(flipkart_sales_data[[#This Row],[Cost_price]]*flipkart_sales_data[[#This Row],[Quantity]])</f>
        <v>10939.320000000007</v>
      </c>
    </row>
    <row r="72" spans="1:13" hidden="1" x14ac:dyDescent="0.3">
      <c r="A72" s="1">
        <v>71</v>
      </c>
      <c r="B72" s="1" t="s">
        <v>45</v>
      </c>
      <c r="C72" s="1" t="s">
        <v>23</v>
      </c>
      <c r="D72" s="1">
        <v>12540</v>
      </c>
      <c r="E72" s="1">
        <v>13</v>
      </c>
      <c r="F72" s="1">
        <v>2</v>
      </c>
      <c r="G72" s="1">
        <v>21819.599999999999</v>
      </c>
      <c r="H72" s="1">
        <v>45695</v>
      </c>
      <c r="I72" s="1" t="s">
        <v>13</v>
      </c>
      <c r="J72" s="1" t="s">
        <v>18</v>
      </c>
      <c r="K72" s="1" t="s">
        <v>19</v>
      </c>
      <c r="L72" s="1">
        <f>flipkart_sales_data[[#This Row],[Price]]*0.7</f>
        <v>8778</v>
      </c>
      <c r="M72" s="1">
        <f>flipkart_sales_data[[#This Row],[Total Sales]]-(flipkart_sales_data[[#This Row],[Cost_price]]*flipkart_sales_data[[#This Row],[Quantity]])</f>
        <v>4263.5999999999985</v>
      </c>
    </row>
    <row r="73" spans="1:13" hidden="1" x14ac:dyDescent="0.3">
      <c r="A73" s="1">
        <v>72</v>
      </c>
      <c r="B73" s="1" t="s">
        <v>35</v>
      </c>
      <c r="C73" s="1" t="s">
        <v>12</v>
      </c>
      <c r="D73" s="1">
        <v>20492</v>
      </c>
      <c r="E73" s="1">
        <v>29</v>
      </c>
      <c r="F73" s="1">
        <v>1</v>
      </c>
      <c r="G73" s="1">
        <v>14549.32</v>
      </c>
      <c r="H73" s="1">
        <v>45478</v>
      </c>
      <c r="I73" s="1" t="s">
        <v>13</v>
      </c>
      <c r="J73" s="1" t="s">
        <v>29</v>
      </c>
      <c r="K73" s="1" t="s">
        <v>19</v>
      </c>
      <c r="L73" s="1">
        <f>flipkart_sales_data[[#This Row],[Price]]*0.7</f>
        <v>14344.4</v>
      </c>
      <c r="M73" s="1">
        <f>flipkart_sales_data[[#This Row],[Total Sales]]-(flipkart_sales_data[[#This Row],[Cost_price]]*flipkart_sales_data[[#This Row],[Quantity]])</f>
        <v>204.92000000000007</v>
      </c>
    </row>
    <row r="74" spans="1:13" hidden="1" x14ac:dyDescent="0.3">
      <c r="A74" s="1">
        <v>73</v>
      </c>
      <c r="B74" s="1" t="s">
        <v>44</v>
      </c>
      <c r="C74" s="1" t="s">
        <v>31</v>
      </c>
      <c r="D74" s="1">
        <v>19400</v>
      </c>
      <c r="E74" s="1">
        <v>26</v>
      </c>
      <c r="F74" s="1">
        <v>5</v>
      </c>
      <c r="G74" s="1">
        <v>71780</v>
      </c>
      <c r="H74" s="1">
        <v>45405</v>
      </c>
      <c r="I74" s="1" t="s">
        <v>20</v>
      </c>
      <c r="J74" s="1" t="s">
        <v>21</v>
      </c>
      <c r="K74" s="1" t="s">
        <v>15</v>
      </c>
      <c r="L74" s="1">
        <f>flipkart_sales_data[[#This Row],[Price]]*0.7</f>
        <v>13580</v>
      </c>
      <c r="M74" s="1">
        <f>flipkart_sales_data[[#This Row],[Total Sales]]-(flipkart_sales_data[[#This Row],[Cost_price]]*flipkart_sales_data[[#This Row],[Quantity]])</f>
        <v>3880</v>
      </c>
    </row>
    <row r="75" spans="1:13" hidden="1" x14ac:dyDescent="0.3">
      <c r="A75" s="1">
        <v>74</v>
      </c>
      <c r="B75" s="1" t="s">
        <v>11</v>
      </c>
      <c r="C75" s="1" t="s">
        <v>12</v>
      </c>
      <c r="D75" s="1">
        <v>17248</v>
      </c>
      <c r="E75" s="1">
        <v>17</v>
      </c>
      <c r="F75" s="1">
        <v>5</v>
      </c>
      <c r="G75" s="1">
        <v>71579.199999999997</v>
      </c>
      <c r="H75" s="1">
        <v>45626</v>
      </c>
      <c r="I75" s="1" t="s">
        <v>28</v>
      </c>
      <c r="J75" s="1" t="s">
        <v>21</v>
      </c>
      <c r="K75" s="1" t="s">
        <v>19</v>
      </c>
      <c r="L75" s="1">
        <f>flipkart_sales_data[[#This Row],[Price]]*0.7</f>
        <v>12073.599999999999</v>
      </c>
      <c r="M75" s="1">
        <f>flipkart_sales_data[[#This Row],[Total Sales]]-(flipkart_sales_data[[#This Row],[Cost_price]]*flipkart_sales_data[[#This Row],[Quantity]])</f>
        <v>11211.200000000004</v>
      </c>
    </row>
    <row r="76" spans="1:13" hidden="1" x14ac:dyDescent="0.3">
      <c r="A76" s="1">
        <v>75</v>
      </c>
      <c r="B76" s="1" t="s">
        <v>39</v>
      </c>
      <c r="C76" s="1" t="s">
        <v>27</v>
      </c>
      <c r="D76" s="1">
        <v>18833</v>
      </c>
      <c r="E76" s="1">
        <v>6</v>
      </c>
      <c r="F76" s="1">
        <v>3</v>
      </c>
      <c r="G76" s="1">
        <v>53109.06</v>
      </c>
      <c r="H76" s="1">
        <v>45430</v>
      </c>
      <c r="I76" s="1" t="s">
        <v>24</v>
      </c>
      <c r="J76" s="1" t="s">
        <v>14</v>
      </c>
      <c r="K76" s="1" t="s">
        <v>19</v>
      </c>
      <c r="L76" s="1">
        <f>flipkart_sales_data[[#This Row],[Price]]*0.7</f>
        <v>13183.099999999999</v>
      </c>
      <c r="M76" s="1">
        <f>flipkart_sales_data[[#This Row],[Total Sales]]-(flipkart_sales_data[[#This Row],[Cost_price]]*flipkart_sales_data[[#This Row],[Quantity]])</f>
        <v>13559.760000000002</v>
      </c>
    </row>
    <row r="77" spans="1:13" hidden="1" x14ac:dyDescent="0.3">
      <c r="A77" s="1">
        <v>76</v>
      </c>
      <c r="B77" s="1" t="s">
        <v>34</v>
      </c>
      <c r="C77" s="1" t="s">
        <v>17</v>
      </c>
      <c r="D77" s="1">
        <v>1385</v>
      </c>
      <c r="E77" s="1">
        <v>21</v>
      </c>
      <c r="F77" s="1">
        <v>4</v>
      </c>
      <c r="G77" s="1">
        <v>4376.6000000000004</v>
      </c>
      <c r="H77" s="1">
        <v>45538</v>
      </c>
      <c r="I77" s="1" t="s">
        <v>20</v>
      </c>
      <c r="J77" s="1" t="s">
        <v>18</v>
      </c>
      <c r="K77" s="1" t="s">
        <v>15</v>
      </c>
      <c r="L77" s="1">
        <f>flipkart_sales_data[[#This Row],[Price]]*0.7</f>
        <v>969.49999999999989</v>
      </c>
      <c r="M77" s="1">
        <f>flipkart_sales_data[[#This Row],[Total Sales]]-(flipkart_sales_data[[#This Row],[Cost_price]]*flipkart_sales_data[[#This Row],[Quantity]])</f>
        <v>498.60000000000082</v>
      </c>
    </row>
    <row r="78" spans="1:13" hidden="1" x14ac:dyDescent="0.3">
      <c r="A78" s="1">
        <v>77</v>
      </c>
      <c r="B78" s="1" t="s">
        <v>43</v>
      </c>
      <c r="C78" s="1" t="s">
        <v>31</v>
      </c>
      <c r="D78" s="1">
        <v>21157</v>
      </c>
      <c r="E78" s="1">
        <v>26</v>
      </c>
      <c r="F78" s="1">
        <v>1</v>
      </c>
      <c r="G78" s="1">
        <v>15656.18</v>
      </c>
      <c r="H78" s="1">
        <v>45481</v>
      </c>
      <c r="I78" s="1" t="s">
        <v>24</v>
      </c>
      <c r="J78" s="1" t="s">
        <v>37</v>
      </c>
      <c r="K78" s="1" t="s">
        <v>15</v>
      </c>
      <c r="L78" s="1">
        <f>flipkart_sales_data[[#This Row],[Price]]*0.7</f>
        <v>14809.9</v>
      </c>
      <c r="M78" s="1">
        <f>flipkart_sales_data[[#This Row],[Total Sales]]-(flipkart_sales_data[[#This Row],[Cost_price]]*flipkart_sales_data[[#This Row],[Quantity]])</f>
        <v>846.28000000000065</v>
      </c>
    </row>
    <row r="79" spans="1:13" hidden="1" x14ac:dyDescent="0.3">
      <c r="A79" s="1">
        <v>78</v>
      </c>
      <c r="B79" s="1" t="s">
        <v>50</v>
      </c>
      <c r="C79" s="1" t="s">
        <v>27</v>
      </c>
      <c r="D79" s="1">
        <v>12840</v>
      </c>
      <c r="E79" s="1">
        <v>7</v>
      </c>
      <c r="F79" s="1">
        <v>3</v>
      </c>
      <c r="G79" s="1">
        <v>35823.599999999999</v>
      </c>
      <c r="H79" s="1">
        <v>45429</v>
      </c>
      <c r="I79" s="1" t="s">
        <v>24</v>
      </c>
      <c r="J79" s="1" t="s">
        <v>14</v>
      </c>
      <c r="K79" s="1" t="s">
        <v>19</v>
      </c>
      <c r="L79" s="1">
        <f>flipkart_sales_data[[#This Row],[Price]]*0.7</f>
        <v>8988</v>
      </c>
      <c r="M79" s="1">
        <f>flipkart_sales_data[[#This Row],[Total Sales]]-(flipkart_sales_data[[#This Row],[Cost_price]]*flipkart_sales_data[[#This Row],[Quantity]])</f>
        <v>8859.5999999999985</v>
      </c>
    </row>
    <row r="80" spans="1:13" hidden="1" x14ac:dyDescent="0.3">
      <c r="A80" s="1">
        <v>79</v>
      </c>
      <c r="B80" s="1" t="s">
        <v>48</v>
      </c>
      <c r="C80" s="1" t="s">
        <v>31</v>
      </c>
      <c r="D80" s="1">
        <v>15911</v>
      </c>
      <c r="E80" s="1">
        <v>14</v>
      </c>
      <c r="F80" s="1">
        <v>5</v>
      </c>
      <c r="G80" s="1">
        <v>68417.3</v>
      </c>
      <c r="H80" s="1">
        <v>45736</v>
      </c>
      <c r="I80" s="1" t="s">
        <v>13</v>
      </c>
      <c r="J80" s="1" t="s">
        <v>37</v>
      </c>
      <c r="K80" s="1" t="s">
        <v>15</v>
      </c>
      <c r="L80" s="1">
        <f>flipkart_sales_data[[#This Row],[Price]]*0.7</f>
        <v>11137.699999999999</v>
      </c>
      <c r="M80" s="1">
        <f>flipkart_sales_data[[#This Row],[Total Sales]]-(flipkart_sales_data[[#This Row],[Cost_price]]*flipkart_sales_data[[#This Row],[Quantity]])</f>
        <v>12728.80000000001</v>
      </c>
    </row>
    <row r="81" spans="1:13" hidden="1" x14ac:dyDescent="0.3">
      <c r="A81" s="1">
        <v>80</v>
      </c>
      <c r="B81" s="1" t="s">
        <v>34</v>
      </c>
      <c r="C81" s="1" t="s">
        <v>17</v>
      </c>
      <c r="D81" s="1">
        <v>11841</v>
      </c>
      <c r="E81" s="1">
        <v>17</v>
      </c>
      <c r="F81" s="1">
        <v>4</v>
      </c>
      <c r="G81" s="1">
        <v>39312.120000000003</v>
      </c>
      <c r="H81" s="1">
        <v>45593</v>
      </c>
      <c r="I81" s="1" t="s">
        <v>28</v>
      </c>
      <c r="J81" s="1" t="s">
        <v>14</v>
      </c>
      <c r="K81" s="1" t="s">
        <v>15</v>
      </c>
      <c r="L81" s="1">
        <f>flipkart_sales_data[[#This Row],[Price]]*0.7</f>
        <v>8288.6999999999989</v>
      </c>
      <c r="M81" s="1">
        <f>flipkart_sales_data[[#This Row],[Total Sales]]-(flipkart_sales_data[[#This Row],[Cost_price]]*flipkart_sales_data[[#This Row],[Quantity]])</f>
        <v>6157.320000000007</v>
      </c>
    </row>
    <row r="82" spans="1:13" hidden="1" x14ac:dyDescent="0.3">
      <c r="A82" s="1">
        <v>81</v>
      </c>
      <c r="B82" s="1" t="s">
        <v>46</v>
      </c>
      <c r="C82" s="1" t="s">
        <v>23</v>
      </c>
      <c r="D82" s="1">
        <v>10044</v>
      </c>
      <c r="E82" s="1">
        <v>23</v>
      </c>
      <c r="F82" s="1">
        <v>3</v>
      </c>
      <c r="G82" s="1">
        <v>23201.64</v>
      </c>
      <c r="H82" s="1">
        <v>45470</v>
      </c>
      <c r="I82" s="1" t="s">
        <v>24</v>
      </c>
      <c r="J82" s="1" t="s">
        <v>21</v>
      </c>
      <c r="K82" s="1" t="s">
        <v>19</v>
      </c>
      <c r="L82" s="1">
        <f>flipkart_sales_data[[#This Row],[Price]]*0.7</f>
        <v>7030.7999999999993</v>
      </c>
      <c r="M82" s="1">
        <f>flipkart_sales_data[[#This Row],[Total Sales]]-(flipkart_sales_data[[#This Row],[Cost_price]]*flipkart_sales_data[[#This Row],[Quantity]])</f>
        <v>2109.2400000000016</v>
      </c>
    </row>
    <row r="83" spans="1:13" hidden="1" x14ac:dyDescent="0.3">
      <c r="A83" s="1">
        <v>82</v>
      </c>
      <c r="B83" s="1" t="s">
        <v>16</v>
      </c>
      <c r="C83" s="1" t="s">
        <v>17</v>
      </c>
      <c r="D83" s="1">
        <v>35516</v>
      </c>
      <c r="E83" s="1">
        <v>30</v>
      </c>
      <c r="F83" s="1">
        <v>5</v>
      </c>
      <c r="G83" s="1">
        <v>124306</v>
      </c>
      <c r="H83" s="1">
        <v>45526</v>
      </c>
      <c r="I83" s="1" t="s">
        <v>20</v>
      </c>
      <c r="J83" s="1" t="s">
        <v>37</v>
      </c>
      <c r="K83" s="1" t="s">
        <v>19</v>
      </c>
      <c r="L83" s="1">
        <f>flipkart_sales_data[[#This Row],[Price]]*0.7</f>
        <v>24861.199999999997</v>
      </c>
      <c r="M83" s="1">
        <f>flipkart_sales_data[[#This Row],[Total Sales]]-(flipkart_sales_data[[#This Row],[Cost_price]]*flipkart_sales_data[[#This Row],[Quantity]])</f>
        <v>0</v>
      </c>
    </row>
    <row r="84" spans="1:13" hidden="1" x14ac:dyDescent="0.3">
      <c r="A84" s="1">
        <v>83</v>
      </c>
      <c r="B84" s="1" t="s">
        <v>32</v>
      </c>
      <c r="C84" s="1" t="s">
        <v>17</v>
      </c>
      <c r="D84" s="1">
        <v>12086</v>
      </c>
      <c r="E84" s="1">
        <v>15</v>
      </c>
      <c r="F84" s="1">
        <v>5</v>
      </c>
      <c r="G84" s="1">
        <v>51365.5</v>
      </c>
      <c r="H84" s="1">
        <v>45719</v>
      </c>
      <c r="I84" s="1" t="s">
        <v>33</v>
      </c>
      <c r="J84" s="1" t="s">
        <v>14</v>
      </c>
      <c r="K84" s="1" t="s">
        <v>15</v>
      </c>
      <c r="L84" s="1">
        <f>flipkart_sales_data[[#This Row],[Price]]*0.7</f>
        <v>8460.1999999999989</v>
      </c>
      <c r="M84" s="1">
        <f>flipkart_sales_data[[#This Row],[Total Sales]]-(flipkart_sales_data[[#This Row],[Cost_price]]*flipkart_sales_data[[#This Row],[Quantity]])</f>
        <v>9064.5000000000073</v>
      </c>
    </row>
    <row r="85" spans="1:13" hidden="1" x14ac:dyDescent="0.3">
      <c r="A85" s="1">
        <v>84</v>
      </c>
      <c r="B85" s="1" t="s">
        <v>51</v>
      </c>
      <c r="C85" s="1" t="s">
        <v>27</v>
      </c>
      <c r="D85" s="1">
        <v>30495</v>
      </c>
      <c r="E85" s="1">
        <v>18</v>
      </c>
      <c r="F85" s="1">
        <v>1</v>
      </c>
      <c r="G85" s="1">
        <v>25005.9</v>
      </c>
      <c r="H85" s="1">
        <v>45736</v>
      </c>
      <c r="I85" s="1" t="s">
        <v>20</v>
      </c>
      <c r="J85" s="1" t="s">
        <v>29</v>
      </c>
      <c r="K85" s="1" t="s">
        <v>15</v>
      </c>
      <c r="L85" s="1">
        <f>flipkart_sales_data[[#This Row],[Price]]*0.7</f>
        <v>21346.5</v>
      </c>
      <c r="M85" s="1">
        <f>flipkart_sales_data[[#This Row],[Total Sales]]-(flipkart_sales_data[[#This Row],[Cost_price]]*flipkart_sales_data[[#This Row],[Quantity]])</f>
        <v>3659.4000000000015</v>
      </c>
    </row>
    <row r="86" spans="1:13" hidden="1" x14ac:dyDescent="0.3">
      <c r="A86" s="1">
        <v>85</v>
      </c>
      <c r="B86" s="1" t="s">
        <v>36</v>
      </c>
      <c r="C86" s="1" t="s">
        <v>17</v>
      </c>
      <c r="D86" s="1">
        <v>28190</v>
      </c>
      <c r="E86" s="1">
        <v>18</v>
      </c>
      <c r="F86" s="1">
        <v>1</v>
      </c>
      <c r="G86" s="1">
        <v>23115.8</v>
      </c>
      <c r="H86" s="1">
        <v>45522</v>
      </c>
      <c r="I86" s="1" t="s">
        <v>33</v>
      </c>
      <c r="J86" s="1" t="s">
        <v>18</v>
      </c>
      <c r="K86" s="1" t="s">
        <v>15</v>
      </c>
      <c r="L86" s="1">
        <f>flipkart_sales_data[[#This Row],[Price]]*0.7</f>
        <v>19733</v>
      </c>
      <c r="M86" s="1">
        <f>flipkart_sales_data[[#This Row],[Total Sales]]-(flipkart_sales_data[[#This Row],[Cost_price]]*flipkart_sales_data[[#This Row],[Quantity]])</f>
        <v>3382.7999999999993</v>
      </c>
    </row>
    <row r="87" spans="1:13" hidden="1" x14ac:dyDescent="0.3">
      <c r="A87" s="1">
        <v>86</v>
      </c>
      <c r="B87" s="1" t="s">
        <v>36</v>
      </c>
      <c r="C87" s="1" t="s">
        <v>17</v>
      </c>
      <c r="D87" s="1">
        <v>25315</v>
      </c>
      <c r="E87" s="1">
        <v>22</v>
      </c>
      <c r="F87" s="1">
        <v>2</v>
      </c>
      <c r="G87" s="1">
        <v>39491.4</v>
      </c>
      <c r="H87" s="1">
        <v>45516</v>
      </c>
      <c r="I87" s="1" t="s">
        <v>28</v>
      </c>
      <c r="J87" s="1" t="s">
        <v>21</v>
      </c>
      <c r="K87" s="1" t="s">
        <v>15</v>
      </c>
      <c r="L87" s="1">
        <f>flipkart_sales_data[[#This Row],[Price]]*0.7</f>
        <v>17720.5</v>
      </c>
      <c r="M87" s="1">
        <f>flipkart_sales_data[[#This Row],[Total Sales]]-(flipkart_sales_data[[#This Row],[Cost_price]]*flipkart_sales_data[[#This Row],[Quantity]])</f>
        <v>4050.4000000000015</v>
      </c>
    </row>
    <row r="88" spans="1:13" hidden="1" x14ac:dyDescent="0.3">
      <c r="A88" s="1">
        <v>87</v>
      </c>
      <c r="B88" s="1" t="s">
        <v>16</v>
      </c>
      <c r="C88" s="1" t="s">
        <v>17</v>
      </c>
      <c r="D88" s="1">
        <v>31957</v>
      </c>
      <c r="E88" s="1">
        <v>10</v>
      </c>
      <c r="F88" s="1">
        <v>4</v>
      </c>
      <c r="G88" s="1">
        <v>115045.2</v>
      </c>
      <c r="H88" s="1">
        <v>45485</v>
      </c>
      <c r="I88" s="1" t="s">
        <v>13</v>
      </c>
      <c r="J88" s="1" t="s">
        <v>14</v>
      </c>
      <c r="K88" s="1" t="s">
        <v>15</v>
      </c>
      <c r="L88" s="1">
        <f>flipkart_sales_data[[#This Row],[Price]]*0.7</f>
        <v>22369.899999999998</v>
      </c>
      <c r="M88" s="1">
        <f>flipkart_sales_data[[#This Row],[Total Sales]]-(flipkart_sales_data[[#This Row],[Cost_price]]*flipkart_sales_data[[#This Row],[Quantity]])</f>
        <v>25565.600000000006</v>
      </c>
    </row>
    <row r="89" spans="1:13" hidden="1" x14ac:dyDescent="0.3">
      <c r="A89" s="1">
        <v>88</v>
      </c>
      <c r="B89" s="1" t="s">
        <v>38</v>
      </c>
      <c r="C89" s="1" t="s">
        <v>31</v>
      </c>
      <c r="D89" s="1">
        <v>15785</v>
      </c>
      <c r="E89" s="1">
        <v>5</v>
      </c>
      <c r="F89" s="1">
        <v>3</v>
      </c>
      <c r="G89" s="1">
        <v>44987.25</v>
      </c>
      <c r="H89" s="1">
        <v>45579</v>
      </c>
      <c r="I89" s="1" t="s">
        <v>20</v>
      </c>
      <c r="J89" s="1" t="s">
        <v>29</v>
      </c>
      <c r="K89" s="1" t="s">
        <v>15</v>
      </c>
      <c r="L89" s="1">
        <f>flipkart_sales_data[[#This Row],[Price]]*0.7</f>
        <v>11049.5</v>
      </c>
      <c r="M89" s="1">
        <f>flipkart_sales_data[[#This Row],[Total Sales]]-(flipkart_sales_data[[#This Row],[Cost_price]]*flipkart_sales_data[[#This Row],[Quantity]])</f>
        <v>11838.75</v>
      </c>
    </row>
    <row r="90" spans="1:13" hidden="1" x14ac:dyDescent="0.3">
      <c r="A90" s="1">
        <v>89</v>
      </c>
      <c r="B90" s="1" t="s">
        <v>47</v>
      </c>
      <c r="C90" s="1" t="s">
        <v>23</v>
      </c>
      <c r="D90" s="1">
        <v>16549</v>
      </c>
      <c r="E90" s="1">
        <v>5</v>
      </c>
      <c r="F90" s="1">
        <v>1</v>
      </c>
      <c r="G90" s="1">
        <v>15721.55</v>
      </c>
      <c r="H90" s="1">
        <v>45498</v>
      </c>
      <c r="I90" s="1" t="s">
        <v>24</v>
      </c>
      <c r="J90" s="1" t="s">
        <v>14</v>
      </c>
      <c r="K90" s="1" t="s">
        <v>19</v>
      </c>
      <c r="L90" s="1">
        <f>flipkart_sales_data[[#This Row],[Price]]*0.7</f>
        <v>11584.3</v>
      </c>
      <c r="M90" s="1">
        <f>flipkart_sales_data[[#This Row],[Total Sales]]-(flipkart_sales_data[[#This Row],[Cost_price]]*flipkart_sales_data[[#This Row],[Quantity]])</f>
        <v>4137.25</v>
      </c>
    </row>
    <row r="91" spans="1:13" hidden="1" x14ac:dyDescent="0.3">
      <c r="A91" s="1">
        <v>90</v>
      </c>
      <c r="B91" s="1" t="s">
        <v>51</v>
      </c>
      <c r="C91" s="1" t="s">
        <v>27</v>
      </c>
      <c r="D91" s="1">
        <v>18935</v>
      </c>
      <c r="E91" s="1">
        <v>29</v>
      </c>
      <c r="F91" s="1">
        <v>4</v>
      </c>
      <c r="G91" s="1">
        <v>53775.4</v>
      </c>
      <c r="H91" s="1">
        <v>45403</v>
      </c>
      <c r="I91" s="1" t="s">
        <v>13</v>
      </c>
      <c r="J91" s="1" t="s">
        <v>14</v>
      </c>
      <c r="K91" s="1" t="s">
        <v>19</v>
      </c>
      <c r="L91" s="1">
        <f>flipkart_sales_data[[#This Row],[Price]]*0.7</f>
        <v>13254.5</v>
      </c>
      <c r="M91" s="1">
        <f>flipkart_sales_data[[#This Row],[Total Sales]]-(flipkart_sales_data[[#This Row],[Cost_price]]*flipkart_sales_data[[#This Row],[Quantity]])</f>
        <v>757.40000000000146</v>
      </c>
    </row>
    <row r="92" spans="1:13" hidden="1" x14ac:dyDescent="0.3">
      <c r="A92" s="1">
        <v>91</v>
      </c>
      <c r="B92" s="1" t="s">
        <v>30</v>
      </c>
      <c r="C92" s="1" t="s">
        <v>31</v>
      </c>
      <c r="D92" s="1">
        <v>12746</v>
      </c>
      <c r="E92" s="1">
        <v>10</v>
      </c>
      <c r="F92" s="1">
        <v>1</v>
      </c>
      <c r="G92" s="1">
        <v>11471.4</v>
      </c>
      <c r="H92" s="1">
        <v>45706</v>
      </c>
      <c r="I92" s="1" t="s">
        <v>33</v>
      </c>
      <c r="J92" s="1" t="s">
        <v>21</v>
      </c>
      <c r="K92" s="1" t="s">
        <v>15</v>
      </c>
      <c r="L92" s="1">
        <f>flipkart_sales_data[[#This Row],[Price]]*0.7</f>
        <v>8922.1999999999989</v>
      </c>
      <c r="M92" s="1">
        <f>flipkart_sales_data[[#This Row],[Total Sales]]-(flipkart_sales_data[[#This Row],[Cost_price]]*flipkart_sales_data[[#This Row],[Quantity]])</f>
        <v>2549.2000000000007</v>
      </c>
    </row>
    <row r="93" spans="1:13" hidden="1" x14ac:dyDescent="0.3">
      <c r="A93" s="1">
        <v>92</v>
      </c>
      <c r="B93" s="1" t="s">
        <v>47</v>
      </c>
      <c r="C93" s="1" t="s">
        <v>23</v>
      </c>
      <c r="D93" s="1">
        <v>26537</v>
      </c>
      <c r="E93" s="1">
        <v>18</v>
      </c>
      <c r="F93" s="1">
        <v>4</v>
      </c>
      <c r="G93" s="1">
        <v>87041.36</v>
      </c>
      <c r="H93" s="1">
        <v>45730</v>
      </c>
      <c r="I93" s="1" t="s">
        <v>24</v>
      </c>
      <c r="J93" s="1" t="s">
        <v>18</v>
      </c>
      <c r="K93" s="1" t="s">
        <v>15</v>
      </c>
      <c r="L93" s="1">
        <f>flipkart_sales_data[[#This Row],[Price]]*0.7</f>
        <v>18575.899999999998</v>
      </c>
      <c r="M93" s="1">
        <f>flipkart_sales_data[[#This Row],[Total Sales]]-(flipkart_sales_data[[#This Row],[Cost_price]]*flipkart_sales_data[[#This Row],[Quantity]])</f>
        <v>12737.760000000009</v>
      </c>
    </row>
    <row r="94" spans="1:13" hidden="1" x14ac:dyDescent="0.3">
      <c r="A94" s="1">
        <v>93</v>
      </c>
      <c r="B94" s="1" t="s">
        <v>36</v>
      </c>
      <c r="C94" s="1" t="s">
        <v>17</v>
      </c>
      <c r="D94" s="1">
        <v>18388</v>
      </c>
      <c r="E94" s="1">
        <v>30</v>
      </c>
      <c r="F94" s="1">
        <v>3</v>
      </c>
      <c r="G94" s="1">
        <v>38614.800000000003</v>
      </c>
      <c r="H94" s="1">
        <v>45627</v>
      </c>
      <c r="I94" s="1" t="s">
        <v>24</v>
      </c>
      <c r="J94" s="1" t="s">
        <v>29</v>
      </c>
      <c r="K94" s="1" t="s">
        <v>15</v>
      </c>
      <c r="L94" s="1">
        <f>flipkart_sales_data[[#This Row],[Price]]*0.7</f>
        <v>12871.599999999999</v>
      </c>
      <c r="M94" s="1">
        <f>flipkart_sales_data[[#This Row],[Total Sales]]-(flipkart_sales_data[[#This Row],[Cost_price]]*flipkart_sales_data[[#This Row],[Quantity]])</f>
        <v>0</v>
      </c>
    </row>
    <row r="95" spans="1:13" hidden="1" x14ac:dyDescent="0.3">
      <c r="A95" s="1">
        <v>94</v>
      </c>
      <c r="B95" s="1" t="s">
        <v>51</v>
      </c>
      <c r="C95" s="1" t="s">
        <v>27</v>
      </c>
      <c r="D95" s="1">
        <v>32570</v>
      </c>
      <c r="E95" s="1">
        <v>5</v>
      </c>
      <c r="F95" s="1">
        <v>5</v>
      </c>
      <c r="G95" s="1">
        <v>154707.5</v>
      </c>
      <c r="H95" s="1">
        <v>45512</v>
      </c>
      <c r="I95" s="1" t="s">
        <v>13</v>
      </c>
      <c r="J95" s="1" t="s">
        <v>37</v>
      </c>
      <c r="K95" s="1" t="s">
        <v>19</v>
      </c>
      <c r="L95" s="1">
        <f>flipkart_sales_data[[#This Row],[Price]]*0.7</f>
        <v>22799</v>
      </c>
      <c r="M95" s="1">
        <f>flipkart_sales_data[[#This Row],[Total Sales]]-(flipkart_sales_data[[#This Row],[Cost_price]]*flipkart_sales_data[[#This Row],[Quantity]])</f>
        <v>40712.5</v>
      </c>
    </row>
    <row r="96" spans="1:13" hidden="1" x14ac:dyDescent="0.3">
      <c r="A96" s="1">
        <v>95</v>
      </c>
      <c r="B96" s="1" t="s">
        <v>39</v>
      </c>
      <c r="C96" s="1" t="s">
        <v>27</v>
      </c>
      <c r="D96" s="1">
        <v>3330</v>
      </c>
      <c r="E96" s="1">
        <v>12</v>
      </c>
      <c r="F96" s="1">
        <v>1</v>
      </c>
      <c r="G96" s="1">
        <v>2930.4</v>
      </c>
      <c r="H96" s="1">
        <v>45742</v>
      </c>
      <c r="I96" s="1" t="s">
        <v>33</v>
      </c>
      <c r="J96" s="1" t="s">
        <v>29</v>
      </c>
      <c r="K96" s="1" t="s">
        <v>19</v>
      </c>
      <c r="L96" s="1">
        <f>flipkart_sales_data[[#This Row],[Price]]*0.7</f>
        <v>2331</v>
      </c>
      <c r="M96" s="1">
        <f>flipkart_sales_data[[#This Row],[Total Sales]]-(flipkart_sales_data[[#This Row],[Cost_price]]*flipkart_sales_data[[#This Row],[Quantity]])</f>
        <v>599.40000000000009</v>
      </c>
    </row>
    <row r="97" spans="1:13" hidden="1" x14ac:dyDescent="0.3">
      <c r="A97" s="1">
        <v>96</v>
      </c>
      <c r="B97" s="1" t="s">
        <v>47</v>
      </c>
      <c r="C97" s="1" t="s">
        <v>23</v>
      </c>
      <c r="D97" s="1">
        <v>14402</v>
      </c>
      <c r="E97" s="1">
        <v>8</v>
      </c>
      <c r="F97" s="1">
        <v>1</v>
      </c>
      <c r="G97" s="1">
        <v>13249.84</v>
      </c>
      <c r="H97" s="1">
        <v>45420</v>
      </c>
      <c r="I97" s="1" t="s">
        <v>28</v>
      </c>
      <c r="J97" s="1" t="s">
        <v>29</v>
      </c>
      <c r="K97" s="1" t="s">
        <v>19</v>
      </c>
      <c r="L97" s="1">
        <f>flipkart_sales_data[[#This Row],[Price]]*0.7</f>
        <v>10081.4</v>
      </c>
      <c r="M97" s="1">
        <f>flipkart_sales_data[[#This Row],[Total Sales]]-(flipkart_sales_data[[#This Row],[Cost_price]]*flipkart_sales_data[[#This Row],[Quantity]])</f>
        <v>3168.4400000000005</v>
      </c>
    </row>
    <row r="98" spans="1:13" hidden="1" x14ac:dyDescent="0.3">
      <c r="A98" s="1">
        <v>97</v>
      </c>
      <c r="B98" s="1" t="s">
        <v>40</v>
      </c>
      <c r="C98" s="1" t="s">
        <v>12</v>
      </c>
      <c r="D98" s="1">
        <v>34005</v>
      </c>
      <c r="E98" s="1">
        <v>21</v>
      </c>
      <c r="F98" s="1">
        <v>1</v>
      </c>
      <c r="G98" s="1">
        <v>26863.95</v>
      </c>
      <c r="H98" s="1">
        <v>45527</v>
      </c>
      <c r="I98" s="1" t="s">
        <v>13</v>
      </c>
      <c r="J98" s="1" t="s">
        <v>14</v>
      </c>
      <c r="K98" s="1" t="s">
        <v>15</v>
      </c>
      <c r="L98" s="1">
        <f>flipkart_sales_data[[#This Row],[Price]]*0.7</f>
        <v>23803.5</v>
      </c>
      <c r="M98" s="1">
        <f>flipkart_sales_data[[#This Row],[Total Sales]]-(flipkart_sales_data[[#This Row],[Cost_price]]*flipkart_sales_data[[#This Row],[Quantity]])</f>
        <v>3060.4500000000007</v>
      </c>
    </row>
    <row r="99" spans="1:13" hidden="1" x14ac:dyDescent="0.3">
      <c r="A99" s="1">
        <v>98</v>
      </c>
      <c r="B99" s="1" t="s">
        <v>47</v>
      </c>
      <c r="C99" s="1" t="s">
        <v>23</v>
      </c>
      <c r="D99" s="1">
        <v>25333</v>
      </c>
      <c r="E99" s="1">
        <v>26</v>
      </c>
      <c r="F99" s="1">
        <v>3</v>
      </c>
      <c r="G99" s="1">
        <v>56239.26</v>
      </c>
      <c r="H99" s="1">
        <v>45463</v>
      </c>
      <c r="I99" s="1" t="s">
        <v>20</v>
      </c>
      <c r="J99" s="1" t="s">
        <v>18</v>
      </c>
      <c r="K99" s="1" t="s">
        <v>19</v>
      </c>
      <c r="L99" s="1">
        <f>flipkart_sales_data[[#This Row],[Price]]*0.7</f>
        <v>17733.099999999999</v>
      </c>
      <c r="M99" s="1">
        <f>flipkart_sales_data[[#This Row],[Total Sales]]-(flipkart_sales_data[[#This Row],[Cost_price]]*flipkart_sales_data[[#This Row],[Quantity]])</f>
        <v>3039.9600000000064</v>
      </c>
    </row>
    <row r="100" spans="1:13" hidden="1" x14ac:dyDescent="0.3">
      <c r="A100" s="1">
        <v>99</v>
      </c>
      <c r="B100" s="1" t="s">
        <v>30</v>
      </c>
      <c r="C100" s="1" t="s">
        <v>31</v>
      </c>
      <c r="D100" s="1">
        <v>49959</v>
      </c>
      <c r="E100" s="1">
        <v>30</v>
      </c>
      <c r="F100" s="1">
        <v>2</v>
      </c>
      <c r="G100" s="1">
        <v>69942.600000000006</v>
      </c>
      <c r="H100" s="1">
        <v>45570</v>
      </c>
      <c r="I100" s="1" t="s">
        <v>28</v>
      </c>
      <c r="J100" s="1" t="s">
        <v>37</v>
      </c>
      <c r="K100" s="1" t="s">
        <v>19</v>
      </c>
      <c r="L100" s="1">
        <f>flipkart_sales_data[[#This Row],[Price]]*0.7</f>
        <v>34971.299999999996</v>
      </c>
      <c r="M100" s="1">
        <f>flipkart_sales_data[[#This Row],[Total Sales]]-(flipkart_sales_data[[#This Row],[Cost_price]]*flipkart_sales_data[[#This Row],[Quantity]])</f>
        <v>0</v>
      </c>
    </row>
    <row r="101" spans="1:13" hidden="1" x14ac:dyDescent="0.3">
      <c r="A101" s="1">
        <v>100</v>
      </c>
      <c r="B101" s="1" t="s">
        <v>50</v>
      </c>
      <c r="C101" s="1" t="s">
        <v>27</v>
      </c>
      <c r="D101" s="1">
        <v>13271</v>
      </c>
      <c r="E101" s="1">
        <v>6</v>
      </c>
      <c r="F101" s="1">
        <v>1</v>
      </c>
      <c r="G101" s="1">
        <v>12474.74</v>
      </c>
      <c r="H101" s="1">
        <v>45455</v>
      </c>
      <c r="I101" s="1" t="s">
        <v>20</v>
      </c>
      <c r="J101" s="1" t="s">
        <v>29</v>
      </c>
      <c r="K101" s="1" t="s">
        <v>15</v>
      </c>
      <c r="L101" s="1">
        <f>flipkart_sales_data[[#This Row],[Price]]*0.7</f>
        <v>9289.6999999999989</v>
      </c>
      <c r="M101" s="1">
        <f>flipkart_sales_data[[#This Row],[Total Sales]]-(flipkart_sales_data[[#This Row],[Cost_price]]*flipkart_sales_data[[#This Row],[Quantity]])</f>
        <v>3185.0400000000009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zoomScale="90" zoomScaleNormal="90" workbookViewId="0">
      <selection activeCell="P69" sqref="P69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A2" sqref="A2"/>
    </sheetView>
  </sheetViews>
  <sheetFormatPr defaultRowHeight="14.4" x14ac:dyDescent="0.3"/>
  <cols>
    <col min="1" max="1" width="15.44140625" customWidth="1"/>
    <col min="2" max="3" width="12.109375" customWidth="1"/>
    <col min="4" max="4" width="14.5546875" customWidth="1"/>
    <col min="5" max="5" width="16.44140625" customWidth="1"/>
    <col min="6" max="6" width="21.109375" customWidth="1"/>
    <col min="7" max="7" width="22.109375" bestFit="1" customWidth="1"/>
    <col min="8" max="8" width="12.5546875" customWidth="1"/>
    <col min="9" max="9" width="20.33203125" bestFit="1" customWidth="1"/>
    <col min="10" max="10" width="12.109375" customWidth="1"/>
    <col min="11" max="11" width="20.33203125" bestFit="1" customWidth="1"/>
  </cols>
  <sheetData>
    <row r="1" spans="1:10" x14ac:dyDescent="0.3">
      <c r="A1" s="2" t="s">
        <v>54</v>
      </c>
      <c r="B1" t="s">
        <v>56</v>
      </c>
      <c r="D1" s="2" t="s">
        <v>54</v>
      </c>
      <c r="E1" t="s">
        <v>57</v>
      </c>
      <c r="F1" t="s">
        <v>55</v>
      </c>
      <c r="H1" s="2" t="s">
        <v>54</v>
      </c>
      <c r="I1" t="s">
        <v>57</v>
      </c>
      <c r="J1" t="s">
        <v>55</v>
      </c>
    </row>
    <row r="2" spans="1:10" x14ac:dyDescent="0.3">
      <c r="A2" s="3" t="s">
        <v>40</v>
      </c>
      <c r="B2" s="1">
        <v>5</v>
      </c>
      <c r="D2" s="3" t="s">
        <v>40</v>
      </c>
      <c r="E2" s="1">
        <v>178800.11</v>
      </c>
      <c r="F2" s="1">
        <v>20117.810000000016</v>
      </c>
      <c r="H2" s="3" t="s">
        <v>23</v>
      </c>
      <c r="I2" s="1">
        <v>1553367.5200000003</v>
      </c>
      <c r="J2" s="1">
        <v>217818.62000000005</v>
      </c>
    </row>
    <row r="3" spans="1:10" x14ac:dyDescent="0.3">
      <c r="A3" s="3" t="s">
        <v>46</v>
      </c>
      <c r="B3" s="1">
        <v>3</v>
      </c>
      <c r="D3" s="3" t="s">
        <v>46</v>
      </c>
      <c r="E3" s="1">
        <v>242547.59000000003</v>
      </c>
      <c r="F3" s="1">
        <v>19364.490000000002</v>
      </c>
      <c r="H3" s="3" t="s">
        <v>27</v>
      </c>
      <c r="I3" s="1">
        <v>780009.88000000012</v>
      </c>
      <c r="J3" s="1">
        <v>146451.78000000003</v>
      </c>
    </row>
    <row r="4" spans="1:10" x14ac:dyDescent="0.3">
      <c r="A4" s="3" t="s">
        <v>48</v>
      </c>
      <c r="B4" s="1">
        <v>2</v>
      </c>
      <c r="D4" s="3" t="s">
        <v>48</v>
      </c>
      <c r="E4" s="1">
        <v>134283.65000000002</v>
      </c>
      <c r="F4" s="1">
        <v>30062.050000000017</v>
      </c>
      <c r="H4" s="3" t="s">
        <v>17</v>
      </c>
      <c r="I4" s="1">
        <v>1348736.4599999997</v>
      </c>
      <c r="J4" s="1">
        <v>167803.56000000006</v>
      </c>
    </row>
    <row r="5" spans="1:10" x14ac:dyDescent="0.3">
      <c r="A5" s="3" t="s">
        <v>47</v>
      </c>
      <c r="B5" s="1">
        <v>8</v>
      </c>
      <c r="D5" s="3" t="s">
        <v>47</v>
      </c>
      <c r="E5" s="1">
        <v>528000.53999999992</v>
      </c>
      <c r="F5" s="1">
        <v>74005.040000000037</v>
      </c>
      <c r="H5" s="3" t="s">
        <v>31</v>
      </c>
      <c r="I5" s="1">
        <v>1364983.6500000001</v>
      </c>
      <c r="J5" s="1">
        <v>164527.0500000001</v>
      </c>
    </row>
    <row r="6" spans="1:10" x14ac:dyDescent="0.3">
      <c r="A6" s="3" t="s">
        <v>49</v>
      </c>
      <c r="B6" s="1">
        <v>1</v>
      </c>
      <c r="D6" s="3" t="s">
        <v>49</v>
      </c>
      <c r="E6" s="1">
        <v>78920.08</v>
      </c>
      <c r="F6" s="1">
        <v>11549.279999999999</v>
      </c>
      <c r="H6" s="3" t="s">
        <v>12</v>
      </c>
      <c r="I6" s="1">
        <v>1019170.69</v>
      </c>
      <c r="J6" s="1">
        <v>130158.79000000005</v>
      </c>
    </row>
    <row r="7" spans="1:10" x14ac:dyDescent="0.3">
      <c r="A7" s="3" t="s">
        <v>43</v>
      </c>
      <c r="B7" s="1">
        <v>4</v>
      </c>
      <c r="D7" s="3" t="s">
        <v>43</v>
      </c>
      <c r="E7" s="1">
        <v>182175.12</v>
      </c>
      <c r="F7" s="1">
        <v>25568.320000000014</v>
      </c>
    </row>
    <row r="8" spans="1:10" x14ac:dyDescent="0.3">
      <c r="A8" s="3" t="s">
        <v>32</v>
      </c>
      <c r="B8" s="1">
        <v>7</v>
      </c>
      <c r="D8" s="3" t="s">
        <v>32</v>
      </c>
      <c r="E8" s="1">
        <v>298345.19999999995</v>
      </c>
      <c r="F8" s="1">
        <v>48480.200000000019</v>
      </c>
    </row>
    <row r="9" spans="1:10" x14ac:dyDescent="0.3">
      <c r="A9" s="3" t="s">
        <v>39</v>
      </c>
      <c r="B9" s="1">
        <v>5</v>
      </c>
      <c r="D9" s="3" t="s">
        <v>39</v>
      </c>
      <c r="E9" s="1">
        <v>256702.34</v>
      </c>
      <c r="F9" s="1">
        <v>36683.94</v>
      </c>
      <c r="H9" s="2" t="s">
        <v>54</v>
      </c>
      <c r="I9" t="s">
        <v>56</v>
      </c>
    </row>
    <row r="10" spans="1:10" x14ac:dyDescent="0.3">
      <c r="A10" s="3" t="s">
        <v>26</v>
      </c>
      <c r="B10" s="1">
        <v>5</v>
      </c>
      <c r="D10" s="3" t="s">
        <v>26</v>
      </c>
      <c r="E10" s="1">
        <v>241520.4</v>
      </c>
      <c r="F10" s="1">
        <v>52593.900000000023</v>
      </c>
      <c r="H10" s="3" t="s">
        <v>23</v>
      </c>
      <c r="I10" s="1">
        <v>18</v>
      </c>
    </row>
    <row r="11" spans="1:10" x14ac:dyDescent="0.3">
      <c r="A11" s="3" t="s">
        <v>16</v>
      </c>
      <c r="B11" s="1">
        <v>6</v>
      </c>
      <c r="D11" s="3" t="s">
        <v>16</v>
      </c>
      <c r="E11" s="1">
        <v>420096.3</v>
      </c>
      <c r="F11" s="1">
        <v>51278.900000000016</v>
      </c>
      <c r="H11" s="3" t="s">
        <v>27</v>
      </c>
      <c r="I11" s="1">
        <v>15</v>
      </c>
    </row>
    <row r="12" spans="1:10" x14ac:dyDescent="0.3">
      <c r="A12" s="3" t="s">
        <v>45</v>
      </c>
      <c r="B12" s="1">
        <v>3</v>
      </c>
      <c r="D12" s="3" t="s">
        <v>45</v>
      </c>
      <c r="E12" s="1">
        <v>326465.52</v>
      </c>
      <c r="F12" s="1">
        <v>39328.320000000014</v>
      </c>
      <c r="H12" s="3" t="s">
        <v>17</v>
      </c>
      <c r="I12" s="1">
        <v>28</v>
      </c>
    </row>
    <row r="13" spans="1:10" x14ac:dyDescent="0.3">
      <c r="A13" s="3" t="s">
        <v>25</v>
      </c>
      <c r="B13" s="1">
        <v>4</v>
      </c>
      <c r="D13" s="3" t="s">
        <v>25</v>
      </c>
      <c r="E13" s="1">
        <v>399180.14</v>
      </c>
      <c r="F13" s="1">
        <v>45069.740000000005</v>
      </c>
      <c r="H13" s="3" t="s">
        <v>31</v>
      </c>
      <c r="I13" s="1">
        <v>19</v>
      </c>
    </row>
    <row r="14" spans="1:10" x14ac:dyDescent="0.3">
      <c r="A14" s="3" t="s">
        <v>22</v>
      </c>
      <c r="B14" s="1">
        <v>3</v>
      </c>
      <c r="D14" s="3" t="s">
        <v>22</v>
      </c>
      <c r="E14" s="1">
        <v>377433.79000000004</v>
      </c>
      <c r="F14" s="1">
        <v>73571.490000000005</v>
      </c>
      <c r="H14" s="3" t="s">
        <v>12</v>
      </c>
      <c r="I14" s="1">
        <v>20</v>
      </c>
    </row>
    <row r="15" spans="1:10" x14ac:dyDescent="0.3">
      <c r="A15" s="3" t="s">
        <v>41</v>
      </c>
      <c r="B15" s="1">
        <v>5</v>
      </c>
      <c r="D15" s="3" t="s">
        <v>41</v>
      </c>
      <c r="E15" s="1">
        <v>191060.49</v>
      </c>
      <c r="F15" s="1">
        <v>22263.190000000031</v>
      </c>
    </row>
    <row r="16" spans="1:10" x14ac:dyDescent="0.3">
      <c r="A16" s="3" t="s">
        <v>38</v>
      </c>
      <c r="B16" s="1">
        <v>4</v>
      </c>
      <c r="D16" s="3" t="s">
        <v>38</v>
      </c>
      <c r="E16" s="1">
        <v>342937.05</v>
      </c>
      <c r="F16" s="1">
        <v>42840.750000000015</v>
      </c>
    </row>
    <row r="17" spans="1:10" x14ac:dyDescent="0.3">
      <c r="A17" s="3" t="s">
        <v>51</v>
      </c>
      <c r="B17" s="1">
        <v>3</v>
      </c>
      <c r="D17" s="3" t="s">
        <v>51</v>
      </c>
      <c r="E17" s="1">
        <v>233488.8</v>
      </c>
      <c r="F17" s="1">
        <v>45129.3</v>
      </c>
      <c r="H17" s="2" t="s">
        <v>54</v>
      </c>
      <c r="I17" t="s">
        <v>57</v>
      </c>
      <c r="J17" t="s">
        <v>55</v>
      </c>
    </row>
    <row r="18" spans="1:10" x14ac:dyDescent="0.3">
      <c r="A18" s="3" t="s">
        <v>30</v>
      </c>
      <c r="B18" s="1">
        <v>4</v>
      </c>
      <c r="D18" s="3" t="s">
        <v>30</v>
      </c>
      <c r="E18" s="1">
        <v>201699.36000000002</v>
      </c>
      <c r="F18" s="1">
        <v>17439.760000000013</v>
      </c>
      <c r="H18" s="3" t="s">
        <v>13</v>
      </c>
      <c r="I18" s="1">
        <v>1694354.9600000002</v>
      </c>
      <c r="J18" s="1">
        <v>220754.8600000001</v>
      </c>
    </row>
    <row r="19" spans="1:10" x14ac:dyDescent="0.3">
      <c r="A19" s="3" t="s">
        <v>36</v>
      </c>
      <c r="B19" s="1">
        <v>6</v>
      </c>
      <c r="D19" s="3" t="s">
        <v>36</v>
      </c>
      <c r="E19" s="1">
        <v>336240.62</v>
      </c>
      <c r="F19" s="1">
        <v>48117.820000000029</v>
      </c>
      <c r="H19" s="3" t="s">
        <v>20</v>
      </c>
      <c r="I19" s="1">
        <v>898404.29</v>
      </c>
      <c r="J19" s="1">
        <v>121490.39000000004</v>
      </c>
    </row>
    <row r="20" spans="1:10" x14ac:dyDescent="0.3">
      <c r="A20" s="3" t="s">
        <v>34</v>
      </c>
      <c r="B20" s="1">
        <v>5</v>
      </c>
      <c r="D20" s="3" t="s">
        <v>34</v>
      </c>
      <c r="E20" s="1">
        <v>127231.76000000001</v>
      </c>
      <c r="F20" s="1">
        <v>16258.660000000009</v>
      </c>
      <c r="H20" s="3" t="s">
        <v>33</v>
      </c>
      <c r="I20" s="1">
        <v>826073.02000000014</v>
      </c>
      <c r="J20" s="1">
        <v>116287.72000000003</v>
      </c>
    </row>
    <row r="21" spans="1:10" x14ac:dyDescent="0.3">
      <c r="A21" s="3" t="s">
        <v>44</v>
      </c>
      <c r="B21" s="1">
        <v>5</v>
      </c>
      <c r="D21" s="3" t="s">
        <v>44</v>
      </c>
      <c r="E21" s="1">
        <v>503888.47000000003</v>
      </c>
      <c r="F21" s="1">
        <v>48616.170000000027</v>
      </c>
      <c r="H21" s="3" t="s">
        <v>28</v>
      </c>
      <c r="I21" s="1">
        <v>1834635.67</v>
      </c>
      <c r="J21" s="1">
        <v>249441.57000000012</v>
      </c>
    </row>
    <row r="22" spans="1:10" x14ac:dyDescent="0.3">
      <c r="A22" s="3" t="s">
        <v>50</v>
      </c>
      <c r="B22" s="1">
        <v>2</v>
      </c>
      <c r="D22" s="3" t="s">
        <v>50</v>
      </c>
      <c r="E22" s="1">
        <v>48298.34</v>
      </c>
      <c r="F22" s="1">
        <v>12044.64</v>
      </c>
      <c r="H22" s="3" t="s">
        <v>24</v>
      </c>
      <c r="I22" s="1">
        <v>812800.26</v>
      </c>
      <c r="J22" s="1">
        <v>118785.26000000005</v>
      </c>
    </row>
    <row r="23" spans="1:10" x14ac:dyDescent="0.3">
      <c r="A23" s="3" t="s">
        <v>42</v>
      </c>
      <c r="B23" s="1">
        <v>4</v>
      </c>
      <c r="D23" s="3" t="s">
        <v>42</v>
      </c>
      <c r="E23" s="1">
        <v>166822.57999999999</v>
      </c>
      <c r="F23" s="1">
        <v>3667.9800000000014</v>
      </c>
    </row>
    <row r="24" spans="1:10" x14ac:dyDescent="0.3">
      <c r="A24" s="3" t="s">
        <v>35</v>
      </c>
      <c r="B24" s="1">
        <v>2</v>
      </c>
      <c r="D24" s="3" t="s">
        <v>35</v>
      </c>
      <c r="E24" s="1">
        <v>17684.02</v>
      </c>
      <c r="F24" s="1">
        <v>788.11999999999989</v>
      </c>
    </row>
    <row r="25" spans="1:10" x14ac:dyDescent="0.3">
      <c r="A25" s="3" t="s">
        <v>11</v>
      </c>
      <c r="B25" s="1">
        <v>4</v>
      </c>
      <c r="D25" s="3" t="s">
        <v>11</v>
      </c>
      <c r="E25" s="1">
        <v>232445.93</v>
      </c>
      <c r="F25" s="1">
        <v>41919.930000000008</v>
      </c>
    </row>
    <row r="27" spans="1:10" x14ac:dyDescent="0.3">
      <c r="A27" s="2" t="s">
        <v>54</v>
      </c>
      <c r="B27" t="s">
        <v>55</v>
      </c>
      <c r="D27" s="2" t="s">
        <v>54</v>
      </c>
      <c r="E27" t="s">
        <v>58</v>
      </c>
    </row>
    <row r="28" spans="1:10" x14ac:dyDescent="0.3">
      <c r="A28" s="3" t="s">
        <v>40</v>
      </c>
      <c r="B28" s="1">
        <v>20117.810000000016</v>
      </c>
      <c r="D28" s="3" t="s">
        <v>14</v>
      </c>
      <c r="E28" s="1">
        <v>24</v>
      </c>
    </row>
    <row r="29" spans="1:10" x14ac:dyDescent="0.3">
      <c r="A29" s="3" t="s">
        <v>46</v>
      </c>
      <c r="B29" s="1">
        <v>19364.490000000002</v>
      </c>
      <c r="D29" s="3" t="s">
        <v>21</v>
      </c>
      <c r="E29" s="1">
        <v>20</v>
      </c>
    </row>
    <row r="30" spans="1:10" x14ac:dyDescent="0.3">
      <c r="A30" s="3" t="s">
        <v>48</v>
      </c>
      <c r="B30" s="1">
        <v>30062.050000000017</v>
      </c>
      <c r="D30" s="3" t="s">
        <v>18</v>
      </c>
      <c r="E30" s="1">
        <v>17</v>
      </c>
    </row>
    <row r="31" spans="1:10" x14ac:dyDescent="0.3">
      <c r="A31" s="3" t="s">
        <v>47</v>
      </c>
      <c r="B31" s="1">
        <v>74005.040000000037</v>
      </c>
      <c r="D31" s="3" t="s">
        <v>37</v>
      </c>
      <c r="E31" s="1">
        <v>18</v>
      </c>
    </row>
    <row r="32" spans="1:10" x14ac:dyDescent="0.3">
      <c r="A32" s="3" t="s">
        <v>49</v>
      </c>
      <c r="B32" s="1">
        <v>11549.279999999999</v>
      </c>
      <c r="D32" s="3" t="s">
        <v>29</v>
      </c>
      <c r="E32" s="1">
        <v>21</v>
      </c>
    </row>
    <row r="33" spans="1:6" x14ac:dyDescent="0.3">
      <c r="A33" s="3" t="s">
        <v>43</v>
      </c>
      <c r="B33" s="1">
        <v>25568.320000000014</v>
      </c>
    </row>
    <row r="34" spans="1:6" x14ac:dyDescent="0.3">
      <c r="A34" s="3" t="s">
        <v>32</v>
      </c>
      <c r="B34" s="1">
        <v>48480.200000000019</v>
      </c>
      <c r="E34" t="s">
        <v>59</v>
      </c>
      <c r="F34" s="4"/>
    </row>
    <row r="35" spans="1:6" x14ac:dyDescent="0.3">
      <c r="A35" s="3" t="s">
        <v>39</v>
      </c>
      <c r="B35" s="1">
        <v>36683.94</v>
      </c>
      <c r="E35" t="s">
        <v>60</v>
      </c>
      <c r="F35" s="5"/>
    </row>
    <row r="36" spans="1:6" x14ac:dyDescent="0.3">
      <c r="A36" s="3" t="s">
        <v>26</v>
      </c>
      <c r="B36" s="1">
        <v>52593.900000000023</v>
      </c>
      <c r="E36" t="s">
        <v>61</v>
      </c>
      <c r="F36" s="6"/>
    </row>
    <row r="37" spans="1:6" x14ac:dyDescent="0.3">
      <c r="A37" s="3" t="s">
        <v>16</v>
      </c>
      <c r="B37" s="1">
        <v>51278.900000000016</v>
      </c>
      <c r="E37" t="s">
        <v>62</v>
      </c>
      <c r="F37" s="7"/>
    </row>
    <row r="38" spans="1:6" x14ac:dyDescent="0.3">
      <c r="A38" s="3" t="s">
        <v>45</v>
      </c>
      <c r="B38" s="1">
        <v>39328.320000000014</v>
      </c>
    </row>
    <row r="39" spans="1:6" x14ac:dyDescent="0.3">
      <c r="A39" s="3" t="s">
        <v>25</v>
      </c>
      <c r="B39" s="1">
        <v>45069.740000000005</v>
      </c>
    </row>
    <row r="40" spans="1:6" x14ac:dyDescent="0.3">
      <c r="A40" s="3" t="s">
        <v>22</v>
      </c>
      <c r="B40" s="1">
        <v>73571.490000000005</v>
      </c>
    </row>
    <row r="41" spans="1:6" x14ac:dyDescent="0.3">
      <c r="A41" s="3" t="s">
        <v>41</v>
      </c>
      <c r="B41" s="1">
        <v>22263.190000000031</v>
      </c>
    </row>
    <row r="42" spans="1:6" x14ac:dyDescent="0.3">
      <c r="A42" s="3" t="s">
        <v>38</v>
      </c>
      <c r="B42" s="1">
        <v>42840.750000000015</v>
      </c>
    </row>
    <row r="43" spans="1:6" x14ac:dyDescent="0.3">
      <c r="A43" s="3" t="s">
        <v>51</v>
      </c>
      <c r="B43" s="1">
        <v>45129.3</v>
      </c>
    </row>
    <row r="44" spans="1:6" x14ac:dyDescent="0.3">
      <c r="A44" s="3" t="s">
        <v>30</v>
      </c>
      <c r="B44" s="1">
        <v>17439.760000000013</v>
      </c>
    </row>
    <row r="45" spans="1:6" x14ac:dyDescent="0.3">
      <c r="A45" s="3" t="s">
        <v>36</v>
      </c>
      <c r="B45" s="1">
        <v>48117.820000000029</v>
      </c>
    </row>
    <row r="46" spans="1:6" x14ac:dyDescent="0.3">
      <c r="A46" s="3" t="s">
        <v>34</v>
      </c>
      <c r="B46" s="1">
        <v>16258.660000000009</v>
      </c>
    </row>
    <row r="47" spans="1:6" x14ac:dyDescent="0.3">
      <c r="A47" s="3" t="s">
        <v>44</v>
      </c>
      <c r="B47" s="1">
        <v>48616.170000000027</v>
      </c>
    </row>
    <row r="48" spans="1:6" x14ac:dyDescent="0.3">
      <c r="A48" s="3" t="s">
        <v>50</v>
      </c>
      <c r="B48" s="1">
        <v>12044.64</v>
      </c>
    </row>
    <row r="49" spans="1:2" x14ac:dyDescent="0.3">
      <c r="A49" s="3" t="s">
        <v>42</v>
      </c>
      <c r="B49" s="1">
        <v>3667.9800000000014</v>
      </c>
    </row>
    <row r="50" spans="1:2" x14ac:dyDescent="0.3">
      <c r="A50" s="3" t="s">
        <v>35</v>
      </c>
      <c r="B50" s="1">
        <v>788.11999999999989</v>
      </c>
    </row>
    <row r="51" spans="1:2" x14ac:dyDescent="0.3">
      <c r="A51" s="3" t="s">
        <v>11</v>
      </c>
      <c r="B51" s="1">
        <v>41919.930000000008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F k N / W l P p Z D O o A A A A + Q A A A B I A H A B D b 2 5 m a W c v U G F j a 2 F n Z S 5 4 b W w g o h g A K K A U A A A A A A A A A A A A A A A A A A A A A A A A A A A A h Y / N C o J A G E V f R W b v / J h F y O e 4 a B V k B E G 0 H c Z J h 3 Q M Z 2 x 8 t x Y 9 U q + Q U I a 7 l v d y L p z 7 e j w h G 5 o 6 u K v O 6 t a k i G G K A m V k W 2 h T p q h 3 l 3 C N M g 4 H I a + i V M E I G 5 s M V q e o c u 6 W E O K 9 x 3 6 B 2 6 4 k E a W M n P P d U V a q E a E 2 1 g k j F f q t i v 8 r x O H 0 k e E R j m I c 0 9 U S s 5 g y I F M P u T Y z Z l T G F M i s h E 1 f u 7 5 T X J l w u w c y R S D f G / w N U E s D B B Q A A g A I A B Z D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Q 3 9 a U 9 m D 0 V A B A A B 6 A g A A E w A c A E Z v c m 1 1 b G F z L 1 N l Y 3 R p b 2 4 x L m 0 g o h g A K K A U A A A A A A A A A A A A A A A A A A A A A A A A A A A A b Z L P T 8 I w F M f v S / Y / N P M y k m U J R D 1 I O G 0 a O K g I 8 + Q M K d 1 j N P Y H a V / R h f C / 2 z E M M a O X t u / z f n z 7 + i w w 5 F q R Z b c P x 2 E Q B n Z L D V R k I / j u i x p c W S r A r i q K l E y I A A w D 4 t d S O 8 P A W z K 7 T 3 P N n A S F 8 R M X k G Z a o b / Y O M o e y n c L x p b T e Z n r b y U 0 r W x 5 J X P K 7 D 4 a J B 8 5 C C 4 5 g p l E S Z Q 8 K q Y r r u r J c H Q 3 + h w k X e W b a G 6 0 1 O g 1 T o F W P n 3 k Z R R 0 7 U u f y d k e d y I v g d m W q t r H F c 0 O L k G F o c p u t J G Z F k 6 q F t r 4 S p X k c I h e j T + S W R 4 l Z K b w / j Z t v Y 8 J O b T u l W N I X q g E T 9 H b C c I P n m B G E W p t m h 6 Y G 8 6 g n y z n l m m n s E / e H F X I s e m T Q i M V Z N n 2 9 K + M c n I N 5 k Q 7 4 b n X 0 Y / M n E U t P V 5 A 7 c e g L 5 I 2 7 e + S Z 1 3 1 n 7 Y A d M a P E F J 0 9 h 8 9 D s K A q 6 u 9 H / 8 C U E s B A i 0 A F A A C A A g A F k N / W l P p Z D O o A A A A + Q A A A B I A A A A A A A A A A A A A A A A A A A A A A E N v b m Z p Z y 9 Q Y W N r Y W d l L n h t b F B L A Q I t A B Q A A g A I A B Z D f 1 o P y u m r p A A A A O k A A A A T A A A A A A A A A A A A A A A A A P Q A A A B b Q 2 9 u d G V u d F 9 U e X B l c 1 0 u e G 1 s U E s B A i 0 A F A A C A A g A F k N / W l P Z g 9 F Q A Q A A e g I A A B M A A A A A A A A A A A A A A A A A 5 Q E A A E Z v c m 1 1 b G F z L 1 N l Y 3 R p b 2 4 x L m 1 Q S w U G A A A A A A M A A w D C A A A A g g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U Q 8 A A A A A A A A v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X B r Y X J 0 X 3 N h b G V z X 2 R h d G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Z s a X B r Y X J 0 X 3 N h b G V z X 2 R h d G E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B d 1 l H Q X d N R E J R T U d C Z 1 k 9 I i A v P j x F b n R y e S B U e X B l P S J G a W x s Q 2 9 s d W 1 u T m F t Z X M i I F Z h b H V l P S J z W y Z x d W 9 0 O 0 9 y Z G V y I E l E J n F 1 b 3 Q 7 L C Z x d W 9 0 O 1 B y b 2 R 1 Y 3 Q g T m F t Z S Z x d W 9 0 O y w m c X V v d D t D Y X R l Z 2 9 y e S Z x d W 9 0 O y w m c X V v d D t Q c m l j Z S Z x d W 9 0 O y w m c X V v d D t E a X N j b 3 V u d C Z x d W 9 0 O y w m c X V v d D t R d W F u d G l 0 e S Z x d W 9 0 O y w m c X V v d D t U b 3 R h b C B T Y W x l c y Z x d W 9 0 O y w m c X V v d D t P c m R l c i B E Y X R l J n F 1 b 3 Q 7 L C Z x d W 9 0 O 0 N 1 c 3 R v b W V y I F J l Z 2 l v b i Z x d W 9 0 O y w m c X V v d D t Q Y X l t Z W 5 0 I E 1 v Z G U m c X V v d D s s J n F 1 b 3 Q 7 U m V 0 d X J u I F N 0 Y X R 1 c y Z x d W 9 0 O 1 0 i I C 8 + P E V u d H J 5 I F R 5 c G U 9 I k Z p b G x F c n J v c k N v Z G U i I F Z h b H V l P S J z V W 5 r b m 9 3 b i I g L z 4 8 R W 5 0 c n k g V H l w Z T 0 i R m l s b E x h c 3 R V c G R h d G V k I i B W Y W x 1 Z T 0 i Z D I w M j U t M D M t M z F U M D I 6 N D k 6 M T I u M z A 2 N j U 5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a X B r Y X J 0 X 3 N h b G V z X 2 R h d G E v Q 2 h h b m d l Z C B U e X B l L n t P c m R l c i B J R C w w f S Z x d W 9 0 O y w m c X V v d D t T Z W N 0 a W 9 u M S 9 m b G l w a 2 F y d F 9 z Y W x l c 1 9 k Y X R h L 0 N o Y W 5 n Z W Q g V H l w Z S 5 7 U H J v Z H V j d C B O Y W 1 l L D F 9 J n F 1 b 3 Q 7 L C Z x d W 9 0 O 1 N l Y 3 R p b 2 4 x L 2 Z s a X B r Y X J 0 X 3 N h b G V z X 2 R h d G E v Q 2 h h b m d l Z C B U e X B l L n t D Y X R l Z 2 9 y e S w y f S Z x d W 9 0 O y w m c X V v d D t T Z W N 0 a W 9 u M S 9 m b G l w a 2 F y d F 9 z Y W x l c 1 9 k Y X R h L 0 N o Y W 5 n Z W Q g V H l w Z S 5 7 U H J p Y 2 U s M 3 0 m c X V v d D s s J n F 1 b 3 Q 7 U 2 V j d G l v b j E v Z m x p c G t h c n R f c 2 F s Z X N f Z G F 0 Y S 9 D a G F u Z 2 V k I F R 5 c G U u e 0 R p c 2 N v d W 5 0 L D R 9 J n F 1 b 3 Q 7 L C Z x d W 9 0 O 1 N l Y 3 R p b 2 4 x L 2 Z s a X B r Y X J 0 X 3 N h b G V z X 2 R h d G E v Q 2 h h b m d l Z C B U e X B l L n t R d W F u d G l 0 e S w 1 f S Z x d W 9 0 O y w m c X V v d D t T Z W N 0 a W 9 u M S 9 m b G l w a 2 F y d F 9 z Y W x l c 1 9 k Y X R h L 0 N o Y W 5 n Z W Q g V H l w Z S 5 7 V G 9 0 Y W w g U 2 F s Z X M s N n 0 m c X V v d D s s J n F 1 b 3 Q 7 U 2 V j d G l v b j E v Z m x p c G t h c n R f c 2 F s Z X N f Z G F 0 Y S 9 D a G F u Z 2 V k I F R 5 c G U u e 0 9 y Z G V y I E R h d G U s N 3 0 m c X V v d D s s J n F 1 b 3 Q 7 U 2 V j d G l v b j E v Z m x p c G t h c n R f c 2 F s Z X N f Z G F 0 Y S 9 D a G F u Z 2 V k I F R 5 c G U u e 0 N 1 c 3 R v b W V y I F J l Z 2 l v b i w 4 f S Z x d W 9 0 O y w m c X V v d D t T Z W N 0 a W 9 u M S 9 m b G l w a 2 F y d F 9 z Y W x l c 1 9 k Y X R h L 0 N o Y W 5 n Z W Q g V H l w Z S 5 7 U G F 5 b W V u d C B N b 2 R l L D l 9 J n F 1 b 3 Q 7 L C Z x d W 9 0 O 1 N l Y 3 R p b 2 4 x L 2 Z s a X B r Y X J 0 X 3 N h b G V z X 2 R h d G E v Q 2 h h b m d l Z C B U e X B l L n t S Z X R 1 c m 4 g U 3 R h d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m x p c G t h c n R f c 2 F s Z X N f Z G F 0 Y S 9 D a G F u Z 2 V k I F R 5 c G U u e 0 9 y Z G V y I E l E L D B 9 J n F 1 b 3 Q 7 L C Z x d W 9 0 O 1 N l Y 3 R p b 2 4 x L 2 Z s a X B r Y X J 0 X 3 N h b G V z X 2 R h d G E v Q 2 h h b m d l Z C B U e X B l L n t Q c m 9 k d W N 0 I E 5 h b W U s M X 0 m c X V v d D s s J n F 1 b 3 Q 7 U 2 V j d G l v b j E v Z m x p c G t h c n R f c 2 F s Z X N f Z G F 0 Y S 9 D a G F u Z 2 V k I F R 5 c G U u e 0 N h d G V n b 3 J 5 L D J 9 J n F 1 b 3 Q 7 L C Z x d W 9 0 O 1 N l Y 3 R p b 2 4 x L 2 Z s a X B r Y X J 0 X 3 N h b G V z X 2 R h d G E v Q 2 h h b m d l Z C B U e X B l L n t Q c m l j Z S w z f S Z x d W 9 0 O y w m c X V v d D t T Z W N 0 a W 9 u M S 9 m b G l w a 2 F y d F 9 z Y W x l c 1 9 k Y X R h L 0 N o Y W 5 n Z W Q g V H l w Z S 5 7 R G l z Y 2 9 1 b n Q s N H 0 m c X V v d D s s J n F 1 b 3 Q 7 U 2 V j d G l v b j E v Z m x p c G t h c n R f c 2 F s Z X N f Z G F 0 Y S 9 D a G F u Z 2 V k I F R 5 c G U u e 1 F 1 Y W 5 0 a X R 5 L D V 9 J n F 1 b 3 Q 7 L C Z x d W 9 0 O 1 N l Y 3 R p b 2 4 x L 2 Z s a X B r Y X J 0 X 3 N h b G V z X 2 R h d G E v Q 2 h h b m d l Z C B U e X B l L n t U b 3 R h b C B T Y W x l c y w 2 f S Z x d W 9 0 O y w m c X V v d D t T Z W N 0 a W 9 u M S 9 m b G l w a 2 F y d F 9 z Y W x l c 1 9 k Y X R h L 0 N o Y W 5 n Z W Q g V H l w Z S 5 7 T 3 J k Z X I g R G F 0 Z S w 3 f S Z x d W 9 0 O y w m c X V v d D t T Z W N 0 a W 9 u M S 9 m b G l w a 2 F y d F 9 z Y W x l c 1 9 k Y X R h L 0 N o Y W 5 n Z W Q g V H l w Z S 5 7 Q 3 V z d G 9 t Z X I g U m V n a W 9 u L D h 9 J n F 1 b 3 Q 7 L C Z x d W 9 0 O 1 N l Y 3 R p b 2 4 x L 2 Z s a X B r Y X J 0 X 3 N h b G V z X 2 R h d G E v Q 2 h h b m d l Z C B U e X B l L n t Q Y X l t Z W 5 0 I E 1 v Z G U s O X 0 m c X V v d D s s J n F 1 b 3 Q 7 U 2 V j d G l v b j E v Z m x p c G t h c n R f c 2 F s Z X N f Z G F 0 Y S 9 D a G F u Z 2 V k I F R 5 c G U u e 1 J l d H V y b i B T d G F 0 d X M s M T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b G l w a 2 F y d F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X B r Y X J 0 X 3 N h b G V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p c G t h c n R f c 2 F s Z X N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R M w M 6 r 0 Q b q 4 Y J N 2 F S F T A A A A A A I A A A A A A B B m A A A A A Q A A I A A A A G L E j + P C 7 z i 1 N x Y h B c t V q 4 h B w 0 b J p b o 2 5 h 5 M b N 3 n Z Q m u A A A A A A 6 A A A A A A g A A I A A A A G c 1 6 R I / 3 r Y j 7 8 a q c E W 3 Y D L 3 v 8 a t U 6 a 2 J T a 9 E d P w S 6 s 6 U A A A A M t n J V A Y f U v p s J b 4 h K W k d s I A q 2 V H J 4 q h C 1 9 H m C G E l G a S p u E 9 h j A M n V D l A V r 1 9 z X N j z K v x b u J y Z T s c 1 T 7 Y U U / 2 q k m B 1 E A 5 z E X h 8 G h 2 e h a v i Q j Q A A A A I m j V u 8 A q l C l x H M 7 7 Z L S + c z 1 6 9 N M z L f Z A 3 E K Z h g E a g f i i z t Q B t k C o 2 t W W T P u x i J M / v R Q V w n 6 N F p B z j Q E s p 2 i h 5 g = < / D a t a M a s h u p > 
</file>

<file path=customXml/itemProps1.xml><?xml version="1.0" encoding="utf-8"?>
<ds:datastoreItem xmlns:ds="http://schemas.openxmlformats.org/officeDocument/2006/customXml" ds:itemID="{D30A0C88-9DEF-478F-AE08-5E9602FBAB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Dashboard</vt:lpstr>
      <vt:lpstr>pivot table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2025-03-31T02:48:23Z</dcterms:created>
  <dcterms:modified xsi:type="dcterms:W3CDTF">2025-04-01T02:20:58Z</dcterms:modified>
</cp:coreProperties>
</file>