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mohan\OneDrive\Documents\"/>
    </mc:Choice>
  </mc:AlternateContent>
  <xr:revisionPtr revIDLastSave="0" documentId="8_{10C66A7A-3D0B-4386-9446-351861EC22AC}" xr6:coauthVersionLast="47" xr6:coauthVersionMax="47" xr10:uidLastSave="{00000000-0000-0000-0000-000000000000}"/>
  <bookViews>
    <workbookView xWindow="-108" yWindow="-108" windowWidth="23256" windowHeight="13896" firstSheet="10" activeTab="12" xr2:uid="{00000000-000D-0000-FFFF-FFFF00000000}"/>
  </bookViews>
  <sheets>
    <sheet name="wine" sheetId="1" r:id="rId1"/>
    <sheet name="Proper Cleaned Data" sheetId="2" r:id="rId2"/>
    <sheet name="Wine Area Vs Cropland" sheetId="3" r:id="rId3"/>
    <sheet name="Wine Produced Vs Consumed" sheetId="4" r:id="rId4"/>
    <sheet name="Wine export vs Import" sheetId="5" r:id="rId5"/>
    <sheet name="$Wine Exports Vs $Wine Imports" sheetId="6" r:id="rId6"/>
    <sheet name="Bottled Wine Impo Vs Expo" sheetId="7" r:id="rId7"/>
    <sheet name="Bulk Wine Expo Vs Impo" sheetId="9" r:id="rId8"/>
    <sheet name="Wine Self Suff" sheetId="10" r:id="rId9"/>
    <sheet name="Sparking Wine Impo Vs Expo" sheetId="8" r:id="rId10"/>
    <sheet name="Unit Value Expo Vs Impo" sheetId="11" r:id="rId11"/>
    <sheet name="Global Production vs Consumed" sheetId="12" r:id="rId12"/>
    <sheet name="Wine Comp Advant" sheetId="13" r:id="rId13"/>
  </sheets>
  <calcPr calcId="191028"/>
  <pivotCaches>
    <pivotCache cacheId="12" r:id="rId14"/>
    <pivotCache cacheId="13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C53" i="2"/>
  <c r="D5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2" i="2"/>
</calcChain>
</file>

<file path=xl/sharedStrings.xml><?xml version="1.0" encoding="utf-8"?>
<sst xmlns="http://schemas.openxmlformats.org/spreadsheetml/2006/main" count="820" uniqueCount="125">
  <si>
    <t>Region</t>
  </si>
  <si>
    <t>Country</t>
  </si>
  <si>
    <t>Vine Area ('000 ha)</t>
  </si>
  <si>
    <t>Cropland under vines (%)</t>
  </si>
  <si>
    <t>Wine produced (ML)</t>
  </si>
  <si>
    <t>Wine consumed (ML)</t>
  </si>
  <si>
    <t>Wine consumed (l/capita)</t>
  </si>
  <si>
    <t>Wine expenditure (US$m 2015)</t>
  </si>
  <si>
    <t>Per capita wine expenditure (US$ 2015)</t>
  </si>
  <si>
    <t>Population (millions)</t>
  </si>
  <si>
    <t>GDP (billion US$ real 1990)</t>
  </si>
  <si>
    <t>GDP per capita ('000 US$)</t>
  </si>
  <si>
    <t>Wine export vol. (ML)</t>
  </si>
  <si>
    <t>Wine import vol. (ML)</t>
  </si>
  <si>
    <t>Value of wine exports (US$ mill)</t>
  </si>
  <si>
    <t>Value of wine imports (US$ mill)</t>
  </si>
  <si>
    <t>Bottled still wine exports (ML)</t>
  </si>
  <si>
    <t>Bottled still wine imports (ML)</t>
  </si>
  <si>
    <t>Sparkling wine exports (ML)</t>
  </si>
  <si>
    <t>Sparkling wine imports (ML)</t>
  </si>
  <si>
    <t>Bulk wine exports (ML)</t>
  </si>
  <si>
    <t>Bulk wine imports (ML)</t>
  </si>
  <si>
    <t>Unit value exports (US$/litre)</t>
  </si>
  <si>
    <t>Unit value imports (US$/litre)</t>
  </si>
  <si>
    <t>% of global prod'n volume</t>
  </si>
  <si>
    <t>% of global cons'n volume</t>
  </si>
  <si>
    <t>% of '15 global wine expend.</t>
  </si>
  <si>
    <t>Wine as % of alcohol cons'n volume</t>
  </si>
  <si>
    <t>Exports as % of prod'n volume</t>
  </si>
  <si>
    <t>Imports as % of cons'n volume</t>
  </si>
  <si>
    <t>Wine self- suff.  (%)</t>
  </si>
  <si>
    <t>% of world export volume</t>
  </si>
  <si>
    <t>% of world export value</t>
  </si>
  <si>
    <t>% of world import volume</t>
  </si>
  <si>
    <t>% of world import value</t>
  </si>
  <si>
    <t>Index of wine comp. advant.</t>
  </si>
  <si>
    <t>WEX</t>
  </si>
  <si>
    <t>France</t>
  </si>
  <si>
    <t>Italy</t>
  </si>
  <si>
    <t>Portugal</t>
  </si>
  <si>
    <t>Spain</t>
  </si>
  <si>
    <t>WEM</t>
  </si>
  <si>
    <t>Austria</t>
  </si>
  <si>
    <t>Bel-Lux</t>
  </si>
  <si>
    <t>Denmark</t>
  </si>
  <si>
    <t>Finland</t>
  </si>
  <si>
    <t>Germany</t>
  </si>
  <si>
    <t>Greece</t>
  </si>
  <si>
    <t>Ireland</t>
  </si>
  <si>
    <t>Netherlands</t>
  </si>
  <si>
    <t>Sweden</t>
  </si>
  <si>
    <t>Switzerland</t>
  </si>
  <si>
    <t>United Kingdom</t>
  </si>
  <si>
    <t>Other WEM</t>
  </si>
  <si>
    <t>ECA</t>
  </si>
  <si>
    <t>Bulgaria</t>
  </si>
  <si>
    <t>Croatia</t>
  </si>
  <si>
    <t>Georgia</t>
  </si>
  <si>
    <t>Hungary</t>
  </si>
  <si>
    <t>Moldova</t>
  </si>
  <si>
    <t>Romania</t>
  </si>
  <si>
    <t>Russia</t>
  </si>
  <si>
    <t>Ukraine</t>
  </si>
  <si>
    <t>Other ECA</t>
  </si>
  <si>
    <t>ANZ</t>
  </si>
  <si>
    <t>Australia</t>
  </si>
  <si>
    <t>New Zealand</t>
  </si>
  <si>
    <t>USC</t>
  </si>
  <si>
    <t>Canada</t>
  </si>
  <si>
    <t>USA</t>
  </si>
  <si>
    <t>LAC</t>
  </si>
  <si>
    <t>Argentina</t>
  </si>
  <si>
    <t>Brazil</t>
  </si>
  <si>
    <t>Chile</t>
  </si>
  <si>
    <t>Mexico</t>
  </si>
  <si>
    <t>Uruguay</t>
  </si>
  <si>
    <t>Other LAC</t>
  </si>
  <si>
    <t>AME</t>
  </si>
  <si>
    <t>Algeria</t>
  </si>
  <si>
    <t>Morocco</t>
  </si>
  <si>
    <t>South Africa</t>
  </si>
  <si>
    <t>Tunisia</t>
  </si>
  <si>
    <t>Turkey</t>
  </si>
  <si>
    <t>Other AME</t>
  </si>
  <si>
    <t>APA</t>
  </si>
  <si>
    <t>China</t>
  </si>
  <si>
    <t>Hong Kong</t>
  </si>
  <si>
    <t>India</t>
  </si>
  <si>
    <t>Japan</t>
  </si>
  <si>
    <t>Korea</t>
  </si>
  <si>
    <t>Malaysia</t>
  </si>
  <si>
    <t>Philippines</t>
  </si>
  <si>
    <t>Singapore</t>
  </si>
  <si>
    <t>Taiwan</t>
  </si>
  <si>
    <t>Thailand</t>
  </si>
  <si>
    <t>Other APA</t>
  </si>
  <si>
    <t>Sum of Vine Area ('000 ha)</t>
  </si>
  <si>
    <t>Sum of Cropland under vines (%)</t>
  </si>
  <si>
    <t>AME Total</t>
  </si>
  <si>
    <t>ANZ Total</t>
  </si>
  <si>
    <t>APA Total</t>
  </si>
  <si>
    <t>ECA Total</t>
  </si>
  <si>
    <t>LAC Total</t>
  </si>
  <si>
    <t>USC Total</t>
  </si>
  <si>
    <t>WEM Total</t>
  </si>
  <si>
    <t>WEX Total</t>
  </si>
  <si>
    <t>Grand Total</t>
  </si>
  <si>
    <t>Sum of Wine produced (ML)</t>
  </si>
  <si>
    <t>Sum of Wine consumed (ML)</t>
  </si>
  <si>
    <t>Sum of Wine export vol. (ML)</t>
  </si>
  <si>
    <t>Sum of Wine import vol. (ML)</t>
  </si>
  <si>
    <t>Sum of Value of wine exports (US$ mill)</t>
  </si>
  <si>
    <t>Sum of Value of wine imports (US$ mill)</t>
  </si>
  <si>
    <t>Sum of Bottled still wine exports (ML)</t>
  </si>
  <si>
    <t>Sum of Bottled still wine imports (ML)</t>
  </si>
  <si>
    <t>Sum of Bulk wine exports (ML)</t>
  </si>
  <si>
    <t>Sum of Bulk wine imports (ML)</t>
  </si>
  <si>
    <t>Sum of Wine self- suff.  (%)</t>
  </si>
  <si>
    <t>Sum of Sparkling wine exports (ML)</t>
  </si>
  <si>
    <t>Sum of Sparkling wine imports (ML)</t>
  </si>
  <si>
    <t>Sum of Unit value exports (US$/litre)</t>
  </si>
  <si>
    <t>Sum of Unit value imports (US$/litre)</t>
  </si>
  <si>
    <t>Sum of % of global prod'n volume</t>
  </si>
  <si>
    <t>Sum of % of global cons'n volume</t>
  </si>
  <si>
    <t>Sum of Index of wine comp. advant.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</si>
</sst>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1"/>
      <color theme="0"/>
      <name val="Aptos Narrow"/>
      <scheme val="minor"/>
    </font>
    <font>
      <sz val="16"/>
      <name val="Aptos Narrow"/>
      <family val="2"/>
      <scheme val="minor"/>
    </font>
    <font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1" fillId="0" borderId="0" xfId="0" pivotButton="1" applyFont="1"/>
    <xf numFmtId="0" fontId="1" fillId="0" borderId="0" xfId="0" applyFont="1"/>
    <xf numFmtId="0" fontId="2" fillId="0" borderId="0" xfId="0" pivotButton="1" applyFont="1"/>
    <xf numFmtId="0" fontId="2" fillId="0" borderId="0" xfId="0" applyFon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0" fontId="4" fillId="7" borderId="0" xfId="0" applyFont="1" applyFill="1"/>
    <xf numFmtId="0" fontId="0" fillId="8" borderId="0" xfId="0" applyFill="1"/>
    <xf numFmtId="0" fontId="5" fillId="9" borderId="0" xfId="0" applyFont="1" applyFill="1"/>
    <xf numFmtId="0" fontId="0" fillId="10" borderId="0" xfId="0" applyFill="1"/>
  </cellXfs>
  <cellStyles count="1">
    <cellStyle name="Normal" xfId="0" builtinId="0"/>
  </cellStyles>
  <dxfs count="185"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[WINE DATA ANALYSIS ADITI.xlsx]Wine Area Vs Cropland!PivotTable1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'Wine Area Vs Cropland'!$C$3</c:f>
              <c:strCache>
                <c:ptCount val="1"/>
                <c:pt idx="0">
                  <c:v>Sum of Vine Area ('000 ha)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'Wine Area Vs Cropland'!$A$4:$B$64</c:f>
              <c:multiLvlStrCache>
                <c:ptCount val="52"/>
                <c:lvl>
                  <c:pt idx="0">
                    <c:v>Algeria</c:v>
                  </c:pt>
                  <c:pt idx="1">
                    <c:v>Morocco</c:v>
                  </c:pt>
                  <c:pt idx="2">
                    <c:v>Other AME</c:v>
                  </c:pt>
                  <c:pt idx="3">
                    <c:v>South Africa</c:v>
                  </c:pt>
                  <c:pt idx="4">
                    <c:v>Tunisia</c:v>
                  </c:pt>
                  <c:pt idx="5">
                    <c:v>Turkey</c:v>
                  </c:pt>
                  <c:pt idx="6">
                    <c:v>Australia</c:v>
                  </c:pt>
                  <c:pt idx="7">
                    <c:v>New Zealand</c:v>
                  </c:pt>
                  <c:pt idx="8">
                    <c:v>China</c:v>
                  </c:pt>
                  <c:pt idx="9">
                    <c:v>Hong Kong</c:v>
                  </c:pt>
                  <c:pt idx="10">
                    <c:v>India</c:v>
                  </c:pt>
                  <c:pt idx="11">
                    <c:v>Japan</c:v>
                  </c:pt>
                  <c:pt idx="12">
                    <c:v>Korea</c:v>
                  </c:pt>
                  <c:pt idx="13">
                    <c:v>Malaysia</c:v>
                  </c:pt>
                  <c:pt idx="14">
                    <c:v>Other APA</c:v>
                  </c:pt>
                  <c:pt idx="15">
                    <c:v>Philippines</c:v>
                  </c:pt>
                  <c:pt idx="16">
                    <c:v>Singapore</c:v>
                  </c:pt>
                  <c:pt idx="17">
                    <c:v>Taiwan</c:v>
                  </c:pt>
                  <c:pt idx="18">
                    <c:v>Thailand</c:v>
                  </c:pt>
                  <c:pt idx="19">
                    <c:v>Bulgaria</c:v>
                  </c:pt>
                  <c:pt idx="20">
                    <c:v>Croatia</c:v>
                  </c:pt>
                  <c:pt idx="21">
                    <c:v>Georgia</c:v>
                  </c:pt>
                  <c:pt idx="22">
                    <c:v>Hungary</c:v>
                  </c:pt>
                  <c:pt idx="23">
                    <c:v>Moldova</c:v>
                  </c:pt>
                  <c:pt idx="24">
                    <c:v>Other ECA</c:v>
                  </c:pt>
                  <c:pt idx="25">
                    <c:v>Romania</c:v>
                  </c:pt>
                  <c:pt idx="26">
                    <c:v>Russia</c:v>
                  </c:pt>
                  <c:pt idx="27">
                    <c:v>Ukraine</c:v>
                  </c:pt>
                  <c:pt idx="28">
                    <c:v>Argentina</c:v>
                  </c:pt>
                  <c:pt idx="29">
                    <c:v>Brazil</c:v>
                  </c:pt>
                  <c:pt idx="30">
                    <c:v>Chile</c:v>
                  </c:pt>
                  <c:pt idx="31">
                    <c:v>Mexico</c:v>
                  </c:pt>
                  <c:pt idx="32">
                    <c:v>Other LAC</c:v>
                  </c:pt>
                  <c:pt idx="33">
                    <c:v>Uruguay</c:v>
                  </c:pt>
                  <c:pt idx="34">
                    <c:v>Canada</c:v>
                  </c:pt>
                  <c:pt idx="35">
                    <c:v>USA</c:v>
                  </c:pt>
                  <c:pt idx="36">
                    <c:v>Austria</c:v>
                  </c:pt>
                  <c:pt idx="37">
                    <c:v>Bel-Lux</c:v>
                  </c:pt>
                  <c:pt idx="38">
                    <c:v>Denmark</c:v>
                  </c:pt>
                  <c:pt idx="39">
                    <c:v>Finland</c:v>
                  </c:pt>
                  <c:pt idx="40">
                    <c:v>Germany</c:v>
                  </c:pt>
                  <c:pt idx="41">
                    <c:v>Greece</c:v>
                  </c:pt>
                  <c:pt idx="42">
                    <c:v>Ireland</c:v>
                  </c:pt>
                  <c:pt idx="43">
                    <c:v>Netherlands</c:v>
                  </c:pt>
                  <c:pt idx="44">
                    <c:v>Other WEM</c:v>
                  </c:pt>
                  <c:pt idx="45">
                    <c:v>Sweden</c:v>
                  </c:pt>
                  <c:pt idx="46">
                    <c:v>Switzerland</c:v>
                  </c:pt>
                  <c:pt idx="47">
                    <c:v>United Kingdom</c:v>
                  </c:pt>
                  <c:pt idx="48">
                    <c:v>France</c:v>
                  </c:pt>
                  <c:pt idx="49">
                    <c:v>Italy</c:v>
                  </c:pt>
                  <c:pt idx="50">
                    <c:v>Portugal</c:v>
                  </c:pt>
                  <c:pt idx="51">
                    <c:v>Spain</c:v>
                  </c:pt>
                </c:lvl>
                <c:lvl>
                  <c:pt idx="0">
                    <c:v>AME</c:v>
                  </c:pt>
                  <c:pt idx="6">
                    <c:v>ANZ</c:v>
                  </c:pt>
                  <c:pt idx="8">
                    <c:v>APA</c:v>
                  </c:pt>
                  <c:pt idx="19">
                    <c:v>ECA</c:v>
                  </c:pt>
                  <c:pt idx="28">
                    <c:v>LAC</c:v>
                  </c:pt>
                  <c:pt idx="34">
                    <c:v>USC</c:v>
                  </c:pt>
                  <c:pt idx="36">
                    <c:v>WEM</c:v>
                  </c:pt>
                  <c:pt idx="48">
                    <c:v>WEX</c:v>
                  </c:pt>
                </c:lvl>
              </c:multiLvlStrCache>
            </c:multiLvlStrRef>
          </c:cat>
          <c:val>
            <c:numRef>
              <c:f>'Wine Area Vs Cropland'!$C$4:$C$64</c:f>
              <c:numCache>
                <c:formatCode>General</c:formatCode>
                <c:ptCount val="52"/>
                <c:pt idx="0">
                  <c:v>66.400000000000006</c:v>
                </c:pt>
                <c:pt idx="1">
                  <c:v>43.4</c:v>
                </c:pt>
                <c:pt idx="2">
                  <c:v>500</c:v>
                </c:pt>
                <c:pt idx="3">
                  <c:v>122.5666667</c:v>
                </c:pt>
                <c:pt idx="4">
                  <c:v>30.8</c:v>
                </c:pt>
                <c:pt idx="5">
                  <c:v>641.3666667</c:v>
                </c:pt>
                <c:pt idx="6">
                  <c:v>133.47866669999999</c:v>
                </c:pt>
                <c:pt idx="7">
                  <c:v>35.789666670000003</c:v>
                </c:pt>
                <c:pt idx="8">
                  <c:v>825.33333330000005</c:v>
                </c:pt>
                <c:pt idx="9">
                  <c:v>0</c:v>
                </c:pt>
                <c:pt idx="10">
                  <c:v>119.2333333</c:v>
                </c:pt>
                <c:pt idx="11">
                  <c:v>17.3</c:v>
                </c:pt>
                <c:pt idx="12">
                  <c:v>16.3</c:v>
                </c:pt>
                <c:pt idx="13">
                  <c:v>0</c:v>
                </c:pt>
                <c:pt idx="14">
                  <c:v>19</c:v>
                </c:pt>
                <c:pt idx="15">
                  <c:v>0</c:v>
                </c:pt>
                <c:pt idx="16">
                  <c:v>0</c:v>
                </c:pt>
                <c:pt idx="17">
                  <c:v>3.9</c:v>
                </c:pt>
                <c:pt idx="18">
                  <c:v>6.5</c:v>
                </c:pt>
                <c:pt idx="19">
                  <c:v>61.666666669999998</c:v>
                </c:pt>
                <c:pt idx="20">
                  <c:v>25.75</c:v>
                </c:pt>
                <c:pt idx="21">
                  <c:v>53.8</c:v>
                </c:pt>
                <c:pt idx="22">
                  <c:v>69.573333329999997</c:v>
                </c:pt>
                <c:pt idx="23">
                  <c:v>137.9</c:v>
                </c:pt>
                <c:pt idx="24">
                  <c:v>310.66666670000001</c:v>
                </c:pt>
                <c:pt idx="25">
                  <c:v>186.16666670000001</c:v>
                </c:pt>
                <c:pt idx="26">
                  <c:v>45</c:v>
                </c:pt>
                <c:pt idx="27">
                  <c:v>88</c:v>
                </c:pt>
                <c:pt idx="28">
                  <c:v>225.1333333</c:v>
                </c:pt>
                <c:pt idx="29">
                  <c:v>81.933333329999996</c:v>
                </c:pt>
                <c:pt idx="30">
                  <c:v>140.1973333</c:v>
                </c:pt>
                <c:pt idx="31">
                  <c:v>27.2</c:v>
                </c:pt>
                <c:pt idx="32">
                  <c:v>36</c:v>
                </c:pt>
                <c:pt idx="33">
                  <c:v>10</c:v>
                </c:pt>
                <c:pt idx="34">
                  <c:v>11.06666667</c:v>
                </c:pt>
                <c:pt idx="35">
                  <c:v>574.53333329999998</c:v>
                </c:pt>
                <c:pt idx="36">
                  <c:v>44.40733333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100.6603333</c:v>
                </c:pt>
                <c:pt idx="41">
                  <c:v>107.9333333</c:v>
                </c:pt>
                <c:pt idx="42">
                  <c:v>0</c:v>
                </c:pt>
                <c:pt idx="43">
                  <c:v>0.10166666670000001</c:v>
                </c:pt>
                <c:pt idx="44">
                  <c:v>8.0359999999999996</c:v>
                </c:pt>
                <c:pt idx="45">
                  <c:v>0</c:v>
                </c:pt>
                <c:pt idx="46">
                  <c:v>19.800999999999998</c:v>
                </c:pt>
                <c:pt idx="47">
                  <c:v>2.4483333329999999</c:v>
                </c:pt>
                <c:pt idx="48">
                  <c:v>776.33333330000005</c:v>
                </c:pt>
                <c:pt idx="49">
                  <c:v>691.66666669999995</c:v>
                </c:pt>
                <c:pt idx="50">
                  <c:v>197</c:v>
                </c:pt>
                <c:pt idx="51">
                  <c:v>975.66666669999995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A-492D-8099-5C831750DE3C}"/>
            </c:ext>
          </c:extLst>
        </c:ser>
        <c:ser>
          <c:idx val="1"/>
          <c:order val="1"/>
          <c:tx>
            <c:strRef>
              <c:f>'Wine Area Vs Cropland'!$D$3</c:f>
              <c:strCache>
                <c:ptCount val="1"/>
                <c:pt idx="0">
                  <c:v>Sum of Cropland under vines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'Wine Area Vs Cropland'!$A$4:$B$64</c:f>
              <c:multiLvlStrCache>
                <c:ptCount val="52"/>
                <c:lvl>
                  <c:pt idx="0">
                    <c:v>Algeria</c:v>
                  </c:pt>
                  <c:pt idx="1">
                    <c:v>Morocco</c:v>
                  </c:pt>
                  <c:pt idx="2">
                    <c:v>Other AME</c:v>
                  </c:pt>
                  <c:pt idx="3">
                    <c:v>South Africa</c:v>
                  </c:pt>
                  <c:pt idx="4">
                    <c:v>Tunisia</c:v>
                  </c:pt>
                  <c:pt idx="5">
                    <c:v>Turkey</c:v>
                  </c:pt>
                  <c:pt idx="6">
                    <c:v>Australia</c:v>
                  </c:pt>
                  <c:pt idx="7">
                    <c:v>New Zealand</c:v>
                  </c:pt>
                  <c:pt idx="8">
                    <c:v>China</c:v>
                  </c:pt>
                  <c:pt idx="9">
                    <c:v>Hong Kong</c:v>
                  </c:pt>
                  <c:pt idx="10">
                    <c:v>India</c:v>
                  </c:pt>
                  <c:pt idx="11">
                    <c:v>Japan</c:v>
                  </c:pt>
                  <c:pt idx="12">
                    <c:v>Korea</c:v>
                  </c:pt>
                  <c:pt idx="13">
                    <c:v>Malaysia</c:v>
                  </c:pt>
                  <c:pt idx="14">
                    <c:v>Other APA</c:v>
                  </c:pt>
                  <c:pt idx="15">
                    <c:v>Philippines</c:v>
                  </c:pt>
                  <c:pt idx="16">
                    <c:v>Singapore</c:v>
                  </c:pt>
                  <c:pt idx="17">
                    <c:v>Taiwan</c:v>
                  </c:pt>
                  <c:pt idx="18">
                    <c:v>Thailand</c:v>
                  </c:pt>
                  <c:pt idx="19">
                    <c:v>Bulgaria</c:v>
                  </c:pt>
                  <c:pt idx="20">
                    <c:v>Croatia</c:v>
                  </c:pt>
                  <c:pt idx="21">
                    <c:v>Georgia</c:v>
                  </c:pt>
                  <c:pt idx="22">
                    <c:v>Hungary</c:v>
                  </c:pt>
                  <c:pt idx="23">
                    <c:v>Moldova</c:v>
                  </c:pt>
                  <c:pt idx="24">
                    <c:v>Other ECA</c:v>
                  </c:pt>
                  <c:pt idx="25">
                    <c:v>Romania</c:v>
                  </c:pt>
                  <c:pt idx="26">
                    <c:v>Russia</c:v>
                  </c:pt>
                  <c:pt idx="27">
                    <c:v>Ukraine</c:v>
                  </c:pt>
                  <c:pt idx="28">
                    <c:v>Argentina</c:v>
                  </c:pt>
                  <c:pt idx="29">
                    <c:v>Brazil</c:v>
                  </c:pt>
                  <c:pt idx="30">
                    <c:v>Chile</c:v>
                  </c:pt>
                  <c:pt idx="31">
                    <c:v>Mexico</c:v>
                  </c:pt>
                  <c:pt idx="32">
                    <c:v>Other LAC</c:v>
                  </c:pt>
                  <c:pt idx="33">
                    <c:v>Uruguay</c:v>
                  </c:pt>
                  <c:pt idx="34">
                    <c:v>Canada</c:v>
                  </c:pt>
                  <c:pt idx="35">
                    <c:v>USA</c:v>
                  </c:pt>
                  <c:pt idx="36">
                    <c:v>Austria</c:v>
                  </c:pt>
                  <c:pt idx="37">
                    <c:v>Bel-Lux</c:v>
                  </c:pt>
                  <c:pt idx="38">
                    <c:v>Denmark</c:v>
                  </c:pt>
                  <c:pt idx="39">
                    <c:v>Finland</c:v>
                  </c:pt>
                  <c:pt idx="40">
                    <c:v>Germany</c:v>
                  </c:pt>
                  <c:pt idx="41">
                    <c:v>Greece</c:v>
                  </c:pt>
                  <c:pt idx="42">
                    <c:v>Ireland</c:v>
                  </c:pt>
                  <c:pt idx="43">
                    <c:v>Netherlands</c:v>
                  </c:pt>
                  <c:pt idx="44">
                    <c:v>Other WEM</c:v>
                  </c:pt>
                  <c:pt idx="45">
                    <c:v>Sweden</c:v>
                  </c:pt>
                  <c:pt idx="46">
                    <c:v>Switzerland</c:v>
                  </c:pt>
                  <c:pt idx="47">
                    <c:v>United Kingdom</c:v>
                  </c:pt>
                  <c:pt idx="48">
                    <c:v>France</c:v>
                  </c:pt>
                  <c:pt idx="49">
                    <c:v>Italy</c:v>
                  </c:pt>
                  <c:pt idx="50">
                    <c:v>Portugal</c:v>
                  </c:pt>
                  <c:pt idx="51">
                    <c:v>Spain</c:v>
                  </c:pt>
                </c:lvl>
                <c:lvl>
                  <c:pt idx="0">
                    <c:v>AME</c:v>
                  </c:pt>
                  <c:pt idx="6">
                    <c:v>ANZ</c:v>
                  </c:pt>
                  <c:pt idx="8">
                    <c:v>APA</c:v>
                  </c:pt>
                  <c:pt idx="19">
                    <c:v>ECA</c:v>
                  </c:pt>
                  <c:pt idx="28">
                    <c:v>LAC</c:v>
                  </c:pt>
                  <c:pt idx="34">
                    <c:v>USC</c:v>
                  </c:pt>
                  <c:pt idx="36">
                    <c:v>WEM</c:v>
                  </c:pt>
                  <c:pt idx="48">
                    <c:v>WEX</c:v>
                  </c:pt>
                </c:lvl>
              </c:multiLvlStrCache>
            </c:multiLvlStrRef>
          </c:cat>
          <c:val>
            <c:numRef>
              <c:f>'Wine Area Vs Cropland'!$D$4:$D$64</c:f>
              <c:numCache>
                <c:formatCode>General</c:formatCode>
                <c:ptCount val="52"/>
                <c:pt idx="0">
                  <c:v>0.78682308329999995</c:v>
                </c:pt>
                <c:pt idx="1">
                  <c:v>0.45246038370000002</c:v>
                </c:pt>
                <c:pt idx="2">
                  <c:v>0.18518518519999999</c:v>
                </c:pt>
                <c:pt idx="3">
                  <c:v>2.3358490569999999</c:v>
                </c:pt>
                <c:pt idx="4">
                  <c:v>0.4472477064</c:v>
                </c:pt>
                <c:pt idx="5">
                  <c:v>1.9508018709999999</c:v>
                </c:pt>
                <c:pt idx="6">
                  <c:v>0.5708488786</c:v>
                </c:pt>
                <c:pt idx="7">
                  <c:v>0</c:v>
                </c:pt>
                <c:pt idx="8">
                  <c:v>0.65642458100000001</c:v>
                </c:pt>
                <c:pt idx="9">
                  <c:v>0</c:v>
                </c:pt>
                <c:pt idx="10">
                  <c:v>7.0087387809999999E-2</c:v>
                </c:pt>
                <c:pt idx="11">
                  <c:v>0.38282805930000002</c:v>
                </c:pt>
                <c:pt idx="12">
                  <c:v>0.96392667060000004</c:v>
                </c:pt>
                <c:pt idx="13">
                  <c:v>0</c:v>
                </c:pt>
                <c:pt idx="14">
                  <c:v>1.727272727E-2</c:v>
                </c:pt>
                <c:pt idx="15">
                  <c:v>0</c:v>
                </c:pt>
                <c:pt idx="16">
                  <c:v>0</c:v>
                </c:pt>
                <c:pt idx="17">
                  <c:v>0.36249999999999999</c:v>
                </c:pt>
                <c:pt idx="18">
                  <c:v>2.1126760559999999E-2</c:v>
                </c:pt>
                <c:pt idx="19">
                  <c:v>1.5499584829999999</c:v>
                </c:pt>
                <c:pt idx="20">
                  <c:v>2.8900112230000001</c:v>
                </c:pt>
                <c:pt idx="21">
                  <c:v>9.6272285249999996</c:v>
                </c:pt>
                <c:pt idx="22">
                  <c:v>1.542420938</c:v>
                </c:pt>
                <c:pt idx="23">
                  <c:v>6.3394973920000002</c:v>
                </c:pt>
                <c:pt idx="24">
                  <c:v>0.45882352939999999</c:v>
                </c:pt>
                <c:pt idx="25">
                  <c:v>1.906986852</c:v>
                </c:pt>
                <c:pt idx="26">
                  <c:v>3.6080242460000002E-2</c:v>
                </c:pt>
                <c:pt idx="27">
                  <c:v>0.19746290089999999</c:v>
                </c:pt>
                <c:pt idx="28">
                  <c:v>0.56318407960000005</c:v>
                </c:pt>
                <c:pt idx="29">
                  <c:v>9.1004631069999994E-2</c:v>
                </c:pt>
                <c:pt idx="30">
                  <c:v>7.8804123710000002</c:v>
                </c:pt>
                <c:pt idx="31">
                  <c:v>0.1059602649</c:v>
                </c:pt>
                <c:pt idx="32">
                  <c:v>9.1836734690000005E-2</c:v>
                </c:pt>
                <c:pt idx="33">
                  <c:v>0.30612244900000002</c:v>
                </c:pt>
                <c:pt idx="34">
                  <c:v>2.210991788E-2</c:v>
                </c:pt>
                <c:pt idx="35">
                  <c:v>0.26627651790000001</c:v>
                </c:pt>
                <c:pt idx="36">
                  <c:v>3.077699365</c:v>
                </c:pt>
                <c:pt idx="37">
                  <c:v>0.1119820829</c:v>
                </c:pt>
                <c:pt idx="38">
                  <c:v>0</c:v>
                </c:pt>
                <c:pt idx="39">
                  <c:v>0</c:v>
                </c:pt>
                <c:pt idx="40">
                  <c:v>0.82884710949999996</c:v>
                </c:pt>
                <c:pt idx="41">
                  <c:v>2.9744966439999998</c:v>
                </c:pt>
                <c:pt idx="42">
                  <c:v>0</c:v>
                </c:pt>
                <c:pt idx="43">
                  <c:v>0</c:v>
                </c:pt>
                <c:pt idx="44">
                  <c:v>0.71428571429999999</c:v>
                </c:pt>
                <c:pt idx="45">
                  <c:v>0</c:v>
                </c:pt>
                <c:pt idx="46">
                  <c:v>3.483568075</c:v>
                </c:pt>
                <c:pt idx="47">
                  <c:v>2.3988531380000001E-2</c:v>
                </c:pt>
                <c:pt idx="48">
                  <c:v>3.9227863169999999</c:v>
                </c:pt>
                <c:pt idx="49">
                  <c:v>7.7074882139999996</c:v>
                </c:pt>
                <c:pt idx="50">
                  <c:v>9.4960212199999994</c:v>
                </c:pt>
                <c:pt idx="51">
                  <c:v>5.4165697000000002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6A-492D-8099-5C831750D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42279"/>
        <c:axId val="412386311"/>
      </c:barChart>
      <c:catAx>
        <c:axId val="412342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86311"/>
        <c:crosses val="autoZero"/>
        <c:auto val="1"/>
        <c:lblAlgn val="ctr"/>
        <c:lblOffset val="100"/>
        <c:noMultiLvlLbl val="0"/>
      </c:catAx>
      <c:valAx>
        <c:axId val="412386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42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[WINE DATA ANALYSIS ADITI.xlsx]Global Production vs Consumed!PivotTable10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'Global Production vs Consumed'!$C$3</c:f>
              <c:strCache>
                <c:ptCount val="1"/>
                <c:pt idx="0">
                  <c:v>Sum of % of global prod'n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'Global Production vs Consumed'!$A$4:$B$64</c:f>
              <c:multiLvlStrCache>
                <c:ptCount val="52"/>
                <c:lvl>
                  <c:pt idx="0">
                    <c:v>Algeria</c:v>
                  </c:pt>
                  <c:pt idx="1">
                    <c:v>Morocco</c:v>
                  </c:pt>
                  <c:pt idx="2">
                    <c:v>Other AME</c:v>
                  </c:pt>
                  <c:pt idx="3">
                    <c:v>South Africa</c:v>
                  </c:pt>
                  <c:pt idx="4">
                    <c:v>Tunisia</c:v>
                  </c:pt>
                  <c:pt idx="5">
                    <c:v>Turkey</c:v>
                  </c:pt>
                  <c:pt idx="6">
                    <c:v>Australia</c:v>
                  </c:pt>
                  <c:pt idx="7">
                    <c:v>New Zealand</c:v>
                  </c:pt>
                  <c:pt idx="8">
                    <c:v>China</c:v>
                  </c:pt>
                  <c:pt idx="9">
                    <c:v>Hong Kong</c:v>
                  </c:pt>
                  <c:pt idx="10">
                    <c:v>India</c:v>
                  </c:pt>
                  <c:pt idx="11">
                    <c:v>Japan</c:v>
                  </c:pt>
                  <c:pt idx="12">
                    <c:v>Korea</c:v>
                  </c:pt>
                  <c:pt idx="13">
                    <c:v>Malaysia</c:v>
                  </c:pt>
                  <c:pt idx="14">
                    <c:v>Other APA</c:v>
                  </c:pt>
                  <c:pt idx="15">
                    <c:v>Philippines</c:v>
                  </c:pt>
                  <c:pt idx="16">
                    <c:v>Singapore</c:v>
                  </c:pt>
                  <c:pt idx="17">
                    <c:v>Taiwan</c:v>
                  </c:pt>
                  <c:pt idx="18">
                    <c:v>Thailand</c:v>
                  </c:pt>
                  <c:pt idx="19">
                    <c:v>Bulgaria</c:v>
                  </c:pt>
                  <c:pt idx="20">
                    <c:v>Croatia</c:v>
                  </c:pt>
                  <c:pt idx="21">
                    <c:v>Georgia</c:v>
                  </c:pt>
                  <c:pt idx="22">
                    <c:v>Hungary</c:v>
                  </c:pt>
                  <c:pt idx="23">
                    <c:v>Moldova</c:v>
                  </c:pt>
                  <c:pt idx="24">
                    <c:v>Other ECA</c:v>
                  </c:pt>
                  <c:pt idx="25">
                    <c:v>Romania</c:v>
                  </c:pt>
                  <c:pt idx="26">
                    <c:v>Russia</c:v>
                  </c:pt>
                  <c:pt idx="27">
                    <c:v>Ukraine</c:v>
                  </c:pt>
                  <c:pt idx="28">
                    <c:v>Argentina</c:v>
                  </c:pt>
                  <c:pt idx="29">
                    <c:v>Brazil</c:v>
                  </c:pt>
                  <c:pt idx="30">
                    <c:v>Chile</c:v>
                  </c:pt>
                  <c:pt idx="31">
                    <c:v>Mexico</c:v>
                  </c:pt>
                  <c:pt idx="32">
                    <c:v>Other LAC</c:v>
                  </c:pt>
                  <c:pt idx="33">
                    <c:v>Uruguay</c:v>
                  </c:pt>
                  <c:pt idx="34">
                    <c:v>Canada</c:v>
                  </c:pt>
                  <c:pt idx="35">
                    <c:v>USA</c:v>
                  </c:pt>
                  <c:pt idx="36">
                    <c:v>Austria</c:v>
                  </c:pt>
                  <c:pt idx="37">
                    <c:v>Bel-Lux</c:v>
                  </c:pt>
                  <c:pt idx="38">
                    <c:v>Denmark</c:v>
                  </c:pt>
                  <c:pt idx="39">
                    <c:v>Finland</c:v>
                  </c:pt>
                  <c:pt idx="40">
                    <c:v>Germany</c:v>
                  </c:pt>
                  <c:pt idx="41">
                    <c:v>Greece</c:v>
                  </c:pt>
                  <c:pt idx="42">
                    <c:v>Ireland</c:v>
                  </c:pt>
                  <c:pt idx="43">
                    <c:v>Netherlands</c:v>
                  </c:pt>
                  <c:pt idx="44">
                    <c:v>Other WEM</c:v>
                  </c:pt>
                  <c:pt idx="45">
                    <c:v>Sweden</c:v>
                  </c:pt>
                  <c:pt idx="46">
                    <c:v>Switzerland</c:v>
                  </c:pt>
                  <c:pt idx="47">
                    <c:v>United Kingdom</c:v>
                  </c:pt>
                  <c:pt idx="48">
                    <c:v>France</c:v>
                  </c:pt>
                  <c:pt idx="49">
                    <c:v>Italy</c:v>
                  </c:pt>
                  <c:pt idx="50">
                    <c:v>Portugal</c:v>
                  </c:pt>
                  <c:pt idx="51">
                    <c:v>Spain</c:v>
                  </c:pt>
                </c:lvl>
                <c:lvl>
                  <c:pt idx="0">
                    <c:v>AME</c:v>
                  </c:pt>
                  <c:pt idx="6">
                    <c:v>ANZ</c:v>
                  </c:pt>
                  <c:pt idx="8">
                    <c:v>APA</c:v>
                  </c:pt>
                  <c:pt idx="19">
                    <c:v>ECA</c:v>
                  </c:pt>
                  <c:pt idx="28">
                    <c:v>LAC</c:v>
                  </c:pt>
                  <c:pt idx="34">
                    <c:v>USC</c:v>
                  </c:pt>
                  <c:pt idx="36">
                    <c:v>WEM</c:v>
                  </c:pt>
                  <c:pt idx="48">
                    <c:v>WEX</c:v>
                  </c:pt>
                </c:lvl>
              </c:multiLvlStrCache>
            </c:multiLvlStrRef>
          </c:cat>
          <c:val>
            <c:numRef>
              <c:f>'Global Production vs Consumed'!$C$4:$C$64</c:f>
              <c:numCache>
                <c:formatCode>General</c:formatCode>
                <c:ptCount val="52"/>
                <c:pt idx="0">
                  <c:v>0.18985188489999999</c:v>
                </c:pt>
                <c:pt idx="1">
                  <c:v>0.13508691810000001</c:v>
                </c:pt>
                <c:pt idx="2">
                  <c:v>0.12778492259999999</c:v>
                </c:pt>
                <c:pt idx="3">
                  <c:v>4.0658137060000001</c:v>
                </c:pt>
                <c:pt idx="4">
                  <c:v>7.8496452430000002E-2</c:v>
                </c:pt>
                <c:pt idx="5">
                  <c:v>0.16322515809999999</c:v>
                </c:pt>
                <c:pt idx="6">
                  <c:v>4.5178731250000004</c:v>
                </c:pt>
                <c:pt idx="7">
                  <c:v>1.065265814</c:v>
                </c:pt>
                <c:pt idx="8">
                  <c:v>3.7648679729999999</c:v>
                </c:pt>
                <c:pt idx="10">
                  <c:v>7.7422441980000006E-2</c:v>
                </c:pt>
                <c:pt idx="11">
                  <c:v>5.8166107139999999E-2</c:v>
                </c:pt>
                <c:pt idx="19">
                  <c:v>0.42190336849999999</c:v>
                </c:pt>
                <c:pt idx="20">
                  <c:v>0.31878247069999999</c:v>
                </c:pt>
                <c:pt idx="21">
                  <c:v>0.42649929040000001</c:v>
                </c:pt>
                <c:pt idx="22">
                  <c:v>1.0250369960000001</c:v>
                </c:pt>
                <c:pt idx="23">
                  <c:v>0.59991605579999996</c:v>
                </c:pt>
                <c:pt idx="24">
                  <c:v>1.8378010899999999</c:v>
                </c:pt>
                <c:pt idx="25">
                  <c:v>1.339794696</c:v>
                </c:pt>
                <c:pt idx="26">
                  <c:v>1.9717842329999999</c:v>
                </c:pt>
                <c:pt idx="27">
                  <c:v>0.2899747728</c:v>
                </c:pt>
                <c:pt idx="28">
                  <c:v>4.6341012880000001</c:v>
                </c:pt>
                <c:pt idx="29">
                  <c:v>0.95493982460000004</c:v>
                </c:pt>
                <c:pt idx="30">
                  <c:v>4.2281701290000004</c:v>
                </c:pt>
                <c:pt idx="31">
                  <c:v>0.14370327290000001</c:v>
                </c:pt>
                <c:pt idx="32">
                  <c:v>0.39795875879999998</c:v>
                </c:pt>
                <c:pt idx="33">
                  <c:v>0.26469733960000003</c:v>
                </c:pt>
                <c:pt idx="34">
                  <c:v>0.2016141212</c:v>
                </c:pt>
                <c:pt idx="35">
                  <c:v>11.329432600000001</c:v>
                </c:pt>
                <c:pt idx="36">
                  <c:v>0.7608488498</c:v>
                </c:pt>
                <c:pt idx="37">
                  <c:v>4.9375533159999999E-2</c:v>
                </c:pt>
                <c:pt idx="40">
                  <c:v>3.3103226600000002</c:v>
                </c:pt>
                <c:pt idx="41">
                  <c:v>1.0572418109999999</c:v>
                </c:pt>
                <c:pt idx="44">
                  <c:v>5.1424354540000002E-2</c:v>
                </c:pt>
                <c:pt idx="46">
                  <c:v>0.33468033889999999</c:v>
                </c:pt>
                <c:pt idx="47">
                  <c:v>1.5325309299999999E-2</c:v>
                </c:pt>
                <c:pt idx="48">
                  <c:v>17.199431910000001</c:v>
                </c:pt>
                <c:pt idx="49">
                  <c:v>18.021110350000001</c:v>
                </c:pt>
                <c:pt idx="50">
                  <c:v>2.3574385900000001</c:v>
                </c:pt>
                <c:pt idx="51">
                  <c:v>14.266654219999999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7-4FEE-9193-2131D578566B}"/>
            </c:ext>
          </c:extLst>
        </c:ser>
        <c:ser>
          <c:idx val="1"/>
          <c:order val="1"/>
          <c:tx>
            <c:strRef>
              <c:f>'Global Production vs Consumed'!$D$3</c:f>
              <c:strCache>
                <c:ptCount val="1"/>
                <c:pt idx="0">
                  <c:v>Sum of % of global cons'n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'Global Production vs Consumed'!$A$4:$B$64</c:f>
              <c:multiLvlStrCache>
                <c:ptCount val="52"/>
                <c:lvl>
                  <c:pt idx="0">
                    <c:v>Algeria</c:v>
                  </c:pt>
                  <c:pt idx="1">
                    <c:v>Morocco</c:v>
                  </c:pt>
                  <c:pt idx="2">
                    <c:v>Other AME</c:v>
                  </c:pt>
                  <c:pt idx="3">
                    <c:v>South Africa</c:v>
                  </c:pt>
                  <c:pt idx="4">
                    <c:v>Tunisia</c:v>
                  </c:pt>
                  <c:pt idx="5">
                    <c:v>Turkey</c:v>
                  </c:pt>
                  <c:pt idx="6">
                    <c:v>Australia</c:v>
                  </c:pt>
                  <c:pt idx="7">
                    <c:v>New Zealand</c:v>
                  </c:pt>
                  <c:pt idx="8">
                    <c:v>China</c:v>
                  </c:pt>
                  <c:pt idx="9">
                    <c:v>Hong Kong</c:v>
                  </c:pt>
                  <c:pt idx="10">
                    <c:v>India</c:v>
                  </c:pt>
                  <c:pt idx="11">
                    <c:v>Japan</c:v>
                  </c:pt>
                  <c:pt idx="12">
                    <c:v>Korea</c:v>
                  </c:pt>
                  <c:pt idx="13">
                    <c:v>Malaysia</c:v>
                  </c:pt>
                  <c:pt idx="14">
                    <c:v>Other APA</c:v>
                  </c:pt>
                  <c:pt idx="15">
                    <c:v>Philippines</c:v>
                  </c:pt>
                  <c:pt idx="16">
                    <c:v>Singapore</c:v>
                  </c:pt>
                  <c:pt idx="17">
                    <c:v>Taiwan</c:v>
                  </c:pt>
                  <c:pt idx="18">
                    <c:v>Thailand</c:v>
                  </c:pt>
                  <c:pt idx="19">
                    <c:v>Bulgaria</c:v>
                  </c:pt>
                  <c:pt idx="20">
                    <c:v>Croatia</c:v>
                  </c:pt>
                  <c:pt idx="21">
                    <c:v>Georgia</c:v>
                  </c:pt>
                  <c:pt idx="22">
                    <c:v>Hungary</c:v>
                  </c:pt>
                  <c:pt idx="23">
                    <c:v>Moldova</c:v>
                  </c:pt>
                  <c:pt idx="24">
                    <c:v>Other ECA</c:v>
                  </c:pt>
                  <c:pt idx="25">
                    <c:v>Romania</c:v>
                  </c:pt>
                  <c:pt idx="26">
                    <c:v>Russia</c:v>
                  </c:pt>
                  <c:pt idx="27">
                    <c:v>Ukraine</c:v>
                  </c:pt>
                  <c:pt idx="28">
                    <c:v>Argentina</c:v>
                  </c:pt>
                  <c:pt idx="29">
                    <c:v>Brazil</c:v>
                  </c:pt>
                  <c:pt idx="30">
                    <c:v>Chile</c:v>
                  </c:pt>
                  <c:pt idx="31">
                    <c:v>Mexico</c:v>
                  </c:pt>
                  <c:pt idx="32">
                    <c:v>Other LAC</c:v>
                  </c:pt>
                  <c:pt idx="33">
                    <c:v>Uruguay</c:v>
                  </c:pt>
                  <c:pt idx="34">
                    <c:v>Canada</c:v>
                  </c:pt>
                  <c:pt idx="35">
                    <c:v>USA</c:v>
                  </c:pt>
                  <c:pt idx="36">
                    <c:v>Austria</c:v>
                  </c:pt>
                  <c:pt idx="37">
                    <c:v>Bel-Lux</c:v>
                  </c:pt>
                  <c:pt idx="38">
                    <c:v>Denmark</c:v>
                  </c:pt>
                  <c:pt idx="39">
                    <c:v>Finland</c:v>
                  </c:pt>
                  <c:pt idx="40">
                    <c:v>Germany</c:v>
                  </c:pt>
                  <c:pt idx="41">
                    <c:v>Greece</c:v>
                  </c:pt>
                  <c:pt idx="42">
                    <c:v>Ireland</c:v>
                  </c:pt>
                  <c:pt idx="43">
                    <c:v>Netherlands</c:v>
                  </c:pt>
                  <c:pt idx="44">
                    <c:v>Other WEM</c:v>
                  </c:pt>
                  <c:pt idx="45">
                    <c:v>Sweden</c:v>
                  </c:pt>
                  <c:pt idx="46">
                    <c:v>Switzerland</c:v>
                  </c:pt>
                  <c:pt idx="47">
                    <c:v>United Kingdom</c:v>
                  </c:pt>
                  <c:pt idx="48">
                    <c:v>France</c:v>
                  </c:pt>
                  <c:pt idx="49">
                    <c:v>Italy</c:v>
                  </c:pt>
                  <c:pt idx="50">
                    <c:v>Portugal</c:v>
                  </c:pt>
                  <c:pt idx="51">
                    <c:v>Spain</c:v>
                  </c:pt>
                </c:lvl>
                <c:lvl>
                  <c:pt idx="0">
                    <c:v>AME</c:v>
                  </c:pt>
                  <c:pt idx="6">
                    <c:v>ANZ</c:v>
                  </c:pt>
                  <c:pt idx="8">
                    <c:v>APA</c:v>
                  </c:pt>
                  <c:pt idx="19">
                    <c:v>ECA</c:v>
                  </c:pt>
                  <c:pt idx="28">
                    <c:v>LAC</c:v>
                  </c:pt>
                  <c:pt idx="34">
                    <c:v>USC</c:v>
                  </c:pt>
                  <c:pt idx="36">
                    <c:v>WEM</c:v>
                  </c:pt>
                  <c:pt idx="48">
                    <c:v>WEX</c:v>
                  </c:pt>
                </c:lvl>
              </c:multiLvlStrCache>
            </c:multiLvlStrRef>
          </c:cat>
          <c:val>
            <c:numRef>
              <c:f>'Global Production vs Consumed'!$D$4:$D$64</c:f>
              <c:numCache>
                <c:formatCode>General</c:formatCode>
                <c:ptCount val="52"/>
                <c:pt idx="0">
                  <c:v>0.23410644459999999</c:v>
                </c:pt>
                <c:pt idx="1">
                  <c:v>0.17552655789999999</c:v>
                </c:pt>
                <c:pt idx="2">
                  <c:v>1.017193668</c:v>
                </c:pt>
                <c:pt idx="3">
                  <c:v>1.7409564259999999</c:v>
                </c:pt>
                <c:pt idx="4">
                  <c:v>0.1099950789</c:v>
                </c:pt>
                <c:pt idx="5">
                  <c:v>0.2530552975</c:v>
                </c:pt>
                <c:pt idx="6">
                  <c:v>2.24955185</c:v>
                </c:pt>
                <c:pt idx="7">
                  <c:v>0.43524910979999998</c:v>
                </c:pt>
                <c:pt idx="8">
                  <c:v>6.2854612310000002</c:v>
                </c:pt>
                <c:pt idx="9">
                  <c:v>0.13851983239999999</c:v>
                </c:pt>
                <c:pt idx="10">
                  <c:v>0.1022614931</c:v>
                </c:pt>
                <c:pt idx="11">
                  <c:v>1.505216825</c:v>
                </c:pt>
                <c:pt idx="12">
                  <c:v>0.14537520079999999</c:v>
                </c:pt>
                <c:pt idx="13">
                  <c:v>2.4081796589999999E-2</c:v>
                </c:pt>
                <c:pt idx="14">
                  <c:v>0.201127314</c:v>
                </c:pt>
                <c:pt idx="15">
                  <c:v>6.9753201279999996E-2</c:v>
                </c:pt>
                <c:pt idx="16">
                  <c:v>5.6267403010000001E-2</c:v>
                </c:pt>
                <c:pt idx="17">
                  <c:v>6.1159981029999998E-2</c:v>
                </c:pt>
                <c:pt idx="18">
                  <c:v>2.0113337580000001E-2</c:v>
                </c:pt>
                <c:pt idx="19">
                  <c:v>0.35803159169999998</c:v>
                </c:pt>
                <c:pt idx="20">
                  <c:v>0.76683327400000001</c:v>
                </c:pt>
                <c:pt idx="21">
                  <c:v>0.30569713399999998</c:v>
                </c:pt>
                <c:pt idx="22">
                  <c:v>0.89977235639999997</c:v>
                </c:pt>
                <c:pt idx="23">
                  <c:v>0.56977608280000003</c:v>
                </c:pt>
                <c:pt idx="24">
                  <c:v>3.3407708330000001</c:v>
                </c:pt>
                <c:pt idx="25">
                  <c:v>1.708885362</c:v>
                </c:pt>
                <c:pt idx="26">
                  <c:v>4.3085608339999997</c:v>
                </c:pt>
                <c:pt idx="27">
                  <c:v>0.93824805499999997</c:v>
                </c:pt>
                <c:pt idx="28">
                  <c:v>3.5031213700000001</c:v>
                </c:pt>
                <c:pt idx="29">
                  <c:v>1.4710453889999999</c:v>
                </c:pt>
                <c:pt idx="30">
                  <c:v>0.91872932100000004</c:v>
                </c:pt>
                <c:pt idx="31">
                  <c:v>0.70340157020000005</c:v>
                </c:pt>
                <c:pt idx="32">
                  <c:v>0.82566374549999999</c:v>
                </c:pt>
                <c:pt idx="33">
                  <c:v>0.28840062919999998</c:v>
                </c:pt>
                <c:pt idx="34">
                  <c:v>2.0262900680000002</c:v>
                </c:pt>
                <c:pt idx="35">
                  <c:v>13.682428570000001</c:v>
                </c:pt>
                <c:pt idx="36">
                  <c:v>0.99859724019999996</c:v>
                </c:pt>
                <c:pt idx="37">
                  <c:v>1.5078068659999999</c:v>
                </c:pt>
                <c:pt idx="38">
                  <c:v>0.69072499919999997</c:v>
                </c:pt>
                <c:pt idx="39">
                  <c:v>0.25963107689999998</c:v>
                </c:pt>
                <c:pt idx="40">
                  <c:v>7.721448197</c:v>
                </c:pt>
                <c:pt idx="41">
                  <c:v>1.157401288</c:v>
                </c:pt>
                <c:pt idx="42">
                  <c:v>0.34776149410000001</c:v>
                </c:pt>
                <c:pt idx="43">
                  <c:v>1.4240711349999999</c:v>
                </c:pt>
                <c:pt idx="44">
                  <c:v>0.44007095899999998</c:v>
                </c:pt>
                <c:pt idx="45">
                  <c:v>0.98230136199999996</c:v>
                </c:pt>
                <c:pt idx="46">
                  <c:v>1.108974277</c:v>
                </c:pt>
                <c:pt idx="47">
                  <c:v>5.5419622359999998</c:v>
                </c:pt>
                <c:pt idx="48">
                  <c:v>11.143769750000001</c:v>
                </c:pt>
                <c:pt idx="49">
                  <c:v>8.61235456</c:v>
                </c:pt>
                <c:pt idx="50">
                  <c:v>1.8120320940000001</c:v>
                </c:pt>
                <c:pt idx="51">
                  <c:v>2.8481422709999999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17-4FEE-9193-2131D5785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1576"/>
        <c:axId val="3823624"/>
      </c:lineChart>
      <c:catAx>
        <c:axId val="382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624"/>
        <c:crosses val="autoZero"/>
        <c:auto val="1"/>
        <c:lblAlgn val="ctr"/>
        <c:lblOffset val="100"/>
        <c:noMultiLvlLbl val="0"/>
      </c:catAx>
      <c:valAx>
        <c:axId val="382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[WINE DATA ANALYSIS ADITI.xlsx]Wine Comp Advant!PivotTable11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'Wine Comp Advant'!$B$3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F-401D-BDB5-9501706E11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5F-401D-BDB5-9501706E11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5F-401D-BDB5-9501706E11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5F-401D-BDB5-9501706E11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5F-401D-BDB5-9501706E11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45F-401D-BDB5-9501706E11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45F-401D-BDB5-9501706E110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45F-401D-BDB5-9501706E11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'Wine Comp Advant'!$A$4:$A$12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'Wine Comp Advant'!$B$4:$B$12</c:f>
              <c:numCache>
                <c:formatCode>General</c:formatCode>
                <c:ptCount val="8"/>
                <c:pt idx="0">
                  <c:v>5.2978992395199995</c:v>
                </c:pt>
                <c:pt idx="1">
                  <c:v>19.721356631999999</c:v>
                </c:pt>
                <c:pt idx="2">
                  <c:v>1.4662705905138</c:v>
                </c:pt>
                <c:pt idx="3">
                  <c:v>55.442303064509993</c:v>
                </c:pt>
                <c:pt idx="4">
                  <c:v>21.866239098760001</c:v>
                </c:pt>
                <c:pt idx="5">
                  <c:v>0.60073615875999997</c:v>
                </c:pt>
                <c:pt idx="6">
                  <c:v>4.7504483691899999</c:v>
                </c:pt>
                <c:pt idx="7">
                  <c:v>29.180219959000002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E-4AA6-A6DD-395987B3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9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[WINE DATA ANALYSIS ADITI.xlsx]Wine Produced Vs Consumed!PivotTable2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'Wine Produced Vs Consumed'!$C$3</c:f>
              <c:strCache>
                <c:ptCount val="1"/>
                <c:pt idx="0">
                  <c:v>Sum of Wine produced (ML)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'Wine Produced Vs Consumed'!$A$4:$B$64</c:f>
              <c:multiLvlStrCache>
                <c:ptCount val="52"/>
                <c:lvl>
                  <c:pt idx="0">
                    <c:v>Algeria</c:v>
                  </c:pt>
                  <c:pt idx="1">
                    <c:v>Morocco</c:v>
                  </c:pt>
                  <c:pt idx="2">
                    <c:v>Other AME</c:v>
                  </c:pt>
                  <c:pt idx="3">
                    <c:v>South Africa</c:v>
                  </c:pt>
                  <c:pt idx="4">
                    <c:v>Tunisia</c:v>
                  </c:pt>
                  <c:pt idx="5">
                    <c:v>Turkey</c:v>
                  </c:pt>
                  <c:pt idx="6">
                    <c:v>Australia</c:v>
                  </c:pt>
                  <c:pt idx="7">
                    <c:v>New Zealand</c:v>
                  </c:pt>
                  <c:pt idx="8">
                    <c:v>China</c:v>
                  </c:pt>
                  <c:pt idx="9">
                    <c:v>Hong Kong</c:v>
                  </c:pt>
                  <c:pt idx="10">
                    <c:v>India</c:v>
                  </c:pt>
                  <c:pt idx="11">
                    <c:v>Japan</c:v>
                  </c:pt>
                  <c:pt idx="12">
                    <c:v>Korea</c:v>
                  </c:pt>
                  <c:pt idx="13">
                    <c:v>Malaysia</c:v>
                  </c:pt>
                  <c:pt idx="14">
                    <c:v>Other APA</c:v>
                  </c:pt>
                  <c:pt idx="15">
                    <c:v>Philippines</c:v>
                  </c:pt>
                  <c:pt idx="16">
                    <c:v>Singapore</c:v>
                  </c:pt>
                  <c:pt idx="17">
                    <c:v>Taiwan</c:v>
                  </c:pt>
                  <c:pt idx="18">
                    <c:v>Thailand</c:v>
                  </c:pt>
                  <c:pt idx="19">
                    <c:v>Bulgaria</c:v>
                  </c:pt>
                  <c:pt idx="20">
                    <c:v>Croatia</c:v>
                  </c:pt>
                  <c:pt idx="21">
                    <c:v>Georgia</c:v>
                  </c:pt>
                  <c:pt idx="22">
                    <c:v>Hungary</c:v>
                  </c:pt>
                  <c:pt idx="23">
                    <c:v>Moldova</c:v>
                  </c:pt>
                  <c:pt idx="24">
                    <c:v>Other ECA</c:v>
                  </c:pt>
                  <c:pt idx="25">
                    <c:v>Romania</c:v>
                  </c:pt>
                  <c:pt idx="26">
                    <c:v>Russia</c:v>
                  </c:pt>
                  <c:pt idx="27">
                    <c:v>Ukraine</c:v>
                  </c:pt>
                  <c:pt idx="28">
                    <c:v>Argentina</c:v>
                  </c:pt>
                  <c:pt idx="29">
                    <c:v>Brazil</c:v>
                  </c:pt>
                  <c:pt idx="30">
                    <c:v>Chile</c:v>
                  </c:pt>
                  <c:pt idx="31">
                    <c:v>Mexico</c:v>
                  </c:pt>
                  <c:pt idx="32">
                    <c:v>Other LAC</c:v>
                  </c:pt>
                  <c:pt idx="33">
                    <c:v>Uruguay</c:v>
                  </c:pt>
                  <c:pt idx="34">
                    <c:v>Canada</c:v>
                  </c:pt>
                  <c:pt idx="35">
                    <c:v>USA</c:v>
                  </c:pt>
                  <c:pt idx="36">
                    <c:v>Austria</c:v>
                  </c:pt>
                  <c:pt idx="37">
                    <c:v>Bel-Lux</c:v>
                  </c:pt>
                  <c:pt idx="38">
                    <c:v>Denmark</c:v>
                  </c:pt>
                  <c:pt idx="39">
                    <c:v>Finland</c:v>
                  </c:pt>
                  <c:pt idx="40">
                    <c:v>Germany</c:v>
                  </c:pt>
                  <c:pt idx="41">
                    <c:v>Greece</c:v>
                  </c:pt>
                  <c:pt idx="42">
                    <c:v>Ireland</c:v>
                  </c:pt>
                  <c:pt idx="43">
                    <c:v>Netherlands</c:v>
                  </c:pt>
                  <c:pt idx="44">
                    <c:v>Other WEM</c:v>
                  </c:pt>
                  <c:pt idx="45">
                    <c:v>Sweden</c:v>
                  </c:pt>
                  <c:pt idx="46">
                    <c:v>Switzerland</c:v>
                  </c:pt>
                  <c:pt idx="47">
                    <c:v>United Kingdom</c:v>
                  </c:pt>
                  <c:pt idx="48">
                    <c:v>France</c:v>
                  </c:pt>
                  <c:pt idx="49">
                    <c:v>Italy</c:v>
                  </c:pt>
                  <c:pt idx="50">
                    <c:v>Portugal</c:v>
                  </c:pt>
                  <c:pt idx="51">
                    <c:v>Spain</c:v>
                  </c:pt>
                </c:lvl>
                <c:lvl>
                  <c:pt idx="0">
                    <c:v>AME</c:v>
                  </c:pt>
                  <c:pt idx="6">
                    <c:v>ANZ</c:v>
                  </c:pt>
                  <c:pt idx="8">
                    <c:v>APA</c:v>
                  </c:pt>
                  <c:pt idx="19">
                    <c:v>ECA</c:v>
                  </c:pt>
                  <c:pt idx="28">
                    <c:v>LAC</c:v>
                  </c:pt>
                  <c:pt idx="34">
                    <c:v>USC</c:v>
                  </c:pt>
                  <c:pt idx="36">
                    <c:v>WEM</c:v>
                  </c:pt>
                  <c:pt idx="48">
                    <c:v>WEX</c:v>
                  </c:pt>
                </c:lvl>
              </c:multiLvlStrCache>
            </c:multiLvlStrRef>
          </c:cat>
          <c:val>
            <c:numRef>
              <c:f>'Wine Produced Vs Consumed'!$C$4:$C$64</c:f>
              <c:numCache>
                <c:formatCode>General</c:formatCode>
                <c:ptCount val="52"/>
                <c:pt idx="0">
                  <c:v>52</c:v>
                </c:pt>
                <c:pt idx="1">
                  <c:v>37</c:v>
                </c:pt>
                <c:pt idx="2">
                  <c:v>35</c:v>
                </c:pt>
                <c:pt idx="3">
                  <c:v>1107.4000000000001</c:v>
                </c:pt>
                <c:pt idx="4">
                  <c:v>21.5</c:v>
                </c:pt>
                <c:pt idx="5">
                  <c:v>44.707000000000001</c:v>
                </c:pt>
                <c:pt idx="6">
                  <c:v>1229.1786669999999</c:v>
                </c:pt>
                <c:pt idx="7">
                  <c:v>289.66666670000001</c:v>
                </c:pt>
                <c:pt idx="8">
                  <c:v>1025.178825</c:v>
                </c:pt>
                <c:pt idx="10">
                  <c:v>21.205830980000002</c:v>
                </c:pt>
                <c:pt idx="11">
                  <c:v>16.330666669999999</c:v>
                </c:pt>
                <c:pt idx="14">
                  <c:v>1048.5781019999999</c:v>
                </c:pt>
                <c:pt idx="19">
                  <c:v>114.83333330000001</c:v>
                </c:pt>
                <c:pt idx="20">
                  <c:v>86.9</c:v>
                </c:pt>
                <c:pt idx="21">
                  <c:v>116.2</c:v>
                </c:pt>
                <c:pt idx="22">
                  <c:v>279.03333329999998</c:v>
                </c:pt>
                <c:pt idx="23">
                  <c:v>163.28333330000001</c:v>
                </c:pt>
                <c:pt idx="24">
                  <c:v>500.33333329999999</c:v>
                </c:pt>
                <c:pt idx="25">
                  <c:v>365.06666669999998</c:v>
                </c:pt>
                <c:pt idx="26">
                  <c:v>536.66666669999995</c:v>
                </c:pt>
                <c:pt idx="27">
                  <c:v>78.968000000000004</c:v>
                </c:pt>
                <c:pt idx="28">
                  <c:v>1264.5666670000001</c:v>
                </c:pt>
                <c:pt idx="29">
                  <c:v>261.06666669999998</c:v>
                </c:pt>
                <c:pt idx="30">
                  <c:v>1152.520667</c:v>
                </c:pt>
                <c:pt idx="31">
                  <c:v>39.36</c:v>
                </c:pt>
                <c:pt idx="32">
                  <c:v>109</c:v>
                </c:pt>
                <c:pt idx="33">
                  <c:v>72.5</c:v>
                </c:pt>
                <c:pt idx="34">
                  <c:v>54.887666670000002</c:v>
                </c:pt>
                <c:pt idx="35">
                  <c:v>3083.8</c:v>
                </c:pt>
                <c:pt idx="36">
                  <c:v>207.2896667</c:v>
                </c:pt>
                <c:pt idx="37">
                  <c:v>13.46466667</c:v>
                </c:pt>
                <c:pt idx="40">
                  <c:v>901.16666669999995</c:v>
                </c:pt>
                <c:pt idx="41">
                  <c:v>288.1333333</c:v>
                </c:pt>
                <c:pt idx="44">
                  <c:v>14</c:v>
                </c:pt>
                <c:pt idx="46">
                  <c:v>91.121666669999996</c:v>
                </c:pt>
                <c:pt idx="47">
                  <c:v>4.1749999999999998</c:v>
                </c:pt>
                <c:pt idx="48">
                  <c:v>4683.8</c:v>
                </c:pt>
                <c:pt idx="49">
                  <c:v>4905.1666670000004</c:v>
                </c:pt>
                <c:pt idx="50">
                  <c:v>642.29999999999995</c:v>
                </c:pt>
                <c:pt idx="51">
                  <c:v>3883.333333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D-4B7C-BA0B-9686E1830EAA}"/>
            </c:ext>
          </c:extLst>
        </c:ser>
        <c:ser>
          <c:idx val="1"/>
          <c:order val="1"/>
          <c:tx>
            <c:strRef>
              <c:f>'Wine Produced Vs Consumed'!$D$3</c:f>
              <c:strCache>
                <c:ptCount val="1"/>
                <c:pt idx="0">
                  <c:v>Sum of Wine consumed (ML)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'Wine Produced Vs Consumed'!$A$4:$B$64</c:f>
              <c:multiLvlStrCache>
                <c:ptCount val="52"/>
                <c:lvl>
                  <c:pt idx="0">
                    <c:v>Algeria</c:v>
                  </c:pt>
                  <c:pt idx="1">
                    <c:v>Morocco</c:v>
                  </c:pt>
                  <c:pt idx="2">
                    <c:v>Other AME</c:v>
                  </c:pt>
                  <c:pt idx="3">
                    <c:v>South Africa</c:v>
                  </c:pt>
                  <c:pt idx="4">
                    <c:v>Tunisia</c:v>
                  </c:pt>
                  <c:pt idx="5">
                    <c:v>Turkey</c:v>
                  </c:pt>
                  <c:pt idx="6">
                    <c:v>Australia</c:v>
                  </c:pt>
                  <c:pt idx="7">
                    <c:v>New Zealand</c:v>
                  </c:pt>
                  <c:pt idx="8">
                    <c:v>China</c:v>
                  </c:pt>
                  <c:pt idx="9">
                    <c:v>Hong Kong</c:v>
                  </c:pt>
                  <c:pt idx="10">
                    <c:v>India</c:v>
                  </c:pt>
                  <c:pt idx="11">
                    <c:v>Japan</c:v>
                  </c:pt>
                  <c:pt idx="12">
                    <c:v>Korea</c:v>
                  </c:pt>
                  <c:pt idx="13">
                    <c:v>Malaysia</c:v>
                  </c:pt>
                  <c:pt idx="14">
                    <c:v>Other APA</c:v>
                  </c:pt>
                  <c:pt idx="15">
                    <c:v>Philippines</c:v>
                  </c:pt>
                  <c:pt idx="16">
                    <c:v>Singapore</c:v>
                  </c:pt>
                  <c:pt idx="17">
                    <c:v>Taiwan</c:v>
                  </c:pt>
                  <c:pt idx="18">
                    <c:v>Thailand</c:v>
                  </c:pt>
                  <c:pt idx="19">
                    <c:v>Bulgaria</c:v>
                  </c:pt>
                  <c:pt idx="20">
                    <c:v>Croatia</c:v>
                  </c:pt>
                  <c:pt idx="21">
                    <c:v>Georgia</c:v>
                  </c:pt>
                  <c:pt idx="22">
                    <c:v>Hungary</c:v>
                  </c:pt>
                  <c:pt idx="23">
                    <c:v>Moldova</c:v>
                  </c:pt>
                  <c:pt idx="24">
                    <c:v>Other ECA</c:v>
                  </c:pt>
                  <c:pt idx="25">
                    <c:v>Romania</c:v>
                  </c:pt>
                  <c:pt idx="26">
                    <c:v>Russia</c:v>
                  </c:pt>
                  <c:pt idx="27">
                    <c:v>Ukraine</c:v>
                  </c:pt>
                  <c:pt idx="28">
                    <c:v>Argentina</c:v>
                  </c:pt>
                  <c:pt idx="29">
                    <c:v>Brazil</c:v>
                  </c:pt>
                  <c:pt idx="30">
                    <c:v>Chile</c:v>
                  </c:pt>
                  <c:pt idx="31">
                    <c:v>Mexico</c:v>
                  </c:pt>
                  <c:pt idx="32">
                    <c:v>Other LAC</c:v>
                  </c:pt>
                  <c:pt idx="33">
                    <c:v>Uruguay</c:v>
                  </c:pt>
                  <c:pt idx="34">
                    <c:v>Canada</c:v>
                  </c:pt>
                  <c:pt idx="35">
                    <c:v>USA</c:v>
                  </c:pt>
                  <c:pt idx="36">
                    <c:v>Austria</c:v>
                  </c:pt>
                  <c:pt idx="37">
                    <c:v>Bel-Lux</c:v>
                  </c:pt>
                  <c:pt idx="38">
                    <c:v>Denmark</c:v>
                  </c:pt>
                  <c:pt idx="39">
                    <c:v>Finland</c:v>
                  </c:pt>
                  <c:pt idx="40">
                    <c:v>Germany</c:v>
                  </c:pt>
                  <c:pt idx="41">
                    <c:v>Greece</c:v>
                  </c:pt>
                  <c:pt idx="42">
                    <c:v>Ireland</c:v>
                  </c:pt>
                  <c:pt idx="43">
                    <c:v>Netherlands</c:v>
                  </c:pt>
                  <c:pt idx="44">
                    <c:v>Other WEM</c:v>
                  </c:pt>
                  <c:pt idx="45">
                    <c:v>Sweden</c:v>
                  </c:pt>
                  <c:pt idx="46">
                    <c:v>Switzerland</c:v>
                  </c:pt>
                  <c:pt idx="47">
                    <c:v>United Kingdom</c:v>
                  </c:pt>
                  <c:pt idx="48">
                    <c:v>France</c:v>
                  </c:pt>
                  <c:pt idx="49">
                    <c:v>Italy</c:v>
                  </c:pt>
                  <c:pt idx="50">
                    <c:v>Portugal</c:v>
                  </c:pt>
                  <c:pt idx="51">
                    <c:v>Spain</c:v>
                  </c:pt>
                </c:lvl>
                <c:lvl>
                  <c:pt idx="0">
                    <c:v>AME</c:v>
                  </c:pt>
                  <c:pt idx="6">
                    <c:v>ANZ</c:v>
                  </c:pt>
                  <c:pt idx="8">
                    <c:v>APA</c:v>
                  </c:pt>
                  <c:pt idx="19">
                    <c:v>ECA</c:v>
                  </c:pt>
                  <c:pt idx="28">
                    <c:v>LAC</c:v>
                  </c:pt>
                  <c:pt idx="34">
                    <c:v>USC</c:v>
                  </c:pt>
                  <c:pt idx="36">
                    <c:v>WEM</c:v>
                  </c:pt>
                  <c:pt idx="48">
                    <c:v>WEX</c:v>
                  </c:pt>
                </c:lvl>
              </c:multiLvlStrCache>
            </c:multiLvlStrRef>
          </c:cat>
          <c:val>
            <c:numRef>
              <c:f>'Wine Produced Vs Consumed'!$D$4:$D$64</c:f>
              <c:numCache>
                <c:formatCode>General</c:formatCode>
                <c:ptCount val="52"/>
                <c:pt idx="0">
                  <c:v>57.537333330000003</c:v>
                </c:pt>
                <c:pt idx="1">
                  <c:v>43.139906250000003</c:v>
                </c:pt>
                <c:pt idx="2">
                  <c:v>250</c:v>
                </c:pt>
                <c:pt idx="3">
                  <c:v>427.88224120000001</c:v>
                </c:pt>
                <c:pt idx="4">
                  <c:v>27.033956830000001</c:v>
                </c:pt>
                <c:pt idx="5">
                  <c:v>62.194473250000001</c:v>
                </c:pt>
                <c:pt idx="6">
                  <c:v>552.16899999999998</c:v>
                </c:pt>
                <c:pt idx="7">
                  <c:v>106.81246040000001</c:v>
                </c:pt>
                <c:pt idx="8">
                  <c:v>1542.4048250000001</c:v>
                </c:pt>
                <c:pt idx="9">
                  <c:v>34.002000000000002</c:v>
                </c:pt>
                <c:pt idx="10">
                  <c:v>25.35</c:v>
                </c:pt>
                <c:pt idx="11">
                  <c:v>373.01125150000001</c:v>
                </c:pt>
                <c:pt idx="12">
                  <c:v>35.681196329999999</c:v>
                </c:pt>
                <c:pt idx="13">
                  <c:v>5.968</c:v>
                </c:pt>
                <c:pt idx="14">
                  <c:v>49.883158799999997</c:v>
                </c:pt>
                <c:pt idx="15">
                  <c:v>17.10466667</c:v>
                </c:pt>
                <c:pt idx="16">
                  <c:v>13.93279227</c:v>
                </c:pt>
                <c:pt idx="17">
                  <c:v>20.38</c:v>
                </c:pt>
                <c:pt idx="18">
                  <c:v>4.9749999999999996</c:v>
                </c:pt>
                <c:pt idx="19">
                  <c:v>87.928647089999998</c:v>
                </c:pt>
                <c:pt idx="20">
                  <c:v>188.46786460000001</c:v>
                </c:pt>
                <c:pt idx="21">
                  <c:v>75.071544189999997</c:v>
                </c:pt>
                <c:pt idx="22">
                  <c:v>221.04783330000001</c:v>
                </c:pt>
                <c:pt idx="23">
                  <c:v>140.03628330000001</c:v>
                </c:pt>
                <c:pt idx="24">
                  <c:v>819.82014960000004</c:v>
                </c:pt>
                <c:pt idx="25">
                  <c:v>420</c:v>
                </c:pt>
                <c:pt idx="26">
                  <c:v>1058.413139</c:v>
                </c:pt>
                <c:pt idx="27">
                  <c:v>230.59720200000001</c:v>
                </c:pt>
                <c:pt idx="28">
                  <c:v>860.97698979999996</c:v>
                </c:pt>
                <c:pt idx="29">
                  <c:v>361.25980190000001</c:v>
                </c:pt>
                <c:pt idx="30">
                  <c:v>225.8</c:v>
                </c:pt>
                <c:pt idx="31">
                  <c:v>172.8779858</c:v>
                </c:pt>
                <c:pt idx="32">
                  <c:v>202.92687900000001</c:v>
                </c:pt>
                <c:pt idx="33">
                  <c:v>70.881445249999999</c:v>
                </c:pt>
                <c:pt idx="34">
                  <c:v>498.00990000000002</c:v>
                </c:pt>
                <c:pt idx="35">
                  <c:v>3390.1855650000002</c:v>
                </c:pt>
                <c:pt idx="36">
                  <c:v>247.429</c:v>
                </c:pt>
                <c:pt idx="37">
                  <c:v>370.58008560000002</c:v>
                </c:pt>
                <c:pt idx="38">
                  <c:v>169.7624112</c:v>
                </c:pt>
                <c:pt idx="39">
                  <c:v>63.810630420000003</c:v>
                </c:pt>
                <c:pt idx="40">
                  <c:v>1894.332402</c:v>
                </c:pt>
                <c:pt idx="41">
                  <c:v>284.191868</c:v>
                </c:pt>
                <c:pt idx="42">
                  <c:v>85.470816670000005</c:v>
                </c:pt>
                <c:pt idx="43">
                  <c:v>350</c:v>
                </c:pt>
                <c:pt idx="44">
                  <c:v>108.0070906</c:v>
                </c:pt>
                <c:pt idx="45">
                  <c:v>241.42437000000001</c:v>
                </c:pt>
                <c:pt idx="46">
                  <c:v>363.81194959999999</c:v>
                </c:pt>
                <c:pt idx="47">
                  <c:v>1813.944056</c:v>
                </c:pt>
                <c:pt idx="48">
                  <c:v>2735.634204</c:v>
                </c:pt>
                <c:pt idx="49">
                  <c:v>2113.333333</c:v>
                </c:pt>
                <c:pt idx="50">
                  <c:v>445.35080950000003</c:v>
                </c:pt>
                <c:pt idx="51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9D-4B7C-BA0B-9686E183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940167"/>
        <c:axId val="422960135"/>
      </c:lineChart>
      <c:catAx>
        <c:axId val="422940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60135"/>
        <c:crosses val="autoZero"/>
        <c:auto val="1"/>
        <c:lblAlgn val="ctr"/>
        <c:lblOffset val="100"/>
        <c:noMultiLvlLbl val="0"/>
      </c:catAx>
      <c:valAx>
        <c:axId val="422960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40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[WINE DATA ANALYSIS ADITI.xlsx]Wine export vs Import!PivotTable3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'Wine export vs Import'!$C$3</c:f>
              <c:strCache>
                <c:ptCount val="1"/>
                <c:pt idx="0">
                  <c:v>Sum of Wine export vol. (ML)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'Wine export vs Import'!$A$4:$B$64</c:f>
              <c:multiLvlStrCache>
                <c:ptCount val="52"/>
                <c:lvl>
                  <c:pt idx="0">
                    <c:v>Algeria</c:v>
                  </c:pt>
                  <c:pt idx="1">
                    <c:v>Morocco</c:v>
                  </c:pt>
                  <c:pt idx="2">
                    <c:v>Other AME</c:v>
                  </c:pt>
                  <c:pt idx="3">
                    <c:v>South Africa</c:v>
                  </c:pt>
                  <c:pt idx="4">
                    <c:v>Tunisia</c:v>
                  </c:pt>
                  <c:pt idx="5">
                    <c:v>Turkey</c:v>
                  </c:pt>
                  <c:pt idx="6">
                    <c:v>Australia</c:v>
                  </c:pt>
                  <c:pt idx="7">
                    <c:v>New Zealand</c:v>
                  </c:pt>
                  <c:pt idx="8">
                    <c:v>China</c:v>
                  </c:pt>
                  <c:pt idx="9">
                    <c:v>Hong Kong</c:v>
                  </c:pt>
                  <c:pt idx="10">
                    <c:v>India</c:v>
                  </c:pt>
                  <c:pt idx="11">
                    <c:v>Japan</c:v>
                  </c:pt>
                  <c:pt idx="12">
                    <c:v>Korea</c:v>
                  </c:pt>
                  <c:pt idx="13">
                    <c:v>Malaysia</c:v>
                  </c:pt>
                  <c:pt idx="14">
                    <c:v>Other APA</c:v>
                  </c:pt>
                  <c:pt idx="15">
                    <c:v>Philippines</c:v>
                  </c:pt>
                  <c:pt idx="16">
                    <c:v>Singapore</c:v>
                  </c:pt>
                  <c:pt idx="17">
                    <c:v>Taiwan</c:v>
                  </c:pt>
                  <c:pt idx="18">
                    <c:v>Thailand</c:v>
                  </c:pt>
                  <c:pt idx="19">
                    <c:v>Bulgaria</c:v>
                  </c:pt>
                  <c:pt idx="20">
                    <c:v>Croatia</c:v>
                  </c:pt>
                  <c:pt idx="21">
                    <c:v>Georgia</c:v>
                  </c:pt>
                  <c:pt idx="22">
                    <c:v>Hungary</c:v>
                  </c:pt>
                  <c:pt idx="23">
                    <c:v>Moldova</c:v>
                  </c:pt>
                  <c:pt idx="24">
                    <c:v>Other ECA</c:v>
                  </c:pt>
                  <c:pt idx="25">
                    <c:v>Romania</c:v>
                  </c:pt>
                  <c:pt idx="26">
                    <c:v>Russia</c:v>
                  </c:pt>
                  <c:pt idx="27">
                    <c:v>Ukraine</c:v>
                  </c:pt>
                  <c:pt idx="28">
                    <c:v>Argentina</c:v>
                  </c:pt>
                  <c:pt idx="29">
                    <c:v>Brazil</c:v>
                  </c:pt>
                  <c:pt idx="30">
                    <c:v>Chile</c:v>
                  </c:pt>
                  <c:pt idx="31">
                    <c:v>Mexico</c:v>
                  </c:pt>
                  <c:pt idx="32">
                    <c:v>Other LAC</c:v>
                  </c:pt>
                  <c:pt idx="33">
                    <c:v>Uruguay</c:v>
                  </c:pt>
                  <c:pt idx="34">
                    <c:v>Canada</c:v>
                  </c:pt>
                  <c:pt idx="35">
                    <c:v>USA</c:v>
                  </c:pt>
                  <c:pt idx="36">
                    <c:v>Austria</c:v>
                  </c:pt>
                  <c:pt idx="37">
                    <c:v>Bel-Lux</c:v>
                  </c:pt>
                  <c:pt idx="38">
                    <c:v>Denmark</c:v>
                  </c:pt>
                  <c:pt idx="39">
                    <c:v>Finland</c:v>
                  </c:pt>
                  <c:pt idx="40">
                    <c:v>Germany</c:v>
                  </c:pt>
                  <c:pt idx="41">
                    <c:v>Greece</c:v>
                  </c:pt>
                  <c:pt idx="42">
                    <c:v>Ireland</c:v>
                  </c:pt>
                  <c:pt idx="43">
                    <c:v>Netherlands</c:v>
                  </c:pt>
                  <c:pt idx="44">
                    <c:v>Other WEM</c:v>
                  </c:pt>
                  <c:pt idx="45">
                    <c:v>Sweden</c:v>
                  </c:pt>
                  <c:pt idx="46">
                    <c:v>Switzerland</c:v>
                  </c:pt>
                  <c:pt idx="47">
                    <c:v>United Kingdom</c:v>
                  </c:pt>
                  <c:pt idx="48">
                    <c:v>France</c:v>
                  </c:pt>
                  <c:pt idx="49">
                    <c:v>Italy</c:v>
                  </c:pt>
                  <c:pt idx="50">
                    <c:v>Portugal</c:v>
                  </c:pt>
                  <c:pt idx="51">
                    <c:v>Spain</c:v>
                  </c:pt>
                </c:lvl>
                <c:lvl>
                  <c:pt idx="0">
                    <c:v>AME</c:v>
                  </c:pt>
                  <c:pt idx="6">
                    <c:v>ANZ</c:v>
                  </c:pt>
                  <c:pt idx="8">
                    <c:v>APA</c:v>
                  </c:pt>
                  <c:pt idx="19">
                    <c:v>ECA</c:v>
                  </c:pt>
                  <c:pt idx="28">
                    <c:v>LAC</c:v>
                  </c:pt>
                  <c:pt idx="34">
                    <c:v>USC</c:v>
                  </c:pt>
                  <c:pt idx="36">
                    <c:v>WEM</c:v>
                  </c:pt>
                  <c:pt idx="48">
                    <c:v>WEX</c:v>
                  </c:pt>
                </c:lvl>
              </c:multiLvlStrCache>
            </c:multiLvlStrRef>
          </c:cat>
          <c:val>
            <c:numRef>
              <c:f>'Wine export vs Import'!$C$4:$C$64</c:f>
              <c:numCache>
                <c:formatCode>General</c:formatCode>
                <c:ptCount val="52"/>
                <c:pt idx="0">
                  <c:v>0.23579866669999999</c:v>
                </c:pt>
                <c:pt idx="1">
                  <c:v>6.6563446669999999</c:v>
                </c:pt>
                <c:pt idx="2">
                  <c:v>28.600985999999999</c:v>
                </c:pt>
                <c:pt idx="3">
                  <c:v>423.66666670000001</c:v>
                </c:pt>
                <c:pt idx="4">
                  <c:v>1.5325473329999999</c:v>
                </c:pt>
                <c:pt idx="5">
                  <c:v>5.7131026890000003</c:v>
                </c:pt>
                <c:pt idx="6">
                  <c:v>739.53333329999998</c:v>
                </c:pt>
                <c:pt idx="7">
                  <c:v>206.06666670000001</c:v>
                </c:pt>
                <c:pt idx="8">
                  <c:v>7.2993333329999999</c:v>
                </c:pt>
                <c:pt idx="9">
                  <c:v>25.611000000000001</c:v>
                </c:pt>
                <c:pt idx="10">
                  <c:v>1.216097322</c:v>
                </c:pt>
                <c:pt idx="11">
                  <c:v>0.23914666670000001</c:v>
                </c:pt>
                <c:pt idx="12">
                  <c:v>0.1323950005</c:v>
                </c:pt>
                <c:pt idx="13">
                  <c:v>3.679208</c:v>
                </c:pt>
                <c:pt idx="14">
                  <c:v>13.51</c:v>
                </c:pt>
                <c:pt idx="15">
                  <c:v>0.30866666669999998</c:v>
                </c:pt>
                <c:pt idx="16">
                  <c:v>17.746222150000001</c:v>
                </c:pt>
                <c:pt idx="17">
                  <c:v>7.5116000000000002E-2</c:v>
                </c:pt>
                <c:pt idx="18">
                  <c:v>8.7759999999999998</c:v>
                </c:pt>
                <c:pt idx="19">
                  <c:v>37.307737469999999</c:v>
                </c:pt>
                <c:pt idx="20">
                  <c:v>4.066697628</c:v>
                </c:pt>
                <c:pt idx="21">
                  <c:v>36.901344700000003</c:v>
                </c:pt>
                <c:pt idx="22">
                  <c:v>63.705749330000003</c:v>
                </c:pt>
                <c:pt idx="23">
                  <c:v>116.351848</c:v>
                </c:pt>
                <c:pt idx="24">
                  <c:v>236.04768960000001</c:v>
                </c:pt>
                <c:pt idx="25">
                  <c:v>12.42165833</c:v>
                </c:pt>
                <c:pt idx="26">
                  <c:v>4.6218613120000001</c:v>
                </c:pt>
                <c:pt idx="27">
                  <c:v>55.680500000000002</c:v>
                </c:pt>
                <c:pt idx="28">
                  <c:v>265.41366670000002</c:v>
                </c:pt>
                <c:pt idx="29">
                  <c:v>2.2970000000000002</c:v>
                </c:pt>
                <c:pt idx="30">
                  <c:v>866.11333330000002</c:v>
                </c:pt>
                <c:pt idx="31">
                  <c:v>1.2101866779999999</c:v>
                </c:pt>
                <c:pt idx="32">
                  <c:v>10.156356000000001</c:v>
                </c:pt>
                <c:pt idx="33">
                  <c:v>4.445577654</c:v>
                </c:pt>
                <c:pt idx="34">
                  <c:v>70.005333329999999</c:v>
                </c:pt>
                <c:pt idx="35">
                  <c:v>569.38966670000002</c:v>
                </c:pt>
                <c:pt idx="36">
                  <c:v>49.08</c:v>
                </c:pt>
                <c:pt idx="37">
                  <c:v>38.861027669999999</c:v>
                </c:pt>
                <c:pt idx="38">
                  <c:v>34.893333329999997</c:v>
                </c:pt>
                <c:pt idx="39">
                  <c:v>8.5872254469999998</c:v>
                </c:pt>
                <c:pt idx="40">
                  <c:v>373.79066669999997</c:v>
                </c:pt>
                <c:pt idx="41">
                  <c:v>28.74168753</c:v>
                </c:pt>
                <c:pt idx="42">
                  <c:v>1.9768176669999999</c:v>
                </c:pt>
                <c:pt idx="43">
                  <c:v>39.457000000000001</c:v>
                </c:pt>
                <c:pt idx="44">
                  <c:v>4.3620616669999999</c:v>
                </c:pt>
                <c:pt idx="45">
                  <c:v>6.3902123590000004</c:v>
                </c:pt>
                <c:pt idx="46">
                  <c:v>1.7876666670000001</c:v>
                </c:pt>
                <c:pt idx="47">
                  <c:v>137.36600000000001</c:v>
                </c:pt>
                <c:pt idx="48">
                  <c:v>1443.8803330000001</c:v>
                </c:pt>
                <c:pt idx="49">
                  <c:v>2082.886317</c:v>
                </c:pt>
                <c:pt idx="50">
                  <c:v>280.791</c:v>
                </c:pt>
                <c:pt idx="51">
                  <c:v>2349.9760000000001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3-40EB-9A08-DAA5A4BBF718}"/>
            </c:ext>
          </c:extLst>
        </c:ser>
        <c:ser>
          <c:idx val="1"/>
          <c:order val="1"/>
          <c:tx>
            <c:strRef>
              <c:f>'Wine export vs Import'!$D$3</c:f>
              <c:strCache>
                <c:ptCount val="1"/>
                <c:pt idx="0">
                  <c:v>Sum of Wine import vol. (ML)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'Wine export vs Import'!$A$4:$B$64</c:f>
              <c:multiLvlStrCache>
                <c:ptCount val="52"/>
                <c:lvl>
                  <c:pt idx="0">
                    <c:v>Algeria</c:v>
                  </c:pt>
                  <c:pt idx="1">
                    <c:v>Morocco</c:v>
                  </c:pt>
                  <c:pt idx="2">
                    <c:v>Other AME</c:v>
                  </c:pt>
                  <c:pt idx="3">
                    <c:v>South Africa</c:v>
                  </c:pt>
                  <c:pt idx="4">
                    <c:v>Tunisia</c:v>
                  </c:pt>
                  <c:pt idx="5">
                    <c:v>Turkey</c:v>
                  </c:pt>
                  <c:pt idx="6">
                    <c:v>Australia</c:v>
                  </c:pt>
                  <c:pt idx="7">
                    <c:v>New Zealand</c:v>
                  </c:pt>
                  <c:pt idx="8">
                    <c:v>China</c:v>
                  </c:pt>
                  <c:pt idx="9">
                    <c:v>Hong Kong</c:v>
                  </c:pt>
                  <c:pt idx="10">
                    <c:v>India</c:v>
                  </c:pt>
                  <c:pt idx="11">
                    <c:v>Japan</c:v>
                  </c:pt>
                  <c:pt idx="12">
                    <c:v>Korea</c:v>
                  </c:pt>
                  <c:pt idx="13">
                    <c:v>Malaysia</c:v>
                  </c:pt>
                  <c:pt idx="14">
                    <c:v>Other APA</c:v>
                  </c:pt>
                  <c:pt idx="15">
                    <c:v>Philippines</c:v>
                  </c:pt>
                  <c:pt idx="16">
                    <c:v>Singapore</c:v>
                  </c:pt>
                  <c:pt idx="17">
                    <c:v>Taiwan</c:v>
                  </c:pt>
                  <c:pt idx="18">
                    <c:v>Thailand</c:v>
                  </c:pt>
                  <c:pt idx="19">
                    <c:v>Bulgaria</c:v>
                  </c:pt>
                  <c:pt idx="20">
                    <c:v>Croatia</c:v>
                  </c:pt>
                  <c:pt idx="21">
                    <c:v>Georgia</c:v>
                  </c:pt>
                  <c:pt idx="22">
                    <c:v>Hungary</c:v>
                  </c:pt>
                  <c:pt idx="23">
                    <c:v>Moldova</c:v>
                  </c:pt>
                  <c:pt idx="24">
                    <c:v>Other ECA</c:v>
                  </c:pt>
                  <c:pt idx="25">
                    <c:v>Romania</c:v>
                  </c:pt>
                  <c:pt idx="26">
                    <c:v>Russia</c:v>
                  </c:pt>
                  <c:pt idx="27">
                    <c:v>Ukraine</c:v>
                  </c:pt>
                  <c:pt idx="28">
                    <c:v>Argentina</c:v>
                  </c:pt>
                  <c:pt idx="29">
                    <c:v>Brazil</c:v>
                  </c:pt>
                  <c:pt idx="30">
                    <c:v>Chile</c:v>
                  </c:pt>
                  <c:pt idx="31">
                    <c:v>Mexico</c:v>
                  </c:pt>
                  <c:pt idx="32">
                    <c:v>Other LAC</c:v>
                  </c:pt>
                  <c:pt idx="33">
                    <c:v>Uruguay</c:v>
                  </c:pt>
                  <c:pt idx="34">
                    <c:v>Canada</c:v>
                  </c:pt>
                  <c:pt idx="35">
                    <c:v>USA</c:v>
                  </c:pt>
                  <c:pt idx="36">
                    <c:v>Austria</c:v>
                  </c:pt>
                  <c:pt idx="37">
                    <c:v>Bel-Lux</c:v>
                  </c:pt>
                  <c:pt idx="38">
                    <c:v>Denmark</c:v>
                  </c:pt>
                  <c:pt idx="39">
                    <c:v>Finland</c:v>
                  </c:pt>
                  <c:pt idx="40">
                    <c:v>Germany</c:v>
                  </c:pt>
                  <c:pt idx="41">
                    <c:v>Greece</c:v>
                  </c:pt>
                  <c:pt idx="42">
                    <c:v>Ireland</c:v>
                  </c:pt>
                  <c:pt idx="43">
                    <c:v>Netherlands</c:v>
                  </c:pt>
                  <c:pt idx="44">
                    <c:v>Other WEM</c:v>
                  </c:pt>
                  <c:pt idx="45">
                    <c:v>Sweden</c:v>
                  </c:pt>
                  <c:pt idx="46">
                    <c:v>Switzerland</c:v>
                  </c:pt>
                  <c:pt idx="47">
                    <c:v>United Kingdom</c:v>
                  </c:pt>
                  <c:pt idx="48">
                    <c:v>France</c:v>
                  </c:pt>
                  <c:pt idx="49">
                    <c:v>Italy</c:v>
                  </c:pt>
                  <c:pt idx="50">
                    <c:v>Portugal</c:v>
                  </c:pt>
                  <c:pt idx="51">
                    <c:v>Spain</c:v>
                  </c:pt>
                </c:lvl>
                <c:lvl>
                  <c:pt idx="0">
                    <c:v>AME</c:v>
                  </c:pt>
                  <c:pt idx="6">
                    <c:v>ANZ</c:v>
                  </c:pt>
                  <c:pt idx="8">
                    <c:v>APA</c:v>
                  </c:pt>
                  <c:pt idx="19">
                    <c:v>ECA</c:v>
                  </c:pt>
                  <c:pt idx="28">
                    <c:v>LAC</c:v>
                  </c:pt>
                  <c:pt idx="34">
                    <c:v>USC</c:v>
                  </c:pt>
                  <c:pt idx="36">
                    <c:v>WEM</c:v>
                  </c:pt>
                  <c:pt idx="48">
                    <c:v>WEX</c:v>
                  </c:pt>
                </c:lvl>
              </c:multiLvlStrCache>
            </c:multiLvlStrRef>
          </c:cat>
          <c:val>
            <c:numRef>
              <c:f>'Wine export vs Import'!$D$4:$D$64</c:f>
              <c:numCache>
                <c:formatCode>General</c:formatCode>
                <c:ptCount val="52"/>
                <c:pt idx="0">
                  <c:v>9.0800433330000008</c:v>
                </c:pt>
                <c:pt idx="1">
                  <c:v>2.3227756670000002</c:v>
                </c:pt>
                <c:pt idx="2">
                  <c:v>242.5678231</c:v>
                </c:pt>
                <c:pt idx="3">
                  <c:v>2.5880000000000001</c:v>
                </c:pt>
                <c:pt idx="4">
                  <c:v>0.21337466669999999</c:v>
                </c:pt>
                <c:pt idx="5">
                  <c:v>3.0070000000000001</c:v>
                </c:pt>
                <c:pt idx="6">
                  <c:v>88.54</c:v>
                </c:pt>
                <c:pt idx="7">
                  <c:v>37.475333329999998</c:v>
                </c:pt>
                <c:pt idx="8">
                  <c:v>524.55366670000001</c:v>
                </c:pt>
                <c:pt idx="9">
                  <c:v>59.613</c:v>
                </c:pt>
                <c:pt idx="10">
                  <c:v>3.665333333</c:v>
                </c:pt>
                <c:pt idx="11">
                  <c:v>273.0449777</c:v>
                </c:pt>
                <c:pt idx="12">
                  <c:v>35.813591330000001</c:v>
                </c:pt>
                <c:pt idx="13">
                  <c:v>10.234472329999999</c:v>
                </c:pt>
                <c:pt idx="14">
                  <c:v>42.838132530000003</c:v>
                </c:pt>
                <c:pt idx="15">
                  <c:v>17.41333333</c:v>
                </c:pt>
                <c:pt idx="16">
                  <c:v>31.217163330000002</c:v>
                </c:pt>
                <c:pt idx="17">
                  <c:v>17.785499999999999</c:v>
                </c:pt>
                <c:pt idx="18">
                  <c:v>13.750999999999999</c:v>
                </c:pt>
                <c:pt idx="19">
                  <c:v>7.0474956669999997</c:v>
                </c:pt>
                <c:pt idx="20">
                  <c:v>27.444016000000001</c:v>
                </c:pt>
                <c:pt idx="21">
                  <c:v>0.184</c:v>
                </c:pt>
                <c:pt idx="22">
                  <c:v>26.115915999999999</c:v>
                </c:pt>
                <c:pt idx="23">
                  <c:v>0.79961966669999995</c:v>
                </c:pt>
                <c:pt idx="24">
                  <c:v>597.67350590000001</c:v>
                </c:pt>
                <c:pt idx="25">
                  <c:v>45.028667329999998</c:v>
                </c:pt>
                <c:pt idx="26">
                  <c:v>526.36833330000002</c:v>
                </c:pt>
                <c:pt idx="27">
                  <c:v>34.484999999999999</c:v>
                </c:pt>
                <c:pt idx="28">
                  <c:v>3.9151403330000001</c:v>
                </c:pt>
                <c:pt idx="29">
                  <c:v>85.052666669999994</c:v>
                </c:pt>
                <c:pt idx="30">
                  <c:v>2.3006666670000002</c:v>
                </c:pt>
                <c:pt idx="31">
                  <c:v>59.458561330000002</c:v>
                </c:pt>
                <c:pt idx="32">
                  <c:v>103.8881087</c:v>
                </c:pt>
                <c:pt idx="33">
                  <c:v>5.1382942930000004</c:v>
                </c:pt>
                <c:pt idx="34">
                  <c:v>404.68233329999998</c:v>
                </c:pt>
                <c:pt idx="35">
                  <c:v>1469.912</c:v>
                </c:pt>
                <c:pt idx="36">
                  <c:v>75.948499999999996</c:v>
                </c:pt>
                <c:pt idx="37">
                  <c:v>328.66666670000001</c:v>
                </c:pt>
                <c:pt idx="38">
                  <c:v>193.815</c:v>
                </c:pt>
                <c:pt idx="39">
                  <c:v>76.541499999999999</c:v>
                </c:pt>
                <c:pt idx="40">
                  <c:v>1516.1046670000001</c:v>
                </c:pt>
                <c:pt idx="41">
                  <c:v>17.271333330000001</c:v>
                </c:pt>
                <c:pt idx="42">
                  <c:v>93.314999999999998</c:v>
                </c:pt>
                <c:pt idx="43">
                  <c:v>412.53100000000001</c:v>
                </c:pt>
                <c:pt idx="44">
                  <c:v>111.46954030000001</c:v>
                </c:pt>
                <c:pt idx="45">
                  <c:v>170.69348099999999</c:v>
                </c:pt>
                <c:pt idx="46">
                  <c:v>248.4903333</c:v>
                </c:pt>
                <c:pt idx="47">
                  <c:v>1946.2270000000001</c:v>
                </c:pt>
                <c:pt idx="48">
                  <c:v>733.41</c:v>
                </c:pt>
                <c:pt idx="49">
                  <c:v>235.24711529999999</c:v>
                </c:pt>
                <c:pt idx="50">
                  <c:v>209.13284300000001</c:v>
                </c:pt>
                <c:pt idx="51">
                  <c:v>66.492625669999995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D3-40EB-9A08-DAA5A4BB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550279"/>
        <c:axId val="65615368"/>
      </c:lineChart>
      <c:catAx>
        <c:axId val="466550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5368"/>
        <c:crosses val="autoZero"/>
        <c:auto val="1"/>
        <c:lblAlgn val="ctr"/>
        <c:lblOffset val="100"/>
        <c:noMultiLvlLbl val="0"/>
      </c:catAx>
      <c:valAx>
        <c:axId val="6561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50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[WINE DATA ANALYSIS ADITI.xlsx]$Wine Exports Vs $Wine Imports!PivotTable4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'$Wine Exports Vs $Wine Imports'!$B$3</c:f>
              <c:strCache>
                <c:ptCount val="1"/>
                <c:pt idx="0">
                  <c:v>Sum of Value of wine exports (US$ mill)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'$Wine Exports Vs $Wine Imports'!$A$4:$A$56</c:f>
              <c:strCache>
                <c:ptCount val="52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Austria</c:v>
                </c:pt>
                <c:pt idx="4">
                  <c:v>Bel-Lux</c:v>
                </c:pt>
                <c:pt idx="5">
                  <c:v>Brazil</c:v>
                </c:pt>
                <c:pt idx="6">
                  <c:v>Bulgaria</c:v>
                </c:pt>
                <c:pt idx="7">
                  <c:v>Canada</c:v>
                </c:pt>
                <c:pt idx="8">
                  <c:v>Chile</c:v>
                </c:pt>
                <c:pt idx="9">
                  <c:v>China</c:v>
                </c:pt>
                <c:pt idx="10">
                  <c:v>Croatia</c:v>
                </c:pt>
                <c:pt idx="11">
                  <c:v>Denmark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Greece</c:v>
                </c:pt>
                <c:pt idx="17">
                  <c:v>Hong Kong</c:v>
                </c:pt>
                <c:pt idx="18">
                  <c:v>Hungary</c:v>
                </c:pt>
                <c:pt idx="19">
                  <c:v>India</c:v>
                </c:pt>
                <c:pt idx="20">
                  <c:v>Ireland</c:v>
                </c:pt>
                <c:pt idx="21">
                  <c:v>Italy</c:v>
                </c:pt>
                <c:pt idx="22">
                  <c:v>Japan</c:v>
                </c:pt>
                <c:pt idx="23">
                  <c:v>Korea</c:v>
                </c:pt>
                <c:pt idx="24">
                  <c:v>Malaysia</c:v>
                </c:pt>
                <c:pt idx="25">
                  <c:v>Mexico</c:v>
                </c:pt>
                <c:pt idx="26">
                  <c:v>Moldova</c:v>
                </c:pt>
                <c:pt idx="27">
                  <c:v>Morocco</c:v>
                </c:pt>
                <c:pt idx="28">
                  <c:v>Netherlands</c:v>
                </c:pt>
                <c:pt idx="29">
                  <c:v>New Zealand</c:v>
                </c:pt>
                <c:pt idx="30">
                  <c:v>Other AME</c:v>
                </c:pt>
                <c:pt idx="31">
                  <c:v>Other APA</c:v>
                </c:pt>
                <c:pt idx="32">
                  <c:v>Other ECA</c:v>
                </c:pt>
                <c:pt idx="33">
                  <c:v>Other LAC</c:v>
                </c:pt>
                <c:pt idx="34">
                  <c:v>Other WEM</c:v>
                </c:pt>
                <c:pt idx="35">
                  <c:v>Philippines</c:v>
                </c:pt>
                <c:pt idx="36">
                  <c:v>Portugal</c:v>
                </c:pt>
                <c:pt idx="37">
                  <c:v>Romania</c:v>
                </c:pt>
                <c:pt idx="38">
                  <c:v>Russia</c:v>
                </c:pt>
                <c:pt idx="39">
                  <c:v>Singapore</c:v>
                </c:pt>
                <c:pt idx="40">
                  <c:v>South Africa</c:v>
                </c:pt>
                <c:pt idx="41">
                  <c:v>Spain</c:v>
                </c:pt>
                <c:pt idx="42">
                  <c:v>Sweden</c:v>
                </c:pt>
                <c:pt idx="43">
                  <c:v>Switzerland</c:v>
                </c:pt>
                <c:pt idx="44">
                  <c:v>Taiwan</c:v>
                </c:pt>
                <c:pt idx="45">
                  <c:v>Thailand</c:v>
                </c:pt>
                <c:pt idx="46">
                  <c:v>Tunisia</c:v>
                </c:pt>
                <c:pt idx="47">
                  <c:v>Turkey</c:v>
                </c:pt>
                <c:pt idx="48">
                  <c:v>Ukraine</c:v>
                </c:pt>
                <c:pt idx="49">
                  <c:v>United Kingdom</c:v>
                </c:pt>
                <c:pt idx="50">
                  <c:v>Uruguay</c:v>
                </c:pt>
                <c:pt idx="51">
                  <c:v>USA</c:v>
                </c:pt>
              </c:strCache>
            </c:strRef>
          </c:cat>
          <c:val>
            <c:numRef>
              <c:f>'$Wine Exports Vs $Wine Imports'!$B$4:$B$56</c:f>
              <c:numCache>
                <c:formatCode>General</c:formatCode>
                <c:ptCount val="52"/>
                <c:pt idx="0">
                  <c:v>0.73804366669999999</c:v>
                </c:pt>
                <c:pt idx="1">
                  <c:v>825.49157930000001</c:v>
                </c:pt>
                <c:pt idx="2">
                  <c:v>1671.103333</c:v>
                </c:pt>
                <c:pt idx="3">
                  <c:v>172.453</c:v>
                </c:pt>
                <c:pt idx="4">
                  <c:v>184.67449999999999</c:v>
                </c:pt>
                <c:pt idx="5">
                  <c:v>6.7496666669999996</c:v>
                </c:pt>
                <c:pt idx="6">
                  <c:v>43.214358670000003</c:v>
                </c:pt>
                <c:pt idx="7">
                  <c:v>65.846000000000004</c:v>
                </c:pt>
                <c:pt idx="8">
                  <c:v>1850.6706670000001</c:v>
                </c:pt>
                <c:pt idx="9">
                  <c:v>363.07631500000002</c:v>
                </c:pt>
                <c:pt idx="10">
                  <c:v>13.608446750000001</c:v>
                </c:pt>
                <c:pt idx="11">
                  <c:v>143.60366669999999</c:v>
                </c:pt>
                <c:pt idx="12">
                  <c:v>21.598447109999999</c:v>
                </c:pt>
                <c:pt idx="13">
                  <c:v>9523.9008919999997</c:v>
                </c:pt>
                <c:pt idx="14">
                  <c:v>129.89833329999999</c:v>
                </c:pt>
                <c:pt idx="15">
                  <c:v>1147.211466</c:v>
                </c:pt>
                <c:pt idx="16">
                  <c:v>79.447666670000004</c:v>
                </c:pt>
                <c:pt idx="17">
                  <c:v>534.37466670000003</c:v>
                </c:pt>
                <c:pt idx="18">
                  <c:v>88.113500000000002</c:v>
                </c:pt>
                <c:pt idx="19">
                  <c:v>6.3930256620000003</c:v>
                </c:pt>
                <c:pt idx="20">
                  <c:v>4.6205133009999999</c:v>
                </c:pt>
                <c:pt idx="21">
                  <c:v>6378.4177710000004</c:v>
                </c:pt>
                <c:pt idx="22">
                  <c:v>1.506993</c:v>
                </c:pt>
                <c:pt idx="23">
                  <c:v>0.43976466669999997</c:v>
                </c:pt>
                <c:pt idx="24">
                  <c:v>52.42126588</c:v>
                </c:pt>
                <c:pt idx="25">
                  <c:v>5.5443153609999998</c:v>
                </c:pt>
                <c:pt idx="26">
                  <c:v>105.83047430000001</c:v>
                </c:pt>
                <c:pt idx="27">
                  <c:v>11.339338</c:v>
                </c:pt>
                <c:pt idx="28">
                  <c:v>280.42899999999997</c:v>
                </c:pt>
                <c:pt idx="29">
                  <c:v>1108.8603330000001</c:v>
                </c:pt>
                <c:pt idx="30">
                  <c:v>86.081083169999999</c:v>
                </c:pt>
                <c:pt idx="31">
                  <c:v>16.936599229999999</c:v>
                </c:pt>
                <c:pt idx="32">
                  <c:v>442.3637627</c:v>
                </c:pt>
                <c:pt idx="33">
                  <c:v>17.443327459999999</c:v>
                </c:pt>
                <c:pt idx="34">
                  <c:v>21.18643333</c:v>
                </c:pt>
                <c:pt idx="35">
                  <c:v>0.50851833570000005</c:v>
                </c:pt>
                <c:pt idx="36">
                  <c:v>861.45966669999996</c:v>
                </c:pt>
                <c:pt idx="37">
                  <c:v>23.768895000000001</c:v>
                </c:pt>
                <c:pt idx="38">
                  <c:v>6.7234223389999999</c:v>
                </c:pt>
                <c:pt idx="39">
                  <c:v>447.81365970000002</c:v>
                </c:pt>
                <c:pt idx="40">
                  <c:v>704.80833329999996</c:v>
                </c:pt>
                <c:pt idx="41">
                  <c:v>3181.5335</c:v>
                </c:pt>
                <c:pt idx="42">
                  <c:v>29.195958310000002</c:v>
                </c:pt>
                <c:pt idx="43">
                  <c:v>144.95466669999999</c:v>
                </c:pt>
                <c:pt idx="44">
                  <c:v>0.29495660000000001</c:v>
                </c:pt>
                <c:pt idx="45">
                  <c:v>29.396000000000001</c:v>
                </c:pt>
                <c:pt idx="46">
                  <c:v>5.0137479999999996</c:v>
                </c:pt>
                <c:pt idx="47">
                  <c:v>13.98479073</c:v>
                </c:pt>
                <c:pt idx="48">
                  <c:v>36.593838820000002</c:v>
                </c:pt>
                <c:pt idx="49">
                  <c:v>918.29066669999997</c:v>
                </c:pt>
                <c:pt idx="50">
                  <c:v>12.26309973</c:v>
                </c:pt>
                <c:pt idx="51">
                  <c:v>2095.2563329999998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3-48D9-8EF9-B0FB3639BF37}"/>
            </c:ext>
          </c:extLst>
        </c:ser>
        <c:ser>
          <c:idx val="1"/>
          <c:order val="1"/>
          <c:tx>
            <c:strRef>
              <c:f>'$Wine Exports Vs $Wine Imports'!$C$3</c:f>
              <c:strCache>
                <c:ptCount val="1"/>
                <c:pt idx="0">
                  <c:v>Sum of Value of wine imports (US$ mill)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'$Wine Exports Vs $Wine Imports'!$A$4:$A$56</c:f>
              <c:strCache>
                <c:ptCount val="52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Austria</c:v>
                </c:pt>
                <c:pt idx="4">
                  <c:v>Bel-Lux</c:v>
                </c:pt>
                <c:pt idx="5">
                  <c:v>Brazil</c:v>
                </c:pt>
                <c:pt idx="6">
                  <c:v>Bulgaria</c:v>
                </c:pt>
                <c:pt idx="7">
                  <c:v>Canada</c:v>
                </c:pt>
                <c:pt idx="8">
                  <c:v>Chile</c:v>
                </c:pt>
                <c:pt idx="9">
                  <c:v>China</c:v>
                </c:pt>
                <c:pt idx="10">
                  <c:v>Croatia</c:v>
                </c:pt>
                <c:pt idx="11">
                  <c:v>Denmark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Greece</c:v>
                </c:pt>
                <c:pt idx="17">
                  <c:v>Hong Kong</c:v>
                </c:pt>
                <c:pt idx="18">
                  <c:v>Hungary</c:v>
                </c:pt>
                <c:pt idx="19">
                  <c:v>India</c:v>
                </c:pt>
                <c:pt idx="20">
                  <c:v>Ireland</c:v>
                </c:pt>
                <c:pt idx="21">
                  <c:v>Italy</c:v>
                </c:pt>
                <c:pt idx="22">
                  <c:v>Japan</c:v>
                </c:pt>
                <c:pt idx="23">
                  <c:v>Korea</c:v>
                </c:pt>
                <c:pt idx="24">
                  <c:v>Malaysia</c:v>
                </c:pt>
                <c:pt idx="25">
                  <c:v>Mexico</c:v>
                </c:pt>
                <c:pt idx="26">
                  <c:v>Moldova</c:v>
                </c:pt>
                <c:pt idx="27">
                  <c:v>Morocco</c:v>
                </c:pt>
                <c:pt idx="28">
                  <c:v>Netherlands</c:v>
                </c:pt>
                <c:pt idx="29">
                  <c:v>New Zealand</c:v>
                </c:pt>
                <c:pt idx="30">
                  <c:v>Other AME</c:v>
                </c:pt>
                <c:pt idx="31">
                  <c:v>Other APA</c:v>
                </c:pt>
                <c:pt idx="32">
                  <c:v>Other ECA</c:v>
                </c:pt>
                <c:pt idx="33">
                  <c:v>Other LAC</c:v>
                </c:pt>
                <c:pt idx="34">
                  <c:v>Other WEM</c:v>
                </c:pt>
                <c:pt idx="35">
                  <c:v>Philippines</c:v>
                </c:pt>
                <c:pt idx="36">
                  <c:v>Portugal</c:v>
                </c:pt>
                <c:pt idx="37">
                  <c:v>Romania</c:v>
                </c:pt>
                <c:pt idx="38">
                  <c:v>Russia</c:v>
                </c:pt>
                <c:pt idx="39">
                  <c:v>Singapore</c:v>
                </c:pt>
                <c:pt idx="40">
                  <c:v>South Africa</c:v>
                </c:pt>
                <c:pt idx="41">
                  <c:v>Spain</c:v>
                </c:pt>
                <c:pt idx="42">
                  <c:v>Sweden</c:v>
                </c:pt>
                <c:pt idx="43">
                  <c:v>Switzerland</c:v>
                </c:pt>
                <c:pt idx="44">
                  <c:v>Taiwan</c:v>
                </c:pt>
                <c:pt idx="45">
                  <c:v>Thailand</c:v>
                </c:pt>
                <c:pt idx="46">
                  <c:v>Tunisia</c:v>
                </c:pt>
                <c:pt idx="47">
                  <c:v>Turkey</c:v>
                </c:pt>
                <c:pt idx="48">
                  <c:v>Ukraine</c:v>
                </c:pt>
                <c:pt idx="49">
                  <c:v>United Kingdom</c:v>
                </c:pt>
                <c:pt idx="50">
                  <c:v>Uruguay</c:v>
                </c:pt>
                <c:pt idx="51">
                  <c:v>USA</c:v>
                </c:pt>
              </c:strCache>
            </c:strRef>
          </c:cat>
          <c:val>
            <c:numRef>
              <c:f>'$Wine Exports Vs $Wine Imports'!$C$4:$C$56</c:f>
              <c:numCache>
                <c:formatCode>General</c:formatCode>
                <c:ptCount val="52"/>
                <c:pt idx="0">
                  <c:v>9.7115766669999992</c:v>
                </c:pt>
                <c:pt idx="1">
                  <c:v>7.569528</c:v>
                </c:pt>
                <c:pt idx="2">
                  <c:v>573.02693280000005</c:v>
                </c:pt>
                <c:pt idx="3">
                  <c:v>240.62649999999999</c:v>
                </c:pt>
                <c:pt idx="4">
                  <c:v>1194.369608</c:v>
                </c:pt>
                <c:pt idx="5">
                  <c:v>299.44099999999997</c:v>
                </c:pt>
                <c:pt idx="6">
                  <c:v>18.390455330000002</c:v>
                </c:pt>
                <c:pt idx="7">
                  <c:v>1836.9949999999999</c:v>
                </c:pt>
                <c:pt idx="8">
                  <c:v>9.8463333330000005</c:v>
                </c:pt>
                <c:pt idx="9">
                  <c:v>1969.2343330000001</c:v>
                </c:pt>
                <c:pt idx="10">
                  <c:v>32.951650669999999</c:v>
                </c:pt>
                <c:pt idx="11">
                  <c:v>668.84</c:v>
                </c:pt>
                <c:pt idx="12">
                  <c:v>242.13900000000001</c:v>
                </c:pt>
                <c:pt idx="13">
                  <c:v>804.98354600000005</c:v>
                </c:pt>
                <c:pt idx="14">
                  <c:v>1.909</c:v>
                </c:pt>
                <c:pt idx="15">
                  <c:v>2987.0329700000002</c:v>
                </c:pt>
                <c:pt idx="16">
                  <c:v>37.012999999999998</c:v>
                </c:pt>
                <c:pt idx="17">
                  <c:v>1344.3009999999999</c:v>
                </c:pt>
                <c:pt idx="18">
                  <c:v>26.4465</c:v>
                </c:pt>
                <c:pt idx="19">
                  <c:v>21.158934330000001</c:v>
                </c:pt>
                <c:pt idx="20">
                  <c:v>288.29833330000002</c:v>
                </c:pt>
                <c:pt idx="21">
                  <c:v>367.28067600000003</c:v>
                </c:pt>
                <c:pt idx="22">
                  <c:v>1516.3490919999999</c:v>
                </c:pt>
                <c:pt idx="23">
                  <c:v>187.89754429999999</c:v>
                </c:pt>
                <c:pt idx="24">
                  <c:v>90.100504330000007</c:v>
                </c:pt>
                <c:pt idx="25">
                  <c:v>229.6856683</c:v>
                </c:pt>
                <c:pt idx="26">
                  <c:v>1.6302966670000001</c:v>
                </c:pt>
                <c:pt idx="27">
                  <c:v>13.621705670000001</c:v>
                </c:pt>
                <c:pt idx="28">
                  <c:v>1355.0015000000001</c:v>
                </c:pt>
                <c:pt idx="29">
                  <c:v>128.35</c:v>
                </c:pt>
                <c:pt idx="30">
                  <c:v>590.83947850000004</c:v>
                </c:pt>
                <c:pt idx="31">
                  <c:v>368.50054010000002</c:v>
                </c:pt>
                <c:pt idx="32">
                  <c:v>1053.95153</c:v>
                </c:pt>
                <c:pt idx="33">
                  <c:v>348.23473360000003</c:v>
                </c:pt>
                <c:pt idx="34">
                  <c:v>571.61355709999998</c:v>
                </c:pt>
                <c:pt idx="35">
                  <c:v>30.532666670000001</c:v>
                </c:pt>
                <c:pt idx="36">
                  <c:v>139.20871930000001</c:v>
                </c:pt>
                <c:pt idx="37">
                  <c:v>48.027824670000001</c:v>
                </c:pt>
                <c:pt idx="38">
                  <c:v>853.99554869999997</c:v>
                </c:pt>
                <c:pt idx="39">
                  <c:v>548.15326530000004</c:v>
                </c:pt>
                <c:pt idx="40">
                  <c:v>28.548666669999999</c:v>
                </c:pt>
                <c:pt idx="41">
                  <c:v>194.80714370000001</c:v>
                </c:pt>
                <c:pt idx="42">
                  <c:v>733.63366670000005</c:v>
                </c:pt>
                <c:pt idx="43">
                  <c:v>1482.020667</c:v>
                </c:pt>
                <c:pt idx="44">
                  <c:v>146.864</c:v>
                </c:pt>
                <c:pt idx="45">
                  <c:v>51.320500000000003</c:v>
                </c:pt>
                <c:pt idx="46">
                  <c:v>1.4955000000000001</c:v>
                </c:pt>
                <c:pt idx="47">
                  <c:v>13.654</c:v>
                </c:pt>
                <c:pt idx="48">
                  <c:v>75.850999999999999</c:v>
                </c:pt>
                <c:pt idx="49">
                  <c:v>5918.0503330000001</c:v>
                </c:pt>
                <c:pt idx="50">
                  <c:v>13.788883999999999</c:v>
                </c:pt>
                <c:pt idx="51">
                  <c:v>7608.14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73-48D9-8EF9-B0FB3639B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17256"/>
        <c:axId val="161735688"/>
      </c:lineChart>
      <c:catAx>
        <c:axId val="16171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5688"/>
        <c:crosses val="autoZero"/>
        <c:auto val="1"/>
        <c:lblAlgn val="ctr"/>
        <c:lblOffset val="100"/>
        <c:noMultiLvlLbl val="0"/>
      </c:catAx>
      <c:valAx>
        <c:axId val="16173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[WINE DATA ANALYSIS ADITI.xlsx]Bottled Wine Impo Vs Expo!PivotTable5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'Bottled Wine Impo Vs Expo'!$B$3</c:f>
              <c:strCache>
                <c:ptCount val="1"/>
                <c:pt idx="0">
                  <c:v>Sum of Bottled still wine exports (ML)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'Bottled Wine Impo Vs Expo'!$A$4:$A$12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'Bottled Wine Impo Vs Expo'!$B$4:$B$12</c:f>
              <c:numCache>
                <c:formatCode>General</c:formatCode>
                <c:ptCount val="8"/>
                <c:pt idx="0">
                  <c:v>196.98289002999996</c:v>
                </c:pt>
                <c:pt idx="1">
                  <c:v>467.65336200000002</c:v>
                </c:pt>
                <c:pt idx="2">
                  <c:v>51.946289334029998</c:v>
                </c:pt>
                <c:pt idx="3">
                  <c:v>268.66893265299996</c:v>
                </c:pt>
                <c:pt idx="4">
                  <c:v>690.49745832999997</c:v>
                </c:pt>
                <c:pt idx="5">
                  <c:v>233.44201966700001</c:v>
                </c:pt>
                <c:pt idx="6">
                  <c:v>477.28696266700007</c:v>
                </c:pt>
                <c:pt idx="7">
                  <c:v>3299.7048365999999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D-419C-90EB-C5337C33E9BC}"/>
            </c:ext>
          </c:extLst>
        </c:ser>
        <c:ser>
          <c:idx val="1"/>
          <c:order val="1"/>
          <c:tx>
            <c:strRef>
              <c:f>'Bottled Wine Impo Vs Expo'!$C$3</c:f>
              <c:strCache>
                <c:ptCount val="1"/>
                <c:pt idx="0">
                  <c:v>Sum of Bottled still wine imports (ML)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'Bottled Wine Impo Vs Expo'!$A$4:$A$12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'Bottled Wine Impo Vs Expo'!$C$4:$C$12</c:f>
              <c:numCache>
                <c:formatCode>General</c:formatCode>
                <c:ptCount val="8"/>
                <c:pt idx="0">
                  <c:v>196.141365033</c:v>
                </c:pt>
                <c:pt idx="1">
                  <c:v>71.932992339999998</c:v>
                </c:pt>
                <c:pt idx="2">
                  <c:v>747.14460187000009</c:v>
                </c:pt>
                <c:pt idx="3">
                  <c:v>576.48278836629993</c:v>
                </c:pt>
                <c:pt idx="4">
                  <c:v>211.22490366030001</c:v>
                </c:pt>
                <c:pt idx="5">
                  <c:v>1111.8133622999999</c:v>
                </c:pt>
                <c:pt idx="6">
                  <c:v>2624.712623337</c:v>
                </c:pt>
                <c:pt idx="7">
                  <c:v>212.26795766000001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DD-419C-90EB-C5337C33E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331144"/>
        <c:axId val="422912007"/>
      </c:areaChart>
      <c:catAx>
        <c:axId val="77833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12007"/>
        <c:crosses val="autoZero"/>
        <c:auto val="1"/>
        <c:lblAlgn val="ctr"/>
        <c:lblOffset val="100"/>
        <c:noMultiLvlLbl val="0"/>
      </c:catAx>
      <c:valAx>
        <c:axId val="422912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3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[WINE DATA ANALYSIS ADITI.xlsx]Bulk Wine Expo Vs Impo!PivotTable7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'Bulk Wine Expo Vs Impo'!$B$3</c:f>
              <c:strCache>
                <c:ptCount val="1"/>
                <c:pt idx="0">
                  <c:v>Sum of Bulk wine exports (ML)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'Bulk Wine Expo Vs Impo'!$A$4:$A$12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'Bulk Wine Expo Vs Impo'!$B$4:$B$12</c:f>
              <c:numCache>
                <c:formatCode>General</c:formatCode>
                <c:ptCount val="8"/>
                <c:pt idx="0">
                  <c:v>330.28783830402995</c:v>
                </c:pt>
                <c:pt idx="1">
                  <c:v>478.90319633000001</c:v>
                </c:pt>
                <c:pt idx="2">
                  <c:v>21.817396833333</c:v>
                </c:pt>
                <c:pt idx="3">
                  <c:v>257.87109450000003</c:v>
                </c:pt>
                <c:pt idx="4">
                  <c:v>443.64111036993</c:v>
                </c:pt>
                <c:pt idx="5">
                  <c:v>249.80077437</c:v>
                </c:pt>
                <c:pt idx="6">
                  <c:v>158.49288666999996</c:v>
                </c:pt>
                <c:pt idx="7">
                  <c:v>2154.2382436999997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2-4300-B313-C6EE57496950}"/>
            </c:ext>
          </c:extLst>
        </c:ser>
        <c:ser>
          <c:idx val="1"/>
          <c:order val="1"/>
          <c:tx>
            <c:strRef>
              <c:f>'Bulk Wine Expo Vs Impo'!$C$3</c:f>
              <c:strCache>
                <c:ptCount val="1"/>
                <c:pt idx="0">
                  <c:v>Sum of Bulk wine imports (ML)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'Bulk Wine Expo Vs Impo'!$A$4:$A$12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'Bulk Wine Expo Vs Impo'!$C$4:$C$12</c:f>
              <c:numCache>
                <c:formatCode>General</c:formatCode>
                <c:ptCount val="8"/>
                <c:pt idx="0">
                  <c:v>65.901450337</c:v>
                </c:pt>
                <c:pt idx="1">
                  <c:v>37.63020667</c:v>
                </c:pt>
                <c:pt idx="2">
                  <c:v>208.94860999899996</c:v>
                </c:pt>
                <c:pt idx="3">
                  <c:v>507.181935337033</c:v>
                </c:pt>
                <c:pt idx="4">
                  <c:v>19.651253666999999</c:v>
                </c:pt>
                <c:pt idx="5">
                  <c:v>368.5864886</c:v>
                </c:pt>
                <c:pt idx="6">
                  <c:v>1941.5805494270001</c:v>
                </c:pt>
                <c:pt idx="7">
                  <c:v>953.21818342999995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62-4300-B313-C6EE5749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36967"/>
        <c:axId val="256672264"/>
      </c:areaChart>
      <c:catAx>
        <c:axId val="466536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72264"/>
        <c:crosses val="autoZero"/>
        <c:auto val="1"/>
        <c:lblAlgn val="ctr"/>
        <c:lblOffset val="100"/>
        <c:noMultiLvlLbl val="0"/>
      </c:catAx>
      <c:valAx>
        <c:axId val="25667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36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[WINE DATA ANALYSIS ADITI.xlsx]Wine Self Suff!PivotTable8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'Wine Self Suff'!$B$3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04-4581-9586-5D510FE0B6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04-4581-9586-5D510FE0B6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04-4581-9586-5D510FE0B6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04-4581-9586-5D510FE0B6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04-4581-9586-5D510FE0B6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04-4581-9586-5D510FE0B6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04-4581-9586-5D510FE0B6E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04-4581-9586-5D510FE0B6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'Wine Self Suff'!$A$4:$A$12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'Wine Self Suff'!$B$4:$B$12</c:f>
              <c:numCache>
                <c:formatCode>General</c:formatCode>
                <c:ptCount val="8"/>
                <c:pt idx="0">
                  <c:v>609.38646023000001</c:v>
                </c:pt>
                <c:pt idx="1">
                  <c:v>493.16341420000003</c:v>
                </c:pt>
                <c:pt idx="2">
                  <c:v>160.07720867099999</c:v>
                </c:pt>
                <c:pt idx="3">
                  <c:v>807.79785675000005</c:v>
                </c:pt>
                <c:pt idx="4">
                  <c:v>964.43137350000006</c:v>
                </c:pt>
                <c:pt idx="5">
                  <c:v>100.96076466</c:v>
                </c:pt>
                <c:pt idx="6">
                  <c:v>285.90458428489995</c:v>
                </c:pt>
                <c:pt idx="7">
                  <c:v>1106.8991827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F-42DB-92B8-7355B8C9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[WINE DATA ANALYSIS ADITI.xlsx]Sparking Wine Impo Vs Expo!PivotTable6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'Sparking Wine Impo Vs Expo'!$C$3</c:f>
              <c:strCache>
                <c:ptCount val="1"/>
                <c:pt idx="0">
                  <c:v>Sum of Sparkling wine exports (ML)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'Sparking Wine Impo Vs Expo'!$A$4:$B$64</c:f>
              <c:multiLvlStrCache>
                <c:ptCount val="52"/>
                <c:lvl>
                  <c:pt idx="0">
                    <c:v>Algeria</c:v>
                  </c:pt>
                  <c:pt idx="1">
                    <c:v>Morocco</c:v>
                  </c:pt>
                  <c:pt idx="2">
                    <c:v>Other AME</c:v>
                  </c:pt>
                  <c:pt idx="3">
                    <c:v>South Africa</c:v>
                  </c:pt>
                  <c:pt idx="4">
                    <c:v>Tunisia</c:v>
                  </c:pt>
                  <c:pt idx="5">
                    <c:v>Turkey</c:v>
                  </c:pt>
                  <c:pt idx="6">
                    <c:v>Australia</c:v>
                  </c:pt>
                  <c:pt idx="7">
                    <c:v>New Zealand</c:v>
                  </c:pt>
                  <c:pt idx="8">
                    <c:v>China</c:v>
                  </c:pt>
                  <c:pt idx="9">
                    <c:v>Hong Kong</c:v>
                  </c:pt>
                  <c:pt idx="10">
                    <c:v>India</c:v>
                  </c:pt>
                  <c:pt idx="11">
                    <c:v>Japan</c:v>
                  </c:pt>
                  <c:pt idx="12">
                    <c:v>Korea</c:v>
                  </c:pt>
                  <c:pt idx="13">
                    <c:v>Malaysia</c:v>
                  </c:pt>
                  <c:pt idx="14">
                    <c:v>Other APA</c:v>
                  </c:pt>
                  <c:pt idx="15">
                    <c:v>Philippines</c:v>
                  </c:pt>
                  <c:pt idx="16">
                    <c:v>Singapore</c:v>
                  </c:pt>
                  <c:pt idx="17">
                    <c:v>Taiwan</c:v>
                  </c:pt>
                  <c:pt idx="18">
                    <c:v>Thailand</c:v>
                  </c:pt>
                  <c:pt idx="19">
                    <c:v>Bulgaria</c:v>
                  </c:pt>
                  <c:pt idx="20">
                    <c:v>Croatia</c:v>
                  </c:pt>
                  <c:pt idx="21">
                    <c:v>Georgia</c:v>
                  </c:pt>
                  <c:pt idx="22">
                    <c:v>Hungary</c:v>
                  </c:pt>
                  <c:pt idx="23">
                    <c:v>Moldova</c:v>
                  </c:pt>
                  <c:pt idx="24">
                    <c:v>Other ECA</c:v>
                  </c:pt>
                  <c:pt idx="25">
                    <c:v>Romania</c:v>
                  </c:pt>
                  <c:pt idx="26">
                    <c:v>Russia</c:v>
                  </c:pt>
                  <c:pt idx="27">
                    <c:v>Ukraine</c:v>
                  </c:pt>
                  <c:pt idx="28">
                    <c:v>Argentina</c:v>
                  </c:pt>
                  <c:pt idx="29">
                    <c:v>Brazil</c:v>
                  </c:pt>
                  <c:pt idx="30">
                    <c:v>Chile</c:v>
                  </c:pt>
                  <c:pt idx="31">
                    <c:v>Mexico</c:v>
                  </c:pt>
                  <c:pt idx="32">
                    <c:v>Other LAC</c:v>
                  </c:pt>
                  <c:pt idx="33">
                    <c:v>Uruguay</c:v>
                  </c:pt>
                  <c:pt idx="34">
                    <c:v>Canada</c:v>
                  </c:pt>
                  <c:pt idx="35">
                    <c:v>USA</c:v>
                  </c:pt>
                  <c:pt idx="36">
                    <c:v>Austria</c:v>
                  </c:pt>
                  <c:pt idx="37">
                    <c:v>Bel-Lux</c:v>
                  </c:pt>
                  <c:pt idx="38">
                    <c:v>Denmark</c:v>
                  </c:pt>
                  <c:pt idx="39">
                    <c:v>Finland</c:v>
                  </c:pt>
                  <c:pt idx="40">
                    <c:v>Germany</c:v>
                  </c:pt>
                  <c:pt idx="41">
                    <c:v>Greece</c:v>
                  </c:pt>
                  <c:pt idx="42">
                    <c:v>Ireland</c:v>
                  </c:pt>
                  <c:pt idx="43">
                    <c:v>Netherlands</c:v>
                  </c:pt>
                  <c:pt idx="44">
                    <c:v>Other WEM</c:v>
                  </c:pt>
                  <c:pt idx="45">
                    <c:v>Sweden</c:v>
                  </c:pt>
                  <c:pt idx="46">
                    <c:v>Switzerland</c:v>
                  </c:pt>
                  <c:pt idx="47">
                    <c:v>United Kingdom</c:v>
                  </c:pt>
                  <c:pt idx="48">
                    <c:v>France</c:v>
                  </c:pt>
                  <c:pt idx="49">
                    <c:v>Italy</c:v>
                  </c:pt>
                  <c:pt idx="50">
                    <c:v>Portugal</c:v>
                  </c:pt>
                  <c:pt idx="51">
                    <c:v>Spain</c:v>
                  </c:pt>
                </c:lvl>
                <c:lvl>
                  <c:pt idx="0">
                    <c:v>AME</c:v>
                  </c:pt>
                  <c:pt idx="6">
                    <c:v>ANZ</c:v>
                  </c:pt>
                  <c:pt idx="8">
                    <c:v>APA</c:v>
                  </c:pt>
                  <c:pt idx="19">
                    <c:v>ECA</c:v>
                  </c:pt>
                  <c:pt idx="28">
                    <c:v>LAC</c:v>
                  </c:pt>
                  <c:pt idx="34">
                    <c:v>USC</c:v>
                  </c:pt>
                  <c:pt idx="36">
                    <c:v>WEM</c:v>
                  </c:pt>
                  <c:pt idx="48">
                    <c:v>WEX</c:v>
                  </c:pt>
                </c:lvl>
              </c:multiLvlStrCache>
            </c:multiLvlStrRef>
          </c:cat>
          <c:val>
            <c:numRef>
              <c:f>'Sparking Wine Impo Vs Expo'!$C$4:$C$64</c:f>
              <c:numCache>
                <c:formatCode>General</c:formatCode>
                <c:ptCount val="52"/>
                <c:pt idx="0">
                  <c:v>1.0000000000000001E-5</c:v>
                </c:pt>
                <c:pt idx="1">
                  <c:v>1.6775E-3</c:v>
                </c:pt>
                <c:pt idx="2">
                  <c:v>1.9305490000000001</c:v>
                </c:pt>
                <c:pt idx="3">
                  <c:v>8.2567743329999992</c:v>
                </c:pt>
                <c:pt idx="4">
                  <c:v>1.345433333E-2</c:v>
                </c:pt>
                <c:pt idx="5">
                  <c:v>2.9978333329999999E-2</c:v>
                </c:pt>
                <c:pt idx="6">
                  <c:v>11.85140533</c:v>
                </c:pt>
                <c:pt idx="7">
                  <c:v>1.460199333</c:v>
                </c:pt>
                <c:pt idx="8">
                  <c:v>0.1079026667</c:v>
                </c:pt>
                <c:pt idx="9">
                  <c:v>0.44865866669999999</c:v>
                </c:pt>
                <c:pt idx="10">
                  <c:v>0.37555333330000001</c:v>
                </c:pt>
                <c:pt idx="11">
                  <c:v>3.873333333E-3</c:v>
                </c:pt>
                <c:pt idx="12">
                  <c:v>2.6078333330000002E-2</c:v>
                </c:pt>
                <c:pt idx="13">
                  <c:v>0.121105</c:v>
                </c:pt>
                <c:pt idx="14">
                  <c:v>0.38986433329999998</c:v>
                </c:pt>
                <c:pt idx="15">
                  <c:v>2.6600000000000001E-4</c:v>
                </c:pt>
                <c:pt idx="16">
                  <c:v>9.3673490000000008</c:v>
                </c:pt>
                <c:pt idx="17">
                  <c:v>1.6095E-3</c:v>
                </c:pt>
                <c:pt idx="18">
                  <c:v>0.12930749999999999</c:v>
                </c:pt>
                <c:pt idx="19">
                  <c:v>9.1053666670000005E-2</c:v>
                </c:pt>
                <c:pt idx="20">
                  <c:v>4.4617333330000002E-2</c:v>
                </c:pt>
                <c:pt idx="21">
                  <c:v>0.75538899999999998</c:v>
                </c:pt>
                <c:pt idx="22">
                  <c:v>5.2706879999999998</c:v>
                </c:pt>
                <c:pt idx="23">
                  <c:v>2.0070196669999998</c:v>
                </c:pt>
                <c:pt idx="24">
                  <c:v>15.53293133</c:v>
                </c:pt>
                <c:pt idx="25">
                  <c:v>0.12591433329999999</c:v>
                </c:pt>
                <c:pt idx="26">
                  <c:v>1.1814993330000001</c:v>
                </c:pt>
                <c:pt idx="27">
                  <c:v>1.9335580000000001</c:v>
                </c:pt>
                <c:pt idx="28">
                  <c:v>3.953061333</c:v>
                </c:pt>
                <c:pt idx="29">
                  <c:v>0.2334146667</c:v>
                </c:pt>
                <c:pt idx="30">
                  <c:v>4.5088076670000001</c:v>
                </c:pt>
                <c:pt idx="31">
                  <c:v>0.54686566670000003</c:v>
                </c:pt>
                <c:pt idx="32">
                  <c:v>1.9780196670000001</c:v>
                </c:pt>
                <c:pt idx="33">
                  <c:v>6.0280000000000004E-3</c:v>
                </c:pt>
                <c:pt idx="34">
                  <c:v>0.59071533330000003</c:v>
                </c:pt>
                <c:pt idx="35">
                  <c:v>4.9959015000000004</c:v>
                </c:pt>
                <c:pt idx="36">
                  <c:v>0.925342</c:v>
                </c:pt>
                <c:pt idx="37">
                  <c:v>4.2976099999999997</c:v>
                </c:pt>
                <c:pt idx="38">
                  <c:v>1.0232646670000001</c:v>
                </c:pt>
                <c:pt idx="39">
                  <c:v>0.15660399999999999</c:v>
                </c:pt>
                <c:pt idx="40">
                  <c:v>29.37739333</c:v>
                </c:pt>
                <c:pt idx="41">
                  <c:v>0.20280933330000001</c:v>
                </c:pt>
                <c:pt idx="42">
                  <c:v>6.1021666670000002E-2</c:v>
                </c:pt>
                <c:pt idx="43">
                  <c:v>3.4363890000000001</c:v>
                </c:pt>
                <c:pt idx="44">
                  <c:v>0.12914400000000001</c:v>
                </c:pt>
                <c:pt idx="45">
                  <c:v>0.47247133330000002</c:v>
                </c:pt>
                <c:pt idx="46">
                  <c:v>0.11187999999999999</c:v>
                </c:pt>
                <c:pt idx="47">
                  <c:v>1.8899346669999999</c:v>
                </c:pt>
                <c:pt idx="48">
                  <c:v>183.3561497</c:v>
                </c:pt>
                <c:pt idx="49">
                  <c:v>285.067024</c:v>
                </c:pt>
                <c:pt idx="50">
                  <c:v>1.534761</c:v>
                </c:pt>
                <c:pt idx="51">
                  <c:v>154.62294929999999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7-4277-982D-947C0F8BEB7F}"/>
            </c:ext>
          </c:extLst>
        </c:ser>
        <c:ser>
          <c:idx val="1"/>
          <c:order val="1"/>
          <c:tx>
            <c:strRef>
              <c:f>'Sparking Wine Impo Vs Expo'!$D$3</c:f>
              <c:strCache>
                <c:ptCount val="1"/>
                <c:pt idx="0">
                  <c:v>Sum of Sparkling wine imports (ML)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'Sparking Wine Impo Vs Expo'!$A$4:$B$64</c:f>
              <c:multiLvlStrCache>
                <c:ptCount val="52"/>
                <c:lvl>
                  <c:pt idx="0">
                    <c:v>Algeria</c:v>
                  </c:pt>
                  <c:pt idx="1">
                    <c:v>Morocco</c:v>
                  </c:pt>
                  <c:pt idx="2">
                    <c:v>Other AME</c:v>
                  </c:pt>
                  <c:pt idx="3">
                    <c:v>South Africa</c:v>
                  </c:pt>
                  <c:pt idx="4">
                    <c:v>Tunisia</c:v>
                  </c:pt>
                  <c:pt idx="5">
                    <c:v>Turkey</c:v>
                  </c:pt>
                  <c:pt idx="6">
                    <c:v>Australia</c:v>
                  </c:pt>
                  <c:pt idx="7">
                    <c:v>New Zealand</c:v>
                  </c:pt>
                  <c:pt idx="8">
                    <c:v>China</c:v>
                  </c:pt>
                  <c:pt idx="9">
                    <c:v>Hong Kong</c:v>
                  </c:pt>
                  <c:pt idx="10">
                    <c:v>India</c:v>
                  </c:pt>
                  <c:pt idx="11">
                    <c:v>Japan</c:v>
                  </c:pt>
                  <c:pt idx="12">
                    <c:v>Korea</c:v>
                  </c:pt>
                  <c:pt idx="13">
                    <c:v>Malaysia</c:v>
                  </c:pt>
                  <c:pt idx="14">
                    <c:v>Other APA</c:v>
                  </c:pt>
                  <c:pt idx="15">
                    <c:v>Philippines</c:v>
                  </c:pt>
                  <c:pt idx="16">
                    <c:v>Singapore</c:v>
                  </c:pt>
                  <c:pt idx="17">
                    <c:v>Taiwan</c:v>
                  </c:pt>
                  <c:pt idx="18">
                    <c:v>Thailand</c:v>
                  </c:pt>
                  <c:pt idx="19">
                    <c:v>Bulgaria</c:v>
                  </c:pt>
                  <c:pt idx="20">
                    <c:v>Croatia</c:v>
                  </c:pt>
                  <c:pt idx="21">
                    <c:v>Georgia</c:v>
                  </c:pt>
                  <c:pt idx="22">
                    <c:v>Hungary</c:v>
                  </c:pt>
                  <c:pt idx="23">
                    <c:v>Moldova</c:v>
                  </c:pt>
                  <c:pt idx="24">
                    <c:v>Other ECA</c:v>
                  </c:pt>
                  <c:pt idx="25">
                    <c:v>Romania</c:v>
                  </c:pt>
                  <c:pt idx="26">
                    <c:v>Russia</c:v>
                  </c:pt>
                  <c:pt idx="27">
                    <c:v>Ukraine</c:v>
                  </c:pt>
                  <c:pt idx="28">
                    <c:v>Argentina</c:v>
                  </c:pt>
                  <c:pt idx="29">
                    <c:v>Brazil</c:v>
                  </c:pt>
                  <c:pt idx="30">
                    <c:v>Chile</c:v>
                  </c:pt>
                  <c:pt idx="31">
                    <c:v>Mexico</c:v>
                  </c:pt>
                  <c:pt idx="32">
                    <c:v>Other LAC</c:v>
                  </c:pt>
                  <c:pt idx="33">
                    <c:v>Uruguay</c:v>
                  </c:pt>
                  <c:pt idx="34">
                    <c:v>Canada</c:v>
                  </c:pt>
                  <c:pt idx="35">
                    <c:v>USA</c:v>
                  </c:pt>
                  <c:pt idx="36">
                    <c:v>Austria</c:v>
                  </c:pt>
                  <c:pt idx="37">
                    <c:v>Bel-Lux</c:v>
                  </c:pt>
                  <c:pt idx="38">
                    <c:v>Denmark</c:v>
                  </c:pt>
                  <c:pt idx="39">
                    <c:v>Finland</c:v>
                  </c:pt>
                  <c:pt idx="40">
                    <c:v>Germany</c:v>
                  </c:pt>
                  <c:pt idx="41">
                    <c:v>Greece</c:v>
                  </c:pt>
                  <c:pt idx="42">
                    <c:v>Ireland</c:v>
                  </c:pt>
                  <c:pt idx="43">
                    <c:v>Netherlands</c:v>
                  </c:pt>
                  <c:pt idx="44">
                    <c:v>Other WEM</c:v>
                  </c:pt>
                  <c:pt idx="45">
                    <c:v>Sweden</c:v>
                  </c:pt>
                  <c:pt idx="46">
                    <c:v>Switzerland</c:v>
                  </c:pt>
                  <c:pt idx="47">
                    <c:v>United Kingdom</c:v>
                  </c:pt>
                  <c:pt idx="48">
                    <c:v>France</c:v>
                  </c:pt>
                  <c:pt idx="49">
                    <c:v>Italy</c:v>
                  </c:pt>
                  <c:pt idx="50">
                    <c:v>Portugal</c:v>
                  </c:pt>
                  <c:pt idx="51">
                    <c:v>Spain</c:v>
                  </c:pt>
                </c:lvl>
                <c:lvl>
                  <c:pt idx="0">
                    <c:v>AME</c:v>
                  </c:pt>
                  <c:pt idx="6">
                    <c:v>ANZ</c:v>
                  </c:pt>
                  <c:pt idx="8">
                    <c:v>APA</c:v>
                  </c:pt>
                  <c:pt idx="19">
                    <c:v>ECA</c:v>
                  </c:pt>
                  <c:pt idx="28">
                    <c:v>LAC</c:v>
                  </c:pt>
                  <c:pt idx="34">
                    <c:v>USC</c:v>
                  </c:pt>
                  <c:pt idx="36">
                    <c:v>WEM</c:v>
                  </c:pt>
                  <c:pt idx="48">
                    <c:v>WEX</c:v>
                  </c:pt>
                </c:lvl>
              </c:multiLvlStrCache>
            </c:multiLvlStrRef>
          </c:cat>
          <c:val>
            <c:numRef>
              <c:f>'Sparking Wine Impo Vs Expo'!$D$4:$D$64</c:f>
              <c:numCache>
                <c:formatCode>General</c:formatCode>
                <c:ptCount val="52"/>
                <c:pt idx="0">
                  <c:v>8.8733999999999993E-2</c:v>
                </c:pt>
                <c:pt idx="1">
                  <c:v>0.30921399999999999</c:v>
                </c:pt>
                <c:pt idx="2">
                  <c:v>28.345826670000001</c:v>
                </c:pt>
                <c:pt idx="3">
                  <c:v>0.83642533330000002</c:v>
                </c:pt>
                <c:pt idx="4">
                  <c:v>8.5762333329999996E-2</c:v>
                </c:pt>
                <c:pt idx="5">
                  <c:v>0.2137116667</c:v>
                </c:pt>
                <c:pt idx="6">
                  <c:v>14.43445067</c:v>
                </c:pt>
                <c:pt idx="7">
                  <c:v>3.6059003330000001</c:v>
                </c:pt>
                <c:pt idx="8">
                  <c:v>13.131154670000001</c:v>
                </c:pt>
                <c:pt idx="9">
                  <c:v>2.3925083329999999</c:v>
                </c:pt>
                <c:pt idx="10">
                  <c:v>0.55798499999999995</c:v>
                </c:pt>
                <c:pt idx="11">
                  <c:v>34.316423999999998</c:v>
                </c:pt>
                <c:pt idx="12">
                  <c:v>3.882892</c:v>
                </c:pt>
                <c:pt idx="13">
                  <c:v>0.47455000000000003</c:v>
                </c:pt>
                <c:pt idx="14">
                  <c:v>3.373798667</c:v>
                </c:pt>
                <c:pt idx="15">
                  <c:v>0.43434466669999999</c:v>
                </c:pt>
                <c:pt idx="16">
                  <c:v>10.86428767</c:v>
                </c:pt>
                <c:pt idx="17">
                  <c:v>1.0755595</c:v>
                </c:pt>
                <c:pt idx="18">
                  <c:v>0.91135250000000001</c:v>
                </c:pt>
                <c:pt idx="19">
                  <c:v>0.32996199999999998</c:v>
                </c:pt>
                <c:pt idx="20">
                  <c:v>1.022015667</c:v>
                </c:pt>
                <c:pt idx="21">
                  <c:v>9.4618666670000004E-2</c:v>
                </c:pt>
                <c:pt idx="22">
                  <c:v>2.4068809999999998</c:v>
                </c:pt>
                <c:pt idx="23">
                  <c:v>0.1028836667</c:v>
                </c:pt>
                <c:pt idx="24">
                  <c:v>39.186885330000003</c:v>
                </c:pt>
                <c:pt idx="25">
                  <c:v>2.7737816670000002</c:v>
                </c:pt>
                <c:pt idx="26">
                  <c:v>29.202879329999998</c:v>
                </c:pt>
                <c:pt idx="27">
                  <c:v>2.7099359999999999</c:v>
                </c:pt>
                <c:pt idx="28">
                  <c:v>0.24103133330000001</c:v>
                </c:pt>
                <c:pt idx="29">
                  <c:v>3.882500667</c:v>
                </c:pt>
                <c:pt idx="30">
                  <c:v>1.443454333</c:v>
                </c:pt>
                <c:pt idx="31">
                  <c:v>6.6054403329999998</c:v>
                </c:pt>
                <c:pt idx="32">
                  <c:v>11.825267</c:v>
                </c:pt>
                <c:pt idx="33">
                  <c:v>0.4000753333</c:v>
                </c:pt>
                <c:pt idx="34">
                  <c:v>13.634365669999999</c:v>
                </c:pt>
                <c:pt idx="35">
                  <c:v>120.35839230000001</c:v>
                </c:pt>
                <c:pt idx="36">
                  <c:v>16.859850000000002</c:v>
                </c:pt>
                <c:pt idx="37">
                  <c:v>44.461266999999999</c:v>
                </c:pt>
                <c:pt idx="38">
                  <c:v>7.3685323330000001</c:v>
                </c:pt>
                <c:pt idx="39">
                  <c:v>7.4124679999999996</c:v>
                </c:pt>
                <c:pt idx="40">
                  <c:v>64.210573330000003</c:v>
                </c:pt>
                <c:pt idx="41">
                  <c:v>2.4938556670000001</c:v>
                </c:pt>
                <c:pt idx="42">
                  <c:v>2.3926073329999999</c:v>
                </c:pt>
                <c:pt idx="43">
                  <c:v>12.726210500000001</c:v>
                </c:pt>
                <c:pt idx="44">
                  <c:v>21.828954</c:v>
                </c:pt>
                <c:pt idx="45">
                  <c:v>15.218206670000001</c:v>
                </c:pt>
                <c:pt idx="46">
                  <c:v>18.492243330000001</c:v>
                </c:pt>
                <c:pt idx="47">
                  <c:v>136.9897747</c:v>
                </c:pt>
                <c:pt idx="48">
                  <c:v>24.507019669999998</c:v>
                </c:pt>
                <c:pt idx="49">
                  <c:v>6.3801606670000002</c:v>
                </c:pt>
                <c:pt idx="50">
                  <c:v>5.3564220000000002</c:v>
                </c:pt>
                <c:pt idx="51">
                  <c:v>9.0667050000000007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A7-4277-982D-947C0F8BE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569480"/>
        <c:axId val="775526408"/>
      </c:barChart>
      <c:catAx>
        <c:axId val="77456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26408"/>
        <c:crosses val="autoZero"/>
        <c:auto val="1"/>
        <c:lblAlgn val="ctr"/>
        <c:lblOffset val="100"/>
        <c:noMultiLvlLbl val="0"/>
      </c:catAx>
      <c:valAx>
        <c:axId val="77552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6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[WINE DATA ANALYSIS ADITI.xlsx]Unit Value Expo Vs Impo!PivotTable9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'Unit Value Expo Vs Impo'!$C$3</c:f>
              <c:strCache>
                <c:ptCount val="1"/>
                <c:pt idx="0">
                  <c:v>Sum of Unit value exports (US$/litre)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'Unit Value Expo Vs Impo'!$A$4:$B$64</c:f>
              <c:multiLvlStrCache>
                <c:ptCount val="52"/>
                <c:lvl>
                  <c:pt idx="0">
                    <c:v>Algeria</c:v>
                  </c:pt>
                  <c:pt idx="1">
                    <c:v>Morocco</c:v>
                  </c:pt>
                  <c:pt idx="2">
                    <c:v>Other AME</c:v>
                  </c:pt>
                  <c:pt idx="3">
                    <c:v>South Africa</c:v>
                  </c:pt>
                  <c:pt idx="4">
                    <c:v>Tunisia</c:v>
                  </c:pt>
                  <c:pt idx="5">
                    <c:v>Turkey</c:v>
                  </c:pt>
                  <c:pt idx="6">
                    <c:v>Australia</c:v>
                  </c:pt>
                  <c:pt idx="7">
                    <c:v>New Zealand</c:v>
                  </c:pt>
                  <c:pt idx="8">
                    <c:v>China</c:v>
                  </c:pt>
                  <c:pt idx="9">
                    <c:v>Hong Kong</c:v>
                  </c:pt>
                  <c:pt idx="10">
                    <c:v>India</c:v>
                  </c:pt>
                  <c:pt idx="11">
                    <c:v>Japan</c:v>
                  </c:pt>
                  <c:pt idx="12">
                    <c:v>Korea</c:v>
                  </c:pt>
                  <c:pt idx="13">
                    <c:v>Malaysia</c:v>
                  </c:pt>
                  <c:pt idx="14">
                    <c:v>Other APA</c:v>
                  </c:pt>
                  <c:pt idx="15">
                    <c:v>Philippines</c:v>
                  </c:pt>
                  <c:pt idx="16">
                    <c:v>Singapore</c:v>
                  </c:pt>
                  <c:pt idx="17">
                    <c:v>Taiwan</c:v>
                  </c:pt>
                  <c:pt idx="18">
                    <c:v>Thailand</c:v>
                  </c:pt>
                  <c:pt idx="19">
                    <c:v>Bulgaria</c:v>
                  </c:pt>
                  <c:pt idx="20">
                    <c:v>Croatia</c:v>
                  </c:pt>
                  <c:pt idx="21">
                    <c:v>Georgia</c:v>
                  </c:pt>
                  <c:pt idx="22">
                    <c:v>Hungary</c:v>
                  </c:pt>
                  <c:pt idx="23">
                    <c:v>Moldova</c:v>
                  </c:pt>
                  <c:pt idx="24">
                    <c:v>Other ECA</c:v>
                  </c:pt>
                  <c:pt idx="25">
                    <c:v>Romania</c:v>
                  </c:pt>
                  <c:pt idx="26">
                    <c:v>Russia</c:v>
                  </c:pt>
                  <c:pt idx="27">
                    <c:v>Ukraine</c:v>
                  </c:pt>
                  <c:pt idx="28">
                    <c:v>Argentina</c:v>
                  </c:pt>
                  <c:pt idx="29">
                    <c:v>Brazil</c:v>
                  </c:pt>
                  <c:pt idx="30">
                    <c:v>Chile</c:v>
                  </c:pt>
                  <c:pt idx="31">
                    <c:v>Mexico</c:v>
                  </c:pt>
                  <c:pt idx="32">
                    <c:v>Other LAC</c:v>
                  </c:pt>
                  <c:pt idx="33">
                    <c:v>Uruguay</c:v>
                  </c:pt>
                  <c:pt idx="34">
                    <c:v>Canada</c:v>
                  </c:pt>
                  <c:pt idx="35">
                    <c:v>USA</c:v>
                  </c:pt>
                  <c:pt idx="36">
                    <c:v>Austria</c:v>
                  </c:pt>
                  <c:pt idx="37">
                    <c:v>Bel-Lux</c:v>
                  </c:pt>
                  <c:pt idx="38">
                    <c:v>Denmark</c:v>
                  </c:pt>
                  <c:pt idx="39">
                    <c:v>Finland</c:v>
                  </c:pt>
                  <c:pt idx="40">
                    <c:v>Germany</c:v>
                  </c:pt>
                  <c:pt idx="41">
                    <c:v>Greece</c:v>
                  </c:pt>
                  <c:pt idx="42">
                    <c:v>Ireland</c:v>
                  </c:pt>
                  <c:pt idx="43">
                    <c:v>Netherlands</c:v>
                  </c:pt>
                  <c:pt idx="44">
                    <c:v>Other WEM</c:v>
                  </c:pt>
                  <c:pt idx="45">
                    <c:v>Sweden</c:v>
                  </c:pt>
                  <c:pt idx="46">
                    <c:v>Switzerland</c:v>
                  </c:pt>
                  <c:pt idx="47">
                    <c:v>United Kingdom</c:v>
                  </c:pt>
                  <c:pt idx="48">
                    <c:v>France</c:v>
                  </c:pt>
                  <c:pt idx="49">
                    <c:v>Italy</c:v>
                  </c:pt>
                  <c:pt idx="50">
                    <c:v>Portugal</c:v>
                  </c:pt>
                  <c:pt idx="51">
                    <c:v>Spain</c:v>
                  </c:pt>
                </c:lvl>
                <c:lvl>
                  <c:pt idx="0">
                    <c:v>AME</c:v>
                  </c:pt>
                  <c:pt idx="6">
                    <c:v>ANZ</c:v>
                  </c:pt>
                  <c:pt idx="8">
                    <c:v>APA</c:v>
                  </c:pt>
                  <c:pt idx="19">
                    <c:v>ECA</c:v>
                  </c:pt>
                  <c:pt idx="28">
                    <c:v>LAC</c:v>
                  </c:pt>
                  <c:pt idx="34">
                    <c:v>USC</c:v>
                  </c:pt>
                  <c:pt idx="36">
                    <c:v>WEM</c:v>
                  </c:pt>
                  <c:pt idx="48">
                    <c:v>WEX</c:v>
                  </c:pt>
                </c:lvl>
              </c:multiLvlStrCache>
            </c:multiLvlStrRef>
          </c:cat>
          <c:val>
            <c:numRef>
              <c:f>'Unit Value Expo Vs Impo'!$C$4:$C$64</c:f>
              <c:numCache>
                <c:formatCode>General</c:formatCode>
                <c:ptCount val="52"/>
                <c:pt idx="0">
                  <c:v>3.0951745119999998</c:v>
                </c:pt>
                <c:pt idx="1">
                  <c:v>1.817597361</c:v>
                </c:pt>
                <c:pt idx="2">
                  <c:v>3.178909049</c:v>
                </c:pt>
                <c:pt idx="3">
                  <c:v>1.6639809320000001</c:v>
                </c:pt>
                <c:pt idx="4">
                  <c:v>3.7149071120000001</c:v>
                </c:pt>
                <c:pt idx="5">
                  <c:v>2.4639170620000002</c:v>
                </c:pt>
                <c:pt idx="6">
                  <c:v>2.2601522680000001</c:v>
                </c:pt>
                <c:pt idx="7">
                  <c:v>5.3941059060000001</c:v>
                </c:pt>
                <c:pt idx="8">
                  <c:v>46.879439920000003</c:v>
                </c:pt>
                <c:pt idx="9">
                  <c:v>20.468565630000001</c:v>
                </c:pt>
                <c:pt idx="10">
                  <c:v>5.1907207929999997</c:v>
                </c:pt>
                <c:pt idx="11">
                  <c:v>6.3754151749999997</c:v>
                </c:pt>
                <c:pt idx="12">
                  <c:v>3.993371733</c:v>
                </c:pt>
                <c:pt idx="13">
                  <c:v>14.68974381</c:v>
                </c:pt>
                <c:pt idx="14">
                  <c:v>1.127334174</c:v>
                </c:pt>
                <c:pt idx="15">
                  <c:v>1.6523360789999999</c:v>
                </c:pt>
                <c:pt idx="16">
                  <c:v>25.243169389999998</c:v>
                </c:pt>
                <c:pt idx="17">
                  <c:v>4.1511442900000004</c:v>
                </c:pt>
                <c:pt idx="18">
                  <c:v>3.3568105090000002</c:v>
                </c:pt>
                <c:pt idx="19">
                  <c:v>1.152165299</c:v>
                </c:pt>
                <c:pt idx="20">
                  <c:v>3.412148985</c:v>
                </c:pt>
                <c:pt idx="21">
                  <c:v>3.4905893780000001</c:v>
                </c:pt>
                <c:pt idx="22">
                  <c:v>1.4279799870000001</c:v>
                </c:pt>
                <c:pt idx="23">
                  <c:v>0.92141287169999997</c:v>
                </c:pt>
                <c:pt idx="24">
                  <c:v>1.857041368</c:v>
                </c:pt>
                <c:pt idx="25">
                  <c:v>1.9391277680000001</c:v>
                </c:pt>
                <c:pt idx="26">
                  <c:v>1.926668432</c:v>
                </c:pt>
                <c:pt idx="27">
                  <c:v>0.66847453339999996</c:v>
                </c:pt>
                <c:pt idx="28">
                  <c:v>3.1108326810000002</c:v>
                </c:pt>
                <c:pt idx="29">
                  <c:v>2.853382882</c:v>
                </c:pt>
                <c:pt idx="30">
                  <c:v>2.1426394320000002</c:v>
                </c:pt>
                <c:pt idx="31">
                  <c:v>4.5950593980000001</c:v>
                </c:pt>
                <c:pt idx="32">
                  <c:v>2.6757715800000001</c:v>
                </c:pt>
                <c:pt idx="33">
                  <c:v>2.8617669120000002</c:v>
                </c:pt>
                <c:pt idx="34">
                  <c:v>0.94249245670000004</c:v>
                </c:pt>
                <c:pt idx="35">
                  <c:v>3.6815917840000001</c:v>
                </c:pt>
                <c:pt idx="36">
                  <c:v>3.5111612120000002</c:v>
                </c:pt>
                <c:pt idx="37">
                  <c:v>4.6115754559999997</c:v>
                </c:pt>
                <c:pt idx="38">
                  <c:v>4.1064473650000002</c:v>
                </c:pt>
                <c:pt idx="39">
                  <c:v>2.543351436</c:v>
                </c:pt>
                <c:pt idx="40">
                  <c:v>3.061821057</c:v>
                </c:pt>
                <c:pt idx="41">
                  <c:v>2.7651031110000002</c:v>
                </c:pt>
                <c:pt idx="42">
                  <c:v>3.5450991809999999</c:v>
                </c:pt>
                <c:pt idx="43">
                  <c:v>7.2463448179999999</c:v>
                </c:pt>
                <c:pt idx="44">
                  <c:v>8.5753700290000001</c:v>
                </c:pt>
                <c:pt idx="45">
                  <c:v>4.623223393</c:v>
                </c:pt>
                <c:pt idx="46">
                  <c:v>80.705956540000003</c:v>
                </c:pt>
                <c:pt idx="47">
                  <c:v>6.5958358370000001</c:v>
                </c:pt>
                <c:pt idx="48">
                  <c:v>6.5936572660000001</c:v>
                </c:pt>
                <c:pt idx="49">
                  <c:v>3.0592682569999998</c:v>
                </c:pt>
                <c:pt idx="50">
                  <c:v>3.0659147760000001</c:v>
                </c:pt>
                <c:pt idx="51">
                  <c:v>1.3235440780000001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E-499D-9375-24DB514FB783}"/>
            </c:ext>
          </c:extLst>
        </c:ser>
        <c:ser>
          <c:idx val="1"/>
          <c:order val="1"/>
          <c:tx>
            <c:strRef>
              <c:f>'Unit Value Expo Vs Impo'!$D$3</c:f>
              <c:strCache>
                <c:ptCount val="1"/>
                <c:pt idx="0">
                  <c:v>Sum of Unit value imports (US$/litre)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'Unit Value Expo Vs Impo'!$A$4:$B$64</c:f>
              <c:multiLvlStrCache>
                <c:ptCount val="52"/>
                <c:lvl>
                  <c:pt idx="0">
                    <c:v>Algeria</c:v>
                  </c:pt>
                  <c:pt idx="1">
                    <c:v>Morocco</c:v>
                  </c:pt>
                  <c:pt idx="2">
                    <c:v>Other AME</c:v>
                  </c:pt>
                  <c:pt idx="3">
                    <c:v>South Africa</c:v>
                  </c:pt>
                  <c:pt idx="4">
                    <c:v>Tunisia</c:v>
                  </c:pt>
                  <c:pt idx="5">
                    <c:v>Turkey</c:v>
                  </c:pt>
                  <c:pt idx="6">
                    <c:v>Australia</c:v>
                  </c:pt>
                  <c:pt idx="7">
                    <c:v>New Zealand</c:v>
                  </c:pt>
                  <c:pt idx="8">
                    <c:v>China</c:v>
                  </c:pt>
                  <c:pt idx="9">
                    <c:v>Hong Kong</c:v>
                  </c:pt>
                  <c:pt idx="10">
                    <c:v>India</c:v>
                  </c:pt>
                  <c:pt idx="11">
                    <c:v>Japan</c:v>
                  </c:pt>
                  <c:pt idx="12">
                    <c:v>Korea</c:v>
                  </c:pt>
                  <c:pt idx="13">
                    <c:v>Malaysia</c:v>
                  </c:pt>
                  <c:pt idx="14">
                    <c:v>Other APA</c:v>
                  </c:pt>
                  <c:pt idx="15">
                    <c:v>Philippines</c:v>
                  </c:pt>
                  <c:pt idx="16">
                    <c:v>Singapore</c:v>
                  </c:pt>
                  <c:pt idx="17">
                    <c:v>Taiwan</c:v>
                  </c:pt>
                  <c:pt idx="18">
                    <c:v>Thailand</c:v>
                  </c:pt>
                  <c:pt idx="19">
                    <c:v>Bulgaria</c:v>
                  </c:pt>
                  <c:pt idx="20">
                    <c:v>Croatia</c:v>
                  </c:pt>
                  <c:pt idx="21">
                    <c:v>Georgia</c:v>
                  </c:pt>
                  <c:pt idx="22">
                    <c:v>Hungary</c:v>
                  </c:pt>
                  <c:pt idx="23">
                    <c:v>Moldova</c:v>
                  </c:pt>
                  <c:pt idx="24">
                    <c:v>Other ECA</c:v>
                  </c:pt>
                  <c:pt idx="25">
                    <c:v>Romania</c:v>
                  </c:pt>
                  <c:pt idx="26">
                    <c:v>Russia</c:v>
                  </c:pt>
                  <c:pt idx="27">
                    <c:v>Ukraine</c:v>
                  </c:pt>
                  <c:pt idx="28">
                    <c:v>Argentina</c:v>
                  </c:pt>
                  <c:pt idx="29">
                    <c:v>Brazil</c:v>
                  </c:pt>
                  <c:pt idx="30">
                    <c:v>Chile</c:v>
                  </c:pt>
                  <c:pt idx="31">
                    <c:v>Mexico</c:v>
                  </c:pt>
                  <c:pt idx="32">
                    <c:v>Other LAC</c:v>
                  </c:pt>
                  <c:pt idx="33">
                    <c:v>Uruguay</c:v>
                  </c:pt>
                  <c:pt idx="34">
                    <c:v>Canada</c:v>
                  </c:pt>
                  <c:pt idx="35">
                    <c:v>USA</c:v>
                  </c:pt>
                  <c:pt idx="36">
                    <c:v>Austria</c:v>
                  </c:pt>
                  <c:pt idx="37">
                    <c:v>Bel-Lux</c:v>
                  </c:pt>
                  <c:pt idx="38">
                    <c:v>Denmark</c:v>
                  </c:pt>
                  <c:pt idx="39">
                    <c:v>Finland</c:v>
                  </c:pt>
                  <c:pt idx="40">
                    <c:v>Germany</c:v>
                  </c:pt>
                  <c:pt idx="41">
                    <c:v>Greece</c:v>
                  </c:pt>
                  <c:pt idx="42">
                    <c:v>Ireland</c:v>
                  </c:pt>
                  <c:pt idx="43">
                    <c:v>Netherlands</c:v>
                  </c:pt>
                  <c:pt idx="44">
                    <c:v>Other WEM</c:v>
                  </c:pt>
                  <c:pt idx="45">
                    <c:v>Sweden</c:v>
                  </c:pt>
                  <c:pt idx="46">
                    <c:v>Switzerland</c:v>
                  </c:pt>
                  <c:pt idx="47">
                    <c:v>United Kingdom</c:v>
                  </c:pt>
                  <c:pt idx="48">
                    <c:v>France</c:v>
                  </c:pt>
                  <c:pt idx="49">
                    <c:v>Italy</c:v>
                  </c:pt>
                  <c:pt idx="50">
                    <c:v>Portugal</c:v>
                  </c:pt>
                  <c:pt idx="51">
                    <c:v>Spain</c:v>
                  </c:pt>
                </c:lvl>
                <c:lvl>
                  <c:pt idx="0">
                    <c:v>AME</c:v>
                  </c:pt>
                  <c:pt idx="6">
                    <c:v>ANZ</c:v>
                  </c:pt>
                  <c:pt idx="8">
                    <c:v>APA</c:v>
                  </c:pt>
                  <c:pt idx="19">
                    <c:v>ECA</c:v>
                  </c:pt>
                  <c:pt idx="28">
                    <c:v>LAC</c:v>
                  </c:pt>
                  <c:pt idx="34">
                    <c:v>USC</c:v>
                  </c:pt>
                  <c:pt idx="36">
                    <c:v>WEM</c:v>
                  </c:pt>
                  <c:pt idx="48">
                    <c:v>WEX</c:v>
                  </c:pt>
                </c:lvl>
              </c:multiLvlStrCache>
            </c:multiLvlStrRef>
          </c:cat>
          <c:val>
            <c:numRef>
              <c:f>'Unit Value Expo Vs Impo'!$D$4:$D$64</c:f>
              <c:numCache>
                <c:formatCode>General</c:formatCode>
                <c:ptCount val="52"/>
                <c:pt idx="0">
                  <c:v>1.0931393739999999</c:v>
                </c:pt>
                <c:pt idx="1">
                  <c:v>5.9944288759999997</c:v>
                </c:pt>
                <c:pt idx="2">
                  <c:v>2.3421186679999999</c:v>
                </c:pt>
                <c:pt idx="3">
                  <c:v>11.19378566</c:v>
                </c:pt>
                <c:pt idx="4">
                  <c:v>9.2263157889999992</c:v>
                </c:pt>
                <c:pt idx="5">
                  <c:v>4.7572301340000003</c:v>
                </c:pt>
                <c:pt idx="6">
                  <c:v>6.4840586269999996</c:v>
                </c:pt>
                <c:pt idx="7">
                  <c:v>3.4290982410000002</c:v>
                </c:pt>
                <c:pt idx="8">
                  <c:v>3.7736175090000001</c:v>
                </c:pt>
                <c:pt idx="9">
                  <c:v>22.452280699999999</c:v>
                </c:pt>
                <c:pt idx="10">
                  <c:v>5.8045771799999999</c:v>
                </c:pt>
                <c:pt idx="11">
                  <c:v>5.5572953350000001</c:v>
                </c:pt>
                <c:pt idx="12">
                  <c:v>5.2549287180000004</c:v>
                </c:pt>
                <c:pt idx="13">
                  <c:v>8.9185263320000008</c:v>
                </c:pt>
                <c:pt idx="14">
                  <c:v>8.4646547729999995</c:v>
                </c:pt>
                <c:pt idx="15">
                  <c:v>1.7576739079999999</c:v>
                </c:pt>
                <c:pt idx="16">
                  <c:v>17.513153160000002</c:v>
                </c:pt>
                <c:pt idx="17">
                  <c:v>8.2744873630000004</c:v>
                </c:pt>
                <c:pt idx="18">
                  <c:v>3.7332100920000002</c:v>
                </c:pt>
                <c:pt idx="19">
                  <c:v>2.7224163300000002</c:v>
                </c:pt>
                <c:pt idx="20">
                  <c:v>1.220678393</c:v>
                </c:pt>
                <c:pt idx="21">
                  <c:v>10.19119214</c:v>
                </c:pt>
                <c:pt idx="22">
                  <c:v>0.95290989719999997</c:v>
                </c:pt>
                <c:pt idx="23">
                  <c:v>2.5547424410000001</c:v>
                </c:pt>
                <c:pt idx="24">
                  <c:v>1.7658651160000001</c:v>
                </c:pt>
                <c:pt idx="25">
                  <c:v>1.0925670510000001</c:v>
                </c:pt>
                <c:pt idx="26">
                  <c:v>1.628206139</c:v>
                </c:pt>
                <c:pt idx="27">
                  <c:v>2.1639981420000001</c:v>
                </c:pt>
                <c:pt idx="28">
                  <c:v>9.3098420990000008</c:v>
                </c:pt>
                <c:pt idx="29">
                  <c:v>3.5411546299999999</c:v>
                </c:pt>
                <c:pt idx="30">
                  <c:v>4.4524862069999998</c:v>
                </c:pt>
                <c:pt idx="31">
                  <c:v>3.8952131990000001</c:v>
                </c:pt>
                <c:pt idx="32">
                  <c:v>3.354043463</c:v>
                </c:pt>
                <c:pt idx="33">
                  <c:v>2.777189334</c:v>
                </c:pt>
                <c:pt idx="34">
                  <c:v>4.5512506119999996</c:v>
                </c:pt>
                <c:pt idx="35">
                  <c:v>5.1678535810000001</c:v>
                </c:pt>
                <c:pt idx="36">
                  <c:v>3.1596984560000001</c:v>
                </c:pt>
                <c:pt idx="37">
                  <c:v>3.6275025030000001</c:v>
                </c:pt>
                <c:pt idx="38">
                  <c:v>3.448669202</c:v>
                </c:pt>
                <c:pt idx="39">
                  <c:v>3.161873071</c:v>
                </c:pt>
                <c:pt idx="40">
                  <c:v>1.967626919</c:v>
                </c:pt>
                <c:pt idx="41">
                  <c:v>2.1792053230000001</c:v>
                </c:pt>
                <c:pt idx="42">
                  <c:v>3.1775187050000002</c:v>
                </c:pt>
                <c:pt idx="43">
                  <c:v>3.1718731760000001</c:v>
                </c:pt>
                <c:pt idx="44">
                  <c:v>4.859471868</c:v>
                </c:pt>
                <c:pt idx="45">
                  <c:v>4.4654169860000001</c:v>
                </c:pt>
                <c:pt idx="46">
                  <c:v>6.0100786309999998</c:v>
                </c:pt>
                <c:pt idx="47">
                  <c:v>3.1150076339999999</c:v>
                </c:pt>
                <c:pt idx="48">
                  <c:v>1.104072076</c:v>
                </c:pt>
                <c:pt idx="49">
                  <c:v>1.616854392</c:v>
                </c:pt>
                <c:pt idx="50">
                  <c:v>0.66538009939999998</c:v>
                </c:pt>
                <c:pt idx="51">
                  <c:v>3.033952867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E-499D-9375-24DB514FB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4523400"/>
        <c:axId val="1703520775"/>
      </c:barChart>
      <c:catAx>
        <c:axId val="774523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20775"/>
        <c:crosses val="autoZero"/>
        <c:auto val="1"/>
        <c:lblAlgn val="ctr"/>
        <c:lblOffset val="100"/>
        <c:noMultiLvlLbl val="0"/>
      </c:catAx>
      <c:valAx>
        <c:axId val="1703520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2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0</xdr:rowOff>
    </xdr:from>
    <xdr:to>
      <xdr:col>30</xdr:col>
      <xdr:colOff>295275</xdr:colOff>
      <xdr:row>39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B7D3F-9B46-8301-0CAD-D7B1B6956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41</xdr:row>
      <xdr:rowOff>19050</xdr:rowOff>
    </xdr:from>
    <xdr:to>
      <xdr:col>29</xdr:col>
      <xdr:colOff>590550</xdr:colOff>
      <xdr:row>49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736EFC0-2E22-6319-E752-2F0231AF5C61}"/>
            </a:ext>
            <a:ext uri="{147F2762-F138-4A5C-976F-8EAC2B608ADB}">
              <a16:predDERef xmlns:a16="http://schemas.microsoft.com/office/drawing/2014/main" pred="{81AB7D3F-9B46-8301-0CAD-D7B1B6956E4C}"/>
            </a:ext>
          </a:extLst>
        </xdr:cNvPr>
        <xdr:cNvSpPr txBox="1"/>
      </xdr:nvSpPr>
      <xdr:spPr>
        <a:xfrm>
          <a:off x="6038850" y="7829550"/>
          <a:ext cx="15211425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Spain has the biggest VineYards amoung all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</xdr:row>
      <xdr:rowOff>9525</xdr:rowOff>
    </xdr:from>
    <xdr:to>
      <xdr:col>21</xdr:col>
      <xdr:colOff>523875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50234-760B-89D9-C7BB-0BA96FB7C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5</xdr:row>
      <xdr:rowOff>114300</xdr:rowOff>
    </xdr:from>
    <xdr:to>
      <xdr:col>16</xdr:col>
      <xdr:colOff>152400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D9EB4-9B77-6A07-E7F1-D017267DE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85725</xdr:rowOff>
    </xdr:from>
    <xdr:to>
      <xdr:col>23</xdr:col>
      <xdr:colOff>466725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4D33B-E89F-4D90-22FC-57C6F872A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180975</xdr:rowOff>
    </xdr:from>
    <xdr:to>
      <xdr:col>26</xdr:col>
      <xdr:colOff>9525</xdr:colOff>
      <xdr:row>43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88C3B8-2551-6F89-1659-4EADA40406F1}"/>
            </a:ext>
            <a:ext uri="{147F2762-F138-4A5C-976F-8EAC2B608ADB}">
              <a16:predDERef xmlns:a16="http://schemas.microsoft.com/office/drawing/2014/main" pred="{AF64D33B-E89F-4D90-22FC-57C6F872A400}"/>
            </a:ext>
          </a:extLst>
        </xdr:cNvPr>
        <xdr:cNvSpPr txBox="1"/>
      </xdr:nvSpPr>
      <xdr:spPr>
        <a:xfrm>
          <a:off x="5886450" y="6848475"/>
          <a:ext cx="12811125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1" i="0" u="none" strike="noStrike">
              <a:solidFill>
                <a:srgbClr val="FF0000"/>
              </a:solidFill>
              <a:latin typeface="Aptos Narrow" panose="020B0004020202020204" pitchFamily="34" charset="0"/>
            </a:rPr>
            <a:t>1. The Country with largest amount of wine produced is  ITALY wich is approximately 49059(ML).</a:t>
          </a:r>
        </a:p>
        <a:p>
          <a:pPr marL="0" indent="0" algn="l"/>
          <a:r>
            <a:rPr lang="en-US" sz="2000" b="1" i="0" u="none" strike="noStrike">
              <a:solidFill>
                <a:srgbClr val="FF0000"/>
              </a:solidFill>
              <a:latin typeface="Aptos Narrow" panose="020B0004020202020204" pitchFamily="34" charset="0"/>
            </a:rPr>
            <a:t>2. The Country with lowest amount of wine produced is  Bel-Lux which is approximately 13.46(ML).</a:t>
          </a:r>
        </a:p>
        <a:p>
          <a:pPr marL="0" indent="0" algn="l"/>
          <a:r>
            <a:rPr lang="en-US" sz="2000" b="1" i="0" u="none" strike="noStrike">
              <a:solidFill>
                <a:srgbClr val="FF0000"/>
              </a:solidFill>
              <a:latin typeface="Aptos Narrow" panose="020B0004020202020204" pitchFamily="34" charset="0"/>
            </a:rPr>
            <a:t>3. The country with the highest amount of wine consumed is USA  approximately 3390(ML).</a:t>
          </a:r>
        </a:p>
        <a:p>
          <a:pPr marL="0" indent="0" algn="l"/>
          <a:r>
            <a:rPr lang="en-US" sz="2000" b="1" i="0" u="none" strike="noStrike">
              <a:solidFill>
                <a:srgbClr val="FF0000"/>
              </a:solidFill>
              <a:latin typeface="Aptos Narrow" panose="020B0004020202020204" pitchFamily="34" charset="0"/>
            </a:rPr>
            <a:t>4.Country with lowest amount of wine consumed is Thailand which is approximately 4.975(ML).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180975</xdr:rowOff>
    </xdr:from>
    <xdr:to>
      <xdr:col>23</xdr:col>
      <xdr:colOff>47625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7A778-50F5-1332-1DB5-4110C14EF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28</xdr:row>
      <xdr:rowOff>9525</xdr:rowOff>
    </xdr:from>
    <xdr:to>
      <xdr:col>20</xdr:col>
      <xdr:colOff>57150</xdr:colOff>
      <xdr:row>32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D7303E8-E5D9-6526-F029-393D02108384}"/>
            </a:ext>
            <a:ext uri="{147F2762-F138-4A5C-976F-8EAC2B608ADB}">
              <a16:predDERef xmlns:a16="http://schemas.microsoft.com/office/drawing/2014/main" pred="{AB67A778-50F5-1332-1DB5-4110C14EF1EB}"/>
            </a:ext>
          </a:extLst>
        </xdr:cNvPr>
        <xdr:cNvSpPr txBox="1"/>
      </xdr:nvSpPr>
      <xdr:spPr>
        <a:xfrm>
          <a:off x="5943600" y="5343525"/>
          <a:ext cx="9201150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chemeClr val="accent5">
                  <a:lumMod val="60000"/>
                  <a:lumOff val="40000"/>
                </a:schemeClr>
              </a:solidFill>
              <a:latin typeface="Aptos Narrow" panose="020B0004020202020204" pitchFamily="34" charset="0"/>
            </a:rPr>
            <a:t>The Country with highest Export Volume is Spain which is Around 2349(ML) approx. and Country with highest Import Volume is Germany which is arounf 1516.10(ML)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57150</xdr:rowOff>
    </xdr:from>
    <xdr:to>
      <xdr:col>27</xdr:col>
      <xdr:colOff>161925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541308-9857-70D6-109A-952B55878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</xdr:row>
      <xdr:rowOff>123825</xdr:rowOff>
    </xdr:from>
    <xdr:to>
      <xdr:col>21</xdr:col>
      <xdr:colOff>561975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013806-5FD6-337B-C2D2-D8BF8E394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</xdr:row>
      <xdr:rowOff>95250</xdr:rowOff>
    </xdr:from>
    <xdr:to>
      <xdr:col>19</xdr:col>
      <xdr:colOff>228600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A833F-B630-5850-93EE-DB37C7241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104775</xdr:rowOff>
    </xdr:from>
    <xdr:to>
      <xdr:col>19</xdr:col>
      <xdr:colOff>333375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9C081-2C6B-5076-0A91-AD32A0555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38100</xdr:rowOff>
    </xdr:from>
    <xdr:to>
      <xdr:col>26</xdr:col>
      <xdr:colOff>523875</xdr:colOff>
      <xdr:row>41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7C2244-0E3A-413C-57EC-CBFF0DD2A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57150</xdr:rowOff>
    </xdr:from>
    <xdr:to>
      <xdr:col>22</xdr:col>
      <xdr:colOff>276225</xdr:colOff>
      <xdr:row>60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B65E4-96C1-CBCA-F1ED-1A57F1537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83.84909502315" createdVersion="8" refreshedVersion="8" minRefreshableVersion="3" recordCount="52" xr:uid="{9C967FF4-E4AA-4B7C-8428-FD72139692A0}">
  <cacheSource type="worksheet">
    <worksheetSource ref="A1:AJ53" sheet="Proper Cleaned Data"/>
  </cacheSource>
  <cacheFields count="36">
    <cacheField name="Region" numFmtId="0">
      <sharedItems count="8">
        <s v="WEX"/>
        <s v="WEM"/>
        <s v="ECA"/>
        <s v="ANZ"/>
        <s v="USC"/>
        <s v="LAC"/>
        <s v="AME"/>
        <s v="APA"/>
      </sharedItems>
    </cacheField>
    <cacheField name="Country" numFmtId="0">
      <sharedItems count="52">
        <s v="France"/>
        <s v="Italy"/>
        <s v="Portugal"/>
        <s v="Spain"/>
        <s v="Austria"/>
        <s v="Bel-Lux"/>
        <s v="Denmark"/>
        <s v="Finland"/>
        <s v="Germany"/>
        <s v="Greece"/>
        <s v="Ireland"/>
        <s v="Netherlands"/>
        <s v="Sweden"/>
        <s v="Switzerland"/>
        <s v="United Kingdom"/>
        <s v="Other WEM"/>
        <s v="Bulgaria"/>
        <s v="Croatia"/>
        <s v="Georgia"/>
        <s v="Hungary"/>
        <s v="Moldova"/>
        <s v="Romania"/>
        <s v="Russia"/>
        <s v="Ukraine"/>
        <s v="Other ECA"/>
        <s v="Australia"/>
        <s v="New Zealand"/>
        <s v="Canada"/>
        <s v="USA"/>
        <s v="Argentina"/>
        <s v="Brazil"/>
        <s v="Chile"/>
        <s v="Mexico"/>
        <s v="Uruguay"/>
        <s v="Other LAC"/>
        <s v="Algeria"/>
        <s v="Morocco"/>
        <s v="South Africa"/>
        <s v="Tunisia"/>
        <s v="Turkey"/>
        <s v="Other AME"/>
        <s v="China"/>
        <s v="Hong Kong"/>
        <s v="India"/>
        <s v="Japan"/>
        <s v="Korea"/>
        <s v="Malaysia"/>
        <s v="Philippines"/>
        <s v="Singapore"/>
        <s v="Taiwan"/>
        <s v="Thailand"/>
        <s v="Other APA"/>
      </sharedItems>
    </cacheField>
    <cacheField name="Vine Area ('000 ha)" numFmtId="0">
      <sharedItems containsSemiMixedTypes="0" containsString="0" containsNumber="1" minValue="0" maxValue="975.66666669999995"/>
    </cacheField>
    <cacheField name="Cropland under vines (%)" numFmtId="0">
      <sharedItems containsSemiMixedTypes="0" containsString="0" containsNumber="1" minValue="0" maxValue="9.6272285249999996"/>
    </cacheField>
    <cacheField name="Wine produced (ML)" numFmtId="0">
      <sharedItems containsSemiMixedTypes="0" containsString="0" containsNumber="1" minValue="0" maxValue="4905.1666670000004"/>
    </cacheField>
    <cacheField name="Wine consumed (ML)" numFmtId="0">
      <sharedItems containsSemiMixedTypes="0" containsString="0" containsNumber="1" minValue="4.9749999999999996" maxValue="3390.1855650000002"/>
    </cacheField>
    <cacheField name="Wine consumed (l/capita)" numFmtId="0">
      <sharedItems containsSemiMixedTypes="0" containsString="0" containsNumber="1" minValue="0" maxValue="44.284392480000001"/>
    </cacheField>
    <cacheField name="Wine expenditure (US$m 2015)" numFmtId="0">
      <sharedItems containsSemiMixedTypes="0" containsString="0" containsNumber="1" minValue="0" maxValue="41822.449999999997"/>
    </cacheField>
    <cacheField name="Per capita wine expenditure (US$ 2015)" numFmtId="0">
      <sharedItems containsSemiMixedTypes="0" containsString="0" containsNumber="1" minValue="0" maxValue="658.62803899999994"/>
    </cacheField>
    <cacheField name="Population (millions)" numFmtId="0">
      <sharedItems containsSemiMixedTypes="0" containsString="0" containsNumber="1" minValue="0" maxValue="1375.9358709999999"/>
    </cacheField>
    <cacheField name="GDP (billion US$ real 1990)" numFmtId="0">
      <sharedItems containsSemiMixedTypes="0" containsString="0" containsNumber="1" minValue="0" maxValue="15104.211219999999"/>
    </cacheField>
    <cacheField name="GDP per capita ('000 US$)" numFmtId="0">
      <sharedItems containsSemiMixedTypes="0" containsString="0" containsNumber="1" minValue="0" maxValue="34.677913220000001"/>
    </cacheField>
    <cacheField name="Wine export vol. (ML)" numFmtId="0">
      <sharedItems containsSemiMixedTypes="0" containsString="0" containsNumber="1" minValue="7.5116000000000002E-2" maxValue="2349.9760000000001"/>
    </cacheField>
    <cacheField name="Wine import vol. (ML)" numFmtId="0">
      <sharedItems containsSemiMixedTypes="0" containsString="0" containsNumber="1" minValue="0.184" maxValue="1946.2270000000001"/>
    </cacheField>
    <cacheField name="Value of wine exports (US$ mill)" numFmtId="0">
      <sharedItems containsSemiMixedTypes="0" containsString="0" containsNumber="1" minValue="0.29495660000000001" maxValue="9523.9008919999997"/>
    </cacheField>
    <cacheField name="Value of wine imports (US$ mill)" numFmtId="0">
      <sharedItems containsSemiMixedTypes="0" containsString="0" containsNumber="1" minValue="1.4955000000000001" maxValue="7608.14"/>
    </cacheField>
    <cacheField name="Bottled still wine exports (ML)" numFmtId="0">
      <sharedItems containsSemiMixedTypes="0" containsString="0" containsNumber="1" minValue="4.9776000000000001E-2" maxValue="1200.1578750000001"/>
    </cacheField>
    <cacheField name="Bottled still wine imports (ML)" numFmtId="0">
      <sharedItems containsSemiMixedTypes="0" containsString="0" containsNumber="1" minValue="5.9114E-2" maxValue="834.63699199999996"/>
    </cacheField>
    <cacheField name="Sparkling wine exports (ML)" numFmtId="0">
      <sharedItems containsSemiMixedTypes="0" containsString="0" containsNumber="1" minValue="1.0000000000000001E-5" maxValue="285.067024"/>
    </cacheField>
    <cacheField name="Sparkling wine imports (ML)" numFmtId="0">
      <sharedItems containsSemiMixedTypes="0" containsString="0" containsNumber="1" minValue="8.5762333329999996E-2" maxValue="136.9897747"/>
    </cacheField>
    <cacheField name="Bulk wine exports (ML)" numFmtId="0">
      <sharedItems containsSemiMixedTypes="0" containsString="0" containsNumber="1" minValue="7.4463333330000003E-3" maxValue="1332.2694369999999"/>
    </cacheField>
    <cacheField name="Bulk wine imports (ML)" numFmtId="0">
      <sharedItems containsSemiMixedTypes="0" containsString="0" containsNumber="1" minValue="0" maxValue="880.75548070000002"/>
    </cacheField>
    <cacheField name="Unit value exports (US$/litre)" numFmtId="0">
      <sharedItems containsSemiMixedTypes="0" containsString="0" containsNumber="1" minValue="0.66847453339999996" maxValue="80.705956540000003"/>
    </cacheField>
    <cacheField name="Unit value imports (US$/litre)" numFmtId="0">
      <sharedItems containsSemiMixedTypes="0" containsString="0" containsNumber="1" minValue="0.66538009939999998" maxValue="22.452280699999999"/>
    </cacheField>
    <cacheField name="% of global prod'n volume" numFmtId="0">
      <sharedItems containsSemiMixedTypes="0" containsString="0" containsNumber="1" minValue="0" maxValue="18.021110350000001"/>
    </cacheField>
    <cacheField name="% of global cons'n volume" numFmtId="0">
      <sharedItems containsSemiMixedTypes="0" containsString="0" containsNumber="1" minValue="2.0113337580000001E-2" maxValue="13.682428570000001"/>
    </cacheField>
    <cacheField name="% of '15 global wine expend." numFmtId="0">
      <sharedItems containsSemiMixedTypes="0" containsString="0" containsNumber="1" minValue="0" maxValue="14.805125779999999"/>
    </cacheField>
    <cacheField name="Wine as % of alcohol cons'n volume" numFmtId="0">
      <sharedItems containsSemiMixedTypes="0" containsString="0" containsNumber="1" minValue="0" maxValue="63.672626899999997"/>
    </cacheField>
    <cacheField name="Exports as % of prod'n volume" numFmtId="0">
      <sharedItems containsSemiMixedTypes="0" containsString="0" containsNumber="1" minValue="0" maxValue="292.63752699999998"/>
    </cacheField>
    <cacheField name="Imports as % of cons'n volume" numFmtId="0">
      <sharedItems containsSemiMixedTypes="0" containsString="0" containsNumber="1" minValue="4.3671318100000002E-2" maxValue="287.0146183"/>
    </cacheField>
    <cacheField name="Wine self- suff.  (%)" numFmtId="0">
      <sharedItems containsSemiMixedTypes="0" containsString="0" containsNumber="1" minValue="0" maxValue="564.2857143"/>
    </cacheField>
    <cacheField name="% of world export volume" numFmtId="0">
      <sharedItems containsSemiMixedTypes="0" containsString="0" containsNumber="1" minValue="7.0728981279999999E-4" maxValue="22.072897300000001"/>
    </cacheField>
    <cacheField name="% of world export value" numFmtId="0">
      <sharedItems containsSemiMixedTypes="0" containsString="0" containsNumber="1" minValue="8.8413133299999999E-4" maxValue="28.751303369999999"/>
    </cacheField>
    <cacheField name="% of world import volume" numFmtId="0">
      <sharedItems containsSemiMixedTypes="0" containsString="0" containsNumber="1" minValue="1.5379667420000001E-3" maxValue="14.252728879999999"/>
    </cacheField>
    <cacheField name="% of world import value" numFmtId="0">
      <sharedItems containsSemiMixedTypes="0" containsString="0" containsNumber="1" minValue="0" maxValue="17.075070270000001"/>
    </cacheField>
    <cacheField name="Index of wine comp. advant." numFmtId="0">
      <sharedItems containsSemiMixedTypes="0" containsString="0" containsNumber="1" minValue="0" maxValue="27.40223321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83.861810995368" createdVersion="8" refreshedVersion="8" minRefreshableVersion="3" recordCount="52" xr:uid="{FDD92F81-89B9-4878-9656-9359D4350868}">
  <cacheSource type="worksheet">
    <worksheetSource ref="A1:AJ53" sheet="wine"/>
  </cacheSource>
  <cacheFields count="36">
    <cacheField name="Region" numFmtId="0">
      <sharedItems count="8">
        <s v="WEX"/>
        <s v="WEM"/>
        <s v="ECA"/>
        <s v="ANZ"/>
        <s v="USC"/>
        <s v="LAC"/>
        <s v="AME"/>
        <s v="APA"/>
      </sharedItems>
    </cacheField>
    <cacheField name="Country" numFmtId="0">
      <sharedItems count="52">
        <s v="France"/>
        <s v="Italy"/>
        <s v="Portugal"/>
        <s v="Spain"/>
        <s v="Austria"/>
        <s v="Bel-Lux"/>
        <s v="Denmark"/>
        <s v="Finland"/>
        <s v="Germany"/>
        <s v="Greece"/>
        <s v="Ireland"/>
        <s v="Netherlands"/>
        <s v="Sweden"/>
        <s v="Switzerland"/>
        <s v="United Kingdom"/>
        <s v="Other WEM"/>
        <s v="Bulgaria"/>
        <s v="Croatia"/>
        <s v="Georgia"/>
        <s v="Hungary"/>
        <s v="Moldova"/>
        <s v="Romania"/>
        <s v="Russia"/>
        <s v="Ukraine"/>
        <s v="Other ECA"/>
        <s v="Australia"/>
        <s v="New Zealand"/>
        <s v="Canada"/>
        <s v="USA"/>
        <s v="Argentina"/>
        <s v="Brazil"/>
        <s v="Chile"/>
        <s v="Mexico"/>
        <s v="Uruguay"/>
        <s v="Other LAC"/>
        <s v="Algeria"/>
        <s v="Morocco"/>
        <s v="South Africa"/>
        <s v="Tunisia"/>
        <s v="Turkey"/>
        <s v="Other AME"/>
        <s v="China"/>
        <s v="Hong Kong"/>
        <s v="India"/>
        <s v="Japan"/>
        <s v="Korea"/>
        <s v="Malaysia"/>
        <s v="Philippines"/>
        <s v="Singapore"/>
        <s v="Taiwan"/>
        <s v="Thailand"/>
        <s v="Other APA"/>
      </sharedItems>
    </cacheField>
    <cacheField name="Vine Area ('000 ha)" numFmtId="0">
      <sharedItems containsSemiMixedTypes="0" containsString="0" containsNumber="1" minValue="0" maxValue="975.66666669999995"/>
    </cacheField>
    <cacheField name="Cropland under vines (%)" numFmtId="0">
      <sharedItems containsString="0" containsBlank="1" containsNumber="1" minValue="0" maxValue="9.6272285249999996"/>
    </cacheField>
    <cacheField name="Wine produced (ML)" numFmtId="0">
      <sharedItems containsString="0" containsBlank="1" containsNumber="1" minValue="4.1749999999999998" maxValue="4905.1666670000004"/>
    </cacheField>
    <cacheField name="Wine consumed (ML)" numFmtId="0">
      <sharedItems containsSemiMixedTypes="0" containsString="0" containsNumber="1" minValue="4.9749999999999996" maxValue="3390.1855650000002"/>
    </cacheField>
    <cacheField name="Wine consumed (l/capita)" numFmtId="0">
      <sharedItems containsString="0" containsBlank="1" containsNumber="1" minValue="2.0767525379999999E-2" maxValue="44.284392480000001"/>
    </cacheField>
    <cacheField name="Wine expenditure (US$m 2015)" numFmtId="0">
      <sharedItems containsString="0" containsBlank="1" containsNumber="1" minValue="287.10000000000002" maxValue="41822.449999999997"/>
    </cacheField>
    <cacheField name="Per capita wine expenditure (US$ 2015)" numFmtId="0">
      <sharedItems containsString="0" containsBlank="1" containsNumber="1" minValue="0.25219089420000002" maxValue="658.62803899999994"/>
    </cacheField>
    <cacheField name="Population (millions)" numFmtId="0">
      <sharedItems containsString="0" containsBlank="1" containsNumber="1" minValue="4.0115286670000003" maxValue="1375.9358709999999"/>
    </cacheField>
    <cacheField name="GDP (billion US$ real 1990)" numFmtId="0">
      <sharedItems containsString="0" containsBlank="1" containsNumber="1" minValue="20.141966490000001" maxValue="15104.211219999999"/>
    </cacheField>
    <cacheField name="GDP per capita ('000 US$)" numFmtId="0">
      <sharedItems containsString="0" containsBlank="1" containsNumber="1" minValue="3.8061047430000001" maxValue="34.677913220000001"/>
    </cacheField>
    <cacheField name="Wine export vol. (ML)" numFmtId="0">
      <sharedItems containsSemiMixedTypes="0" containsString="0" containsNumber="1" minValue="7.5116000000000002E-2" maxValue="2349.9760000000001"/>
    </cacheField>
    <cacheField name="Wine import vol. (ML)" numFmtId="0">
      <sharedItems containsSemiMixedTypes="0" containsString="0" containsNumber="1" minValue="0.184" maxValue="1946.2270000000001"/>
    </cacheField>
    <cacheField name="Value of wine exports (US$ mill)" numFmtId="0">
      <sharedItems containsSemiMixedTypes="0" containsString="0" containsNumber="1" minValue="0.29495660000000001" maxValue="9523.9008919999997"/>
    </cacheField>
    <cacheField name="Value of wine imports (US$ mill)" numFmtId="0">
      <sharedItems containsSemiMixedTypes="0" containsString="0" containsNumber="1" minValue="1.4955000000000001" maxValue="7608.14"/>
    </cacheField>
    <cacheField name="Bottled still wine exports (ML)" numFmtId="0">
      <sharedItems containsSemiMixedTypes="0" containsString="0" containsNumber="1" minValue="4.9776000000000001E-2" maxValue="1200.1578750000001"/>
    </cacheField>
    <cacheField name="Bottled still wine imports (ML)" numFmtId="0">
      <sharedItems containsSemiMixedTypes="0" containsString="0" containsNumber="1" minValue="5.9114E-2" maxValue="834.63699199999996"/>
    </cacheField>
    <cacheField name="Sparkling wine exports (ML)" numFmtId="0">
      <sharedItems containsSemiMixedTypes="0" containsString="0" containsNumber="1" minValue="1.0000000000000001E-5" maxValue="285.067024"/>
    </cacheField>
    <cacheField name="Sparkling wine imports (ML)" numFmtId="0">
      <sharedItems containsSemiMixedTypes="0" containsString="0" containsNumber="1" minValue="8.5762333329999996E-2" maxValue="136.9897747"/>
    </cacheField>
    <cacheField name="Bulk wine exports (ML)" numFmtId="0">
      <sharedItems containsSemiMixedTypes="0" containsString="0" containsNumber="1" minValue="7.4463333330000003E-3" maxValue="1332.2694369999999"/>
    </cacheField>
    <cacheField name="Bulk wine imports (ML)" numFmtId="0">
      <sharedItems containsString="0" containsBlank="1" containsNumber="1" minValue="3.261E-3" maxValue="880.75548070000002"/>
    </cacheField>
    <cacheField name="Unit value exports (US$/litre)" numFmtId="0">
      <sharedItems containsSemiMixedTypes="0" containsString="0" containsNumber="1" minValue="0.66847453339999996" maxValue="80.705956540000003"/>
    </cacheField>
    <cacheField name="Unit value imports (US$/litre)" numFmtId="0">
      <sharedItems containsSemiMixedTypes="0" containsString="0" containsNumber="1" minValue="0.66538009939999998" maxValue="22.452280699999999"/>
    </cacheField>
    <cacheField name="% of global prod'n volume" numFmtId="0">
      <sharedItems containsString="0" containsBlank="1" containsNumber="1" minValue="1.5325309299999999E-2" maxValue="18.021110350000001"/>
    </cacheField>
    <cacheField name="% of global cons'n volume" numFmtId="0">
      <sharedItems containsSemiMixedTypes="0" containsString="0" containsNumber="1" minValue="2.0113337580000001E-2" maxValue="13.682428570000001"/>
    </cacheField>
    <cacheField name="% of '15 global wine expend." numFmtId="0">
      <sharedItems containsString="0" containsBlank="1" containsNumber="1" minValue="0.1014623871" maxValue="14.805125779999999"/>
    </cacheField>
    <cacheField name="Wine as % of alcohol cons'n volume" numFmtId="0">
      <sharedItems containsString="0" containsBlank="1" containsNumber="1" minValue="9.6453805340000004E-2" maxValue="63.672626899999997"/>
    </cacheField>
    <cacheField name="Exports as % of prod'n volume" numFmtId="0">
      <sharedItems containsString="0" containsBlank="1" containsNumber="1" minValue="0.51730769229999995" maxValue="292.63752699999998"/>
    </cacheField>
    <cacheField name="Imports as % of cons'n volume" numFmtId="0">
      <sharedItems containsSemiMixedTypes="0" containsString="0" containsNumber="1" minValue="4.3671318100000002E-2" maxValue="287.0146183"/>
    </cacheField>
    <cacheField name="Wine self- suff.  (%)" numFmtId="0">
      <sharedItems containsString="0" containsBlank="1" containsNumber="1" minValue="0.30716019490000002" maxValue="564.2857143"/>
    </cacheField>
    <cacheField name="% of world export volume" numFmtId="0">
      <sharedItems containsSemiMixedTypes="0" containsString="0" containsNumber="1" minValue="7.0728981279999999E-4" maxValue="22.072897300000001"/>
    </cacheField>
    <cacheField name="% of world export value" numFmtId="0">
      <sharedItems containsSemiMixedTypes="0" containsString="0" containsNumber="1" minValue="8.8413133299999999E-4" maxValue="28.751303369999999"/>
    </cacheField>
    <cacheField name="% of world import volume" numFmtId="0">
      <sharedItems containsSemiMixedTypes="0" containsString="0" containsNumber="1" minValue="1.5379667420000001E-3" maxValue="14.252728879999999"/>
    </cacheField>
    <cacheField name="% of world import value" numFmtId="0">
      <sharedItems containsSemiMixedTypes="0" containsString="0" containsNumber="1" minValue="0" maxValue="17.075070270000001"/>
    </cacheField>
    <cacheField name="Index of wine comp. advant." numFmtId="0">
      <sharedItems containsString="0" containsBlank="1" containsNumber="1" minValue="4.2395345020000003E-4" maxValue="27.40223321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n v="776.33333330000005"/>
    <n v="3.9227863169999999"/>
    <n v="4683.8"/>
    <n v="2735.634204"/>
    <n v="41.285828289999998"/>
    <n v="31509.75"/>
    <n v="491.87783339999999"/>
    <n v="66.598333330000003"/>
    <n v="1485.799763"/>
    <n v="22.309864059999999"/>
    <n v="1443.8803330000001"/>
    <n v="733.41"/>
    <n v="9523.9008919999997"/>
    <n v="804.98354600000005"/>
    <n v="1028.906283"/>
    <n v="114.325459"/>
    <n v="183.3561497"/>
    <n v="24.507019669999998"/>
    <n v="230.0355797"/>
    <n v="578.28316270000005"/>
    <n v="6.5936572660000001"/>
    <n v="1.104072076"/>
    <n v="17.199431910000001"/>
    <n v="11.143769750000001"/>
    <n v="10.05155903"/>
    <n v="57.142857139999997"/>
    <n v="30.830761580000001"/>
    <n v="26.83942394"/>
    <n v="171.22666820000001"/>
    <n v="13.57330286"/>
    <n v="28.751303369999999"/>
    <n v="6.9021884709999997"/>
    <n v="2.4189843340000001"/>
    <n v="9.290973031"/>
  </r>
  <r>
    <x v="0"/>
    <x v="1"/>
    <n v="691.66666669999995"/>
    <n v="7.7074882139999996"/>
    <n v="4905.1666670000004"/>
    <n v="2113.333333"/>
    <n v="34.247205469999997"/>
    <n v="16312"/>
    <n v="268.24372310000001"/>
    <n v="61.708333330000002"/>
    <n v="1101.449173"/>
    <n v="17.849277610000001"/>
    <n v="2082.886317"/>
    <n v="235.24711529999999"/>
    <n v="6378.4177710000004"/>
    <n v="367.28067600000003"/>
    <n v="1200.1578750000001"/>
    <n v="22.92109833"/>
    <n v="285.067024"/>
    <n v="6.3801606670000002"/>
    <n v="530.78294600000004"/>
    <n v="201.58917969999999"/>
    <n v="3.0592682569999998"/>
    <n v="1.616854392"/>
    <n v="18.021110350000001"/>
    <n v="8.61235456"/>
    <n v="5.2359043979999997"/>
    <n v="63.672626899999997"/>
    <n v="42.712427920000003"/>
    <n v="11.253874679999999"/>
    <n v="232.1257981"/>
    <n v="19.592993369999999"/>
    <n v="19.246379170000001"/>
    <n v="2.208903635"/>
    <n v="1.101308102"/>
    <n v="6.7742768240000002"/>
  </r>
  <r>
    <x v="0"/>
    <x v="2"/>
    <n v="197"/>
    <n v="9.4960212199999994"/>
    <n v="642.29999999999995"/>
    <n v="445.35080950000003"/>
    <n v="42.812548049999997"/>
    <n v="3175.5"/>
    <n v="305.25286890000001"/>
    <n v="10.38404867"/>
    <n v="139.68651439999999"/>
    <n v="13.452028090000001"/>
    <n v="280.791"/>
    <n v="209.13284300000001"/>
    <n v="861.45966669999996"/>
    <n v="139.20871930000001"/>
    <n v="217.48353030000001"/>
    <n v="41.209291999999998"/>
    <n v="1.534761"/>
    <n v="5.3564220000000002"/>
    <n v="61.150281"/>
    <n v="157.7606437"/>
    <n v="3.0659147760000001"/>
    <n v="0.66538009939999998"/>
    <n v="2.3574385900000001"/>
    <n v="1.8120320940000001"/>
    <n v="1.0259979539999999"/>
    <n v="63.319238900000002"/>
    <n v="43.917690180000001"/>
    <n v="52.183250620000003"/>
    <n v="139.26100210000001"/>
    <n v="2.6399684510000001"/>
    <n v="2.598038683"/>
    <n v="1.9644382600000001"/>
    <n v="0.41609907070000002"/>
    <n v="7.5677312509999997"/>
  </r>
  <r>
    <x v="0"/>
    <x v="3"/>
    <n v="975.66666669999995"/>
    <n v="5.4165697000000002"/>
    <n v="3883.333333"/>
    <n v="700"/>
    <n v="15.131956280000001"/>
    <n v="5455.95"/>
    <n v="117.38625140000001"/>
    <n v="46.127138330000001"/>
    <n v="746.51489470000001"/>
    <n v="16.183854490000002"/>
    <n v="2349.9760000000001"/>
    <n v="66.492625669999995"/>
    <n v="3181.5335"/>
    <n v="194.80714370000001"/>
    <n v="853.15714830000002"/>
    <n v="33.812108330000001"/>
    <n v="154.62294929999999"/>
    <n v="9.0667050000000007"/>
    <n v="1332.2694369999999"/>
    <n v="15.58519733"/>
    <n v="1.3235440780000001"/>
    <n v="3.033952867"/>
    <n v="14.266654219999999"/>
    <n v="2.8481422709999999"/>
    <n v="1.761800263"/>
    <n v="23.20441989"/>
    <n v="60.585809949999998"/>
    <n v="7.217285714"/>
    <n v="564.2857143"/>
    <n v="22.072897300000001"/>
    <n v="9.5532419270000002"/>
    <n v="0.62646196389999997"/>
    <n v="0.58583696649999994"/>
    <n v="5.5472388529999996"/>
  </r>
  <r>
    <x v="1"/>
    <x v="4"/>
    <n v="44.40733333"/>
    <n v="3.077699365"/>
    <n v="207.2896667"/>
    <n v="247.429"/>
    <n v="29.004303830000001"/>
    <n v="4444.7"/>
    <n v="520.53652050000005"/>
    <n v="8.5538340000000002"/>
    <n v="215.35836"/>
    <n v="25.17682246"/>
    <n v="49.08"/>
    <n v="75.948499999999996"/>
    <n v="172.453"/>
    <n v="240.62649999999999"/>
    <n v="40.459504000000003"/>
    <n v="38.404902999999997"/>
    <n v="0.925342"/>
    <n v="16.859850000000002"/>
    <n v="7.7272185000000002"/>
    <n v="20.561281999999999"/>
    <n v="3.5111612120000002"/>
    <n v="3.1596984560000001"/>
    <n v="0.7608488498"/>
    <n v="0.99859724019999996"/>
    <n v="1.42259519"/>
    <n v="33.778542899999998"/>
    <n v="23.79046584"/>
    <n v="30.69799905"/>
    <n v="86.205518369999993"/>
    <n v="0.4615198942"/>
    <n v="0.51995355139999999"/>
    <n v="0.7"/>
    <n v="0.7"/>
    <n v="0.55761947789999999"/>
  </r>
  <r>
    <x v="1"/>
    <x v="5"/>
    <n v="1"/>
    <n v="0.1119820829"/>
    <n v="13.46466667"/>
    <n v="370.58008560000002"/>
    <n v="31.44954246"/>
    <n v="3412.45"/>
    <n v="305.29851459999998"/>
    <n v="11.88317133"/>
    <n v="289.75480970000001"/>
    <n v="24.383626360000001"/>
    <n v="38.861027669999999"/>
    <n v="328.66666670000001"/>
    <n v="184.67449999999999"/>
    <n v="1194.369608"/>
    <n v="28.015424670000002"/>
    <n v="193.98032699999999"/>
    <n v="4.2976099999999997"/>
    <n v="44.461266999999999"/>
    <n v="5.8728369999999996"/>
    <n v="86.521277999999995"/>
    <n v="4.6115754559999997"/>
    <n v="3.6275025030000001"/>
    <n v="4.9375533159999999E-2"/>
    <n v="1.5078068659999999"/>
    <n v="1.0955294289999999"/>
    <n v="34.303765949999999"/>
    <n v="292.63752699999998"/>
    <n v="93.774601910000001"/>
    <n v="4.1540278600000002"/>
    <n v="0.36519471269999998"/>
    <n v="0.55393329960000004"/>
    <n v="3.0891187150000001"/>
    <n v="3.5766601699999998"/>
    <n v="0.2153158077"/>
  </r>
  <r>
    <x v="1"/>
    <x v="6"/>
    <n v="0"/>
    <n v="0"/>
    <n v="0"/>
    <n v="169.7624112"/>
    <n v="30.0629445"/>
    <n v="3278.95"/>
    <n v="581.14477710000006"/>
    <n v="5.6719933329999996"/>
    <n v="138.99546910000001"/>
    <n v="24.505576959999999"/>
    <n v="34.893333329999997"/>
    <n v="193.815"/>
    <n v="143.60366669999999"/>
    <n v="668.84"/>
    <n v="15.192055330000001"/>
    <n v="104.12376"/>
    <n v="1.0232646670000001"/>
    <n v="7.3685323330000001"/>
    <n v="16.86612633"/>
    <n v="78.94418933"/>
    <n v="4.1064473650000002"/>
    <n v="3.448669202"/>
    <n v="0"/>
    <n v="0.69072499919999997"/>
    <n v="1.0578593000000001"/>
    <n v="45.502092050000002"/>
    <n v="0"/>
    <n v="115.79477369999999"/>
    <n v="0"/>
    <n v="0.32830473119999998"/>
    <n v="0.43308776939999999"/>
    <n v="1.822386842"/>
    <n v="2.0048770060000001"/>
    <n v="0.73378789710000003"/>
  </r>
  <r>
    <x v="1"/>
    <x v="7"/>
    <n v="0"/>
    <n v="0"/>
    <n v="0"/>
    <n v="63.810630420000003"/>
    <n v="11.64499812"/>
    <n v="1191.4000000000001"/>
    <n v="218.18537710000001"/>
    <n v="5.497705667"/>
    <n v="128.05376440000001"/>
    <n v="23.29221901"/>
    <n v="8.5872254469999998"/>
    <n v="76.541499999999999"/>
    <n v="21.598447109999999"/>
    <n v="242.13900000000001"/>
    <n v="1.4460249999999999"/>
    <n v="36.103919500000003"/>
    <n v="0.15660399999999999"/>
    <n v="7.4124679999999996"/>
    <n v="6.9881225000000002"/>
    <n v="32.985576500000001"/>
    <n v="2.543351436"/>
    <n v="3.161873071"/>
    <n v="0"/>
    <n v="0.25963107689999998"/>
    <n v="0.37249252770000002"/>
    <n v="21.328224779999999"/>
    <n v="0"/>
    <n v="120.7792487"/>
    <n v="0"/>
    <n v="7.9903481179999999E-2"/>
    <n v="6.5074175580000004E-2"/>
    <n v="0.7"/>
    <n v="0.7"/>
    <n v="0.17129636649999999"/>
  </r>
  <r>
    <x v="1"/>
    <x v="8"/>
    <n v="100.6603333"/>
    <n v="0.82884710949999996"/>
    <n v="901.16666669999995"/>
    <n v="1894.332402"/>
    <n v="23.098654440000001"/>
    <n v="15744.6"/>
    <n v="194.4661974"/>
    <n v="81.991333330000003"/>
    <n v="1802.7020580000001"/>
    <n v="21.986495219999998"/>
    <n v="373.79066669999997"/>
    <n v="1516.1046670000001"/>
    <n v="1147.211466"/>
    <n v="2987.0329700000002"/>
    <n v="272.571684"/>
    <n v="567.68702099999996"/>
    <n v="29.37739333"/>
    <n v="64.210573330000003"/>
    <n v="70.669615669999999"/>
    <n v="880.75548070000002"/>
    <n v="3.061821057"/>
    <n v="1.967626919"/>
    <n v="3.3103226600000002"/>
    <n v="7.721448197"/>
    <n v="4.9985443260000002"/>
    <n v="28.105167720000001"/>
    <n v="41.473156269999997"/>
    <n v="80.326033339999995"/>
    <n v="47.683254830000003"/>
    <n v="3.5153704760000002"/>
    <n v="3.4579469760000001"/>
    <n v="14.252728879999999"/>
    <n v="8.9424690509999998"/>
    <n v="0.42196220200000001"/>
  </r>
  <r>
    <x v="1"/>
    <x v="9"/>
    <n v="107.9333333"/>
    <n v="2.9744966439999998"/>
    <n v="288.1333333"/>
    <n v="284.191868"/>
    <n v="25.870754470000001"/>
    <n v="3785.8"/>
    <n v="347.43843070000003"/>
    <n v="10.98513133"/>
    <n v="131.74236239999999"/>
    <n v="11.992789009999999"/>
    <n v="28.74168753"/>
    <n v="17.271333330000001"/>
    <n v="79.447666670000004"/>
    <n v="37.012999999999998"/>
    <n v="22.33772433"/>
    <n v="7.3419336670000002"/>
    <n v="0.20280933330000001"/>
    <n v="2.4938556670000001"/>
    <n v="5.2212523329999998"/>
    <n v="5.2944296670000002"/>
    <n v="2.7651031110000002"/>
    <n v="2.1792053230000001"/>
    <n v="1.0572418109999999"/>
    <n v="1.157401288"/>
    <n v="1.1626956509999999"/>
    <n v="51.538762759999997"/>
    <n v="10.1444359"/>
    <n v="6.1052261870000004"/>
    <n v="101.10081529999999"/>
    <n v="0.27031206169999999"/>
    <n v="0.2398998923"/>
    <n v="0.16255882369999999"/>
    <n v="0.1110220646"/>
    <n v="1.3289687290000001"/>
  </r>
  <r>
    <x v="1"/>
    <x v="10"/>
    <n v="0"/>
    <n v="0"/>
    <n v="0"/>
    <n v="85.470816670000005"/>
    <n v="18.2818863"/>
    <n v="1214.2"/>
    <n v="263.05359529999998"/>
    <n v="4.6878763330000002"/>
    <n v="118.7860842"/>
    <n v="25.33899697"/>
    <n v="1.9768176669999999"/>
    <n v="93.314999999999998"/>
    <n v="4.6205133009999999"/>
    <n v="288.29833330000002"/>
    <n v="1.7707250000000001"/>
    <n v="73.248234999999994"/>
    <n v="6.1021666670000002E-2"/>
    <n v="2.3926073329999999"/>
    <n v="2.3141666670000002E-2"/>
    <n v="1.8878299999999999"/>
    <n v="3.5450991809999999"/>
    <n v="3.1775187050000002"/>
    <n v="0"/>
    <n v="0.34776149410000001"/>
    <n v="0.38390139400000001"/>
    <n v="28.28282828"/>
    <n v="0"/>
    <n v="91.095420680000004"/>
    <n v="0"/>
    <n v="1.8679422229999999E-2"/>
    <n v="1.4029821289999999E-2"/>
    <n v="0.87912656119999999"/>
    <n v="0.86714853660000002"/>
    <n v="1.897781959E-2"/>
  </r>
  <r>
    <x v="1"/>
    <x v="11"/>
    <n v="0.10166666670000001"/>
    <n v="0"/>
    <n v="0"/>
    <n v="350"/>
    <n v="20.749323279999999"/>
    <n v="2981.55"/>
    <n v="176.8173539"/>
    <n v="16.930983000000001"/>
    <n v="419.75707039999998"/>
    <n v="24.792244520000001"/>
    <n v="39.457000000000001"/>
    <n v="412.53100000000001"/>
    <n v="280.42899999999997"/>
    <n v="1355.0015000000001"/>
    <n v="34.914597999999998"/>
    <n v="359.1501245"/>
    <n v="3.4363890000000001"/>
    <n v="12.726210500000001"/>
    <n v="2.1118739999999998"/>
    <n v="67.184444499999998"/>
    <n v="7.2463448179999999"/>
    <n v="3.1718731760000001"/>
    <n v="0"/>
    <n v="1.4240711349999999"/>
    <n v="0.94286627590000005"/>
    <n v="35.897435899999998"/>
    <n v="0"/>
    <n v="117.0577143"/>
    <n v="0"/>
    <n v="0.3671019425"/>
    <n v="0.84241486229999996"/>
    <n v="3.8784104240000001"/>
    <n v="4"/>
    <n v="0.23680448979999999"/>
  </r>
  <r>
    <x v="1"/>
    <x v="12"/>
    <n v="0"/>
    <n v="0"/>
    <n v="0"/>
    <n v="241.42437000000001"/>
    <n v="24.88078166"/>
    <n v="3509.2"/>
    <n v="362.07664990000001"/>
    <n v="9.7942243330000007"/>
    <n v="264.98903990000002"/>
    <n v="27.055643289999999"/>
    <n v="6.3902123590000004"/>
    <n v="170.69348099999999"/>
    <n v="29.195958310000002"/>
    <n v="733.63366670000005"/>
    <n v="3.6131769999999999"/>
    <n v="96.560278670000002"/>
    <n v="0.47247133330000002"/>
    <n v="15.218206670000001"/>
    <n v="3.5263260000000001"/>
    <n v="110.95261170000001"/>
    <n v="4.623223393"/>
    <n v="4.4654169860000001"/>
    <n v="0"/>
    <n v="0.98230136199999996"/>
    <n v="1.1250950879999999"/>
    <n v="49.315068490000002"/>
    <n v="0"/>
    <n v="64.561833590000006"/>
    <n v="0"/>
    <n v="6.0104022139999998E-2"/>
    <n v="8.8079014859999999E-2"/>
    <n v="1.6075189940000001"/>
    <n v="2.2001130629999999"/>
    <n v="0.10106626990000001"/>
  </r>
  <r>
    <x v="1"/>
    <x v="13"/>
    <n v="19.800999999999998"/>
    <n v="3.483568075"/>
    <n v="91.121666669999996"/>
    <n v="363.81194959999999"/>
    <n v="43.687336119999998"/>
    <n v="5392.65"/>
    <n v="658.62803899999994"/>
    <n v="11.103348670000001"/>
    <n v="296.66493539999999"/>
    <n v="26.718510269999999"/>
    <n v="1.7876666670000001"/>
    <n v="248.4903333"/>
    <n v="144.95466669999999"/>
    <n v="1482.020667"/>
    <n v="1.226903667"/>
    <n v="99.068484999999995"/>
    <n v="0.11187999999999999"/>
    <n v="18.492243330000001"/>
    <n v="3.597033333E-2"/>
    <n v="67.703969330000007"/>
    <n v="80.705956540000003"/>
    <n v="6.0100786309999998"/>
    <n v="0.33468033889999999"/>
    <n v="1.108974277"/>
    <n v="1.850705941"/>
    <n v="48.15595364"/>
    <n v="1.5073242609999999"/>
    <n v="68.662785260000007"/>
    <n v="33.489333090000002"/>
    <n v="1.2942275519999999E-2"/>
    <n v="0.33376933530000003"/>
    <n v="1.7570800950000001"/>
    <n v="3.369549482"/>
    <n v="0.18773291289999999"/>
  </r>
  <r>
    <x v="1"/>
    <x v="14"/>
    <n v="2.4483333329999999"/>
    <n v="2.3988531380000001E-2"/>
    <n v="4.1749999999999998"/>
    <n v="1813.944056"/>
    <n v="27.88179826"/>
    <n v="23459.4"/>
    <n v="363.70789780000001"/>
    <n v="86.749052669999998"/>
    <n v="2236.4235870000002"/>
    <n v="25.780380520000001"/>
    <n v="137.36600000000001"/>
    <n v="1946.2270000000001"/>
    <n v="918.29066669999997"/>
    <n v="5918.0503330000001"/>
    <n v="53.616752669999997"/>
    <n v="784.81032170000003"/>
    <n v="1.8899346669999999"/>
    <n v="136.9897747"/>
    <n v="37.297413669999997"/>
    <n v="479.07869299999999"/>
    <n v="6.5958358370000001"/>
    <n v="3.1150076339999999"/>
    <n v="1.5325309299999999E-2"/>
    <n v="5.5419622359999998"/>
    <n v="7.8872484009999999"/>
    <n v="35.232981610000003"/>
    <n v="0"/>
    <n v="107.5273431"/>
    <n v="0.30716019490000002"/>
    <n v="0.9969056462"/>
    <n v="2.1039709219999998"/>
    <n v="13.756362640000001"/>
    <n v="13.65701365"/>
    <n v="0.77691639680000002"/>
  </r>
  <r>
    <x v="1"/>
    <x v="15"/>
    <n v="8.0359999999999996"/>
    <n v="0.71428571429999999"/>
    <n v="14"/>
    <n v="108.0070906"/>
    <n v="14.80927863"/>
    <n v="758.05"/>
    <n v="359.15279800000002"/>
    <n v="7.258"/>
    <n v="0"/>
    <n v="0"/>
    <n v="4.3620616669999999"/>
    <n v="111.46954030000001"/>
    <n v="21.18643333"/>
    <n v="571.61355709999998"/>
    <n v="2.1223890000000001"/>
    <n v="264.23331430000002"/>
    <n v="0.12914400000000001"/>
    <n v="21.828954"/>
    <n v="2.1529886669999998"/>
    <n v="109.7107647"/>
    <n v="8.5753700290000001"/>
    <n v="4.859471868"/>
    <n v="5.1424354540000002E-2"/>
    <n v="0.44007095899999998"/>
    <n v="1.2981411549999999"/>
    <n v="33.051168670000003"/>
    <n v="31.157583330000001"/>
    <n v="103.1038624"/>
    <n v="12.964474640000001"/>
    <n v="4.0769563619999998E-2"/>
    <n v="6.2539777690000006E-2"/>
    <n v="1.046612673"/>
    <n v="1.6"/>
    <n v="0"/>
  </r>
  <r>
    <x v="2"/>
    <x v="16"/>
    <n v="61.666666669999998"/>
    <n v="1.5499584829999999"/>
    <n v="114.83333330000001"/>
    <n v="87.928647089999998"/>
    <n v="12.24161237"/>
    <n v="592.6"/>
    <n v="82.021339769999997"/>
    <n v="7.1836983329999997"/>
    <n v="67.471452459999995"/>
    <n v="9.3923003630000004"/>
    <n v="37.307737469999999"/>
    <n v="7.0474956669999997"/>
    <n v="43.214358670000003"/>
    <n v="18.390455330000002"/>
    <n v="28.80904833"/>
    <n v="2.6712880000000001"/>
    <n v="9.1053666670000005E-2"/>
    <n v="0.32996199999999998"/>
    <n v="8.4560253329999995"/>
    <n v="3.4998456670000002"/>
    <n v="1.152165299"/>
    <n v="2.7224163300000002"/>
    <n v="0.42190336849999999"/>
    <n v="0.35803159169999998"/>
    <n v="0.1960377147"/>
    <n v="15.53012794"/>
    <n v="34.738112260000001"/>
    <n v="7.9797980290000003"/>
    <n v="130.2558664"/>
    <n v="0.3504932449"/>
    <n v="0.12998311060000001"/>
    <n v="6.6390628620000003E-2"/>
    <n v="5.5426686330000002E-2"/>
    <n v="0.81842246600000002"/>
  </r>
  <r>
    <x v="2"/>
    <x v="17"/>
    <n v="25.75"/>
    <n v="2.8900112230000001"/>
    <n v="86.9"/>
    <n v="188.46786460000001"/>
    <n v="44.284392480000001"/>
    <n v="1265.4000000000001"/>
    <n v="298.36911720000001"/>
    <n v="4.248723333"/>
    <n v="40.470640260000003"/>
    <n v="9.5253649360000008"/>
    <n v="4.066697628"/>
    <n v="27.444016000000001"/>
    <n v="13.608446750000001"/>
    <n v="32.951650669999999"/>
    <n v="3.3527363330000002"/>
    <n v="10.788708"/>
    <n v="4.4617333330000002E-2"/>
    <n v="1.022015667"/>
    <n v="0.64917933329999999"/>
    <n v="15.652893000000001"/>
    <n v="3.412148985"/>
    <n v="1.220678393"/>
    <n v="0.31878247069999999"/>
    <n v="0.76683327400000001"/>
    <n v="0.41117136710000002"/>
    <n v="53.011026289999997"/>
    <n v="4.6621656009999999"/>
    <n v="11.8980496"/>
    <n v="44.676051370000003"/>
    <n v="3.8083487909999998E-2"/>
    <n v="4.1052801880000003E-2"/>
    <n v="0.25845394459999999"/>
    <n v="9.9193335260000001E-2"/>
    <n v="0.52533348459999996"/>
  </r>
  <r>
    <x v="2"/>
    <x v="18"/>
    <n v="53.8"/>
    <n v="9.6272285249999996"/>
    <n v="116.2"/>
    <n v="75.071544189999997"/>
    <n v="18.724422690000001"/>
    <n v="416.05"/>
    <n v="110.97716339999999"/>
    <n v="4.0115286670000003"/>
    <n v="30.37617491"/>
    <n v="7.5722193290000002"/>
    <n v="36.901344700000003"/>
    <n v="0.184"/>
    <n v="129.89833329999999"/>
    <n v="1.909"/>
    <n v="35.387296329999998"/>
    <n v="8.6175000000000002E-2"/>
    <n v="0.75538899999999998"/>
    <n v="9.4618666670000004E-2"/>
    <n v="0.75506066670000005"/>
    <n v="3.337333333E-3"/>
    <n v="3.4905893780000001"/>
    <n v="10.19119214"/>
    <n v="0.42649929040000001"/>
    <n v="0.30569713399999998"/>
    <n v="0.13221067310000001"/>
    <n v="37.701889029999997"/>
    <n v="32.45943844"/>
    <n v="0.25408489509999999"/>
    <n v="156.6152179"/>
    <n v="0.34871271510000001"/>
    <n v="0.38887852719999999"/>
    <n v="1.7281385630000001E-3"/>
    <n v="5.675261016E-3"/>
    <n v="27.402233219999999"/>
  </r>
  <r>
    <x v="2"/>
    <x v="19"/>
    <n v="69.573333329999997"/>
    <n v="1.542420938"/>
    <n v="279.03333329999998"/>
    <n v="221.04783330000001"/>
    <n v="22.405418860000001"/>
    <n v="1207.6500000000001"/>
    <n v="122.38982129999999"/>
    <n v="9.8648543330000003"/>
    <n v="87.422699339999994"/>
    <n v="8.8620365169999999"/>
    <n v="63.705749330000003"/>
    <n v="26.115915999999999"/>
    <n v="88.113500000000002"/>
    <n v="26.4465"/>
    <n v="24.585053330000001"/>
    <n v="4.1063900000000002"/>
    <n v="5.2706879999999998"/>
    <n v="2.4068809999999998"/>
    <n v="33.392919999999997"/>
    <n v="19.419765000000002"/>
    <n v="1.4279799870000001"/>
    <n v="0.95290989719999997"/>
    <n v="1.0250369960000001"/>
    <n v="0.89977235639999997"/>
    <n v="0.39099715229999998"/>
    <n v="30.194288140000001"/>
    <n v="22.82477244"/>
    <n v="11.71494685"/>
    <n v="127.0066954"/>
    <n v="0.59908822790000005"/>
    <n v="0.26457112910000002"/>
    <n v="0.24487664070000001"/>
    <n v="0.1"/>
    <n v="0.43828843750000002"/>
  </r>
  <r>
    <x v="2"/>
    <x v="20"/>
    <n v="137.9"/>
    <n v="6.3394973920000002"/>
    <n v="163.28333330000001"/>
    <n v="140.03628330000001"/>
    <n v="34.387178710000001"/>
    <n v="0"/>
    <n v="0"/>
    <n v="4.0637456670000001"/>
    <n v="20.141966490000001"/>
    <n v="4.9565027300000004"/>
    <n v="116.351848"/>
    <n v="0.79961966669999995"/>
    <n v="105.83047430000001"/>
    <n v="1.6302966670000001"/>
    <n v="32.165428329999997"/>
    <n v="0.25011933330000002"/>
    <n v="2.0070196669999998"/>
    <n v="0.1028836667"/>
    <n v="81.704469669999995"/>
    <n v="0.44747066670000002"/>
    <n v="0.92141287169999997"/>
    <n v="2.5547424410000001"/>
    <n v="0.59991605579999996"/>
    <n v="0.56977608280000003"/>
    <n v="0"/>
    <n v="50.204918030000002"/>
    <n v="71.139555790000003"/>
    <n v="0.25136342639999998"/>
    <n v="107.00798140000001"/>
    <n v="1.0939410519999999"/>
    <n v="0.31947566300000002"/>
    <n v="7.5503315839999998E-3"/>
    <n v="4.9123963359999998E-3"/>
    <n v="25.627131139999999"/>
  </r>
  <r>
    <x v="2"/>
    <x v="21"/>
    <n v="186.16666670000001"/>
    <n v="1.906986852"/>
    <n v="365.06666669999998"/>
    <n v="420"/>
    <n v="21.372355590000002"/>
    <n v="727.15"/>
    <n v="36.517364579999999"/>
    <n v="19.65429267"/>
    <n v="99.574338269999998"/>
    <n v="5.066289587"/>
    <n v="12.42165833"/>
    <n v="45.028667329999998"/>
    <n v="23.768895000000001"/>
    <n v="48.027824670000001"/>
    <n v="8.9242500000000007"/>
    <n v="9.4678413330000009"/>
    <n v="0.12591433329999999"/>
    <n v="2.7737816670000002"/>
    <n v="2.9862796669999998"/>
    <n v="32.327070669999998"/>
    <n v="1.9391277680000001"/>
    <n v="1.0925670510000001"/>
    <n v="1.339794696"/>
    <n v="1.708885362"/>
    <n v="0.22939473530000001"/>
    <n v="30.84455324"/>
    <n v="3.424997276"/>
    <n v="8.1328571430000007"/>
    <n v="91.47619048"/>
    <n v="0.1164957794"/>
    <n v="7.1909039930000002E-2"/>
    <n v="0.4241709655"/>
    <n v="0.1448155418"/>
    <n v="0.1892085765"/>
  </r>
  <r>
    <x v="2"/>
    <x v="22"/>
    <n v="45"/>
    <n v="3.6080242460000002E-2"/>
    <n v="536.66666669999995"/>
    <n v="1058.413139"/>
    <n v="7.3657990250000003"/>
    <n v="7555.8"/>
    <n v="52.54635202"/>
    <n v="143.7287843"/>
    <n v="1354.3162440000001"/>
    <n v="9.4227210679999995"/>
    <n v="4.6218613120000001"/>
    <n v="526.36833330000002"/>
    <n v="6.7234223389999999"/>
    <n v="853.99554869999997"/>
    <n v="1.5230600000000001"/>
    <n v="205.83881070000001"/>
    <n v="1.1814993330000001"/>
    <n v="29.202879329999998"/>
    <n v="0.99401300000000004"/>
    <n v="188.74409370000001"/>
    <n v="1.926668432"/>
    <n v="1.628206139"/>
    <n v="1.9717842329999999"/>
    <n v="4.3085608339999997"/>
    <n v="2.1731107629999999"/>
    <n v="12.00547815"/>
    <n v="0.83629338850000001"/>
    <n v="49.265225899999997"/>
    <n v="51.505055069999997"/>
    <n v="4.2875497249999998E-2"/>
    <n v="2.0508926760000001E-2"/>
    <n v="4.9393214759999999"/>
    <n v="2.5412041109999999"/>
    <n v="1.026762971E-2"/>
  </r>
  <r>
    <x v="2"/>
    <x v="23"/>
    <n v="88"/>
    <n v="0.19746290089999999"/>
    <n v="78.968000000000004"/>
    <n v="230.59720200000001"/>
    <n v="5.1240979360000001"/>
    <n v="692.5"/>
    <n v="15.32804773"/>
    <n v="58.408754000000002"/>
    <n v="253.2559277"/>
    <n v="4.3359241610000003"/>
    <n v="55.680500000000002"/>
    <n v="34.484999999999999"/>
    <n v="36.593838820000002"/>
    <n v="75.850999999999999"/>
    <n v="0.975132"/>
    <n v="17.277009"/>
    <n v="1.9335580000000001"/>
    <n v="2.7099359999999999"/>
    <n v="50.235961500000002"/>
    <n v="5.2681250000000004"/>
    <n v="0.66847453339999996"/>
    <n v="2.1639981420000001"/>
    <n v="0.2899747728"/>
    <n v="0.93824805499999997"/>
    <n v="0.19342898"/>
    <n v="9.1370558380000002"/>
    <n v="69.928576079999999"/>
    <n v="17.361442230000002"/>
    <n v="37.6864937"/>
    <n v="0.5174293445"/>
    <n v="0.1104262201"/>
    <n v="0.3"/>
    <n v="0.2"/>
    <n v="0.43141811019999998"/>
  </r>
  <r>
    <x v="2"/>
    <x v="24"/>
    <n v="310.66666670000001"/>
    <n v="0.45882352939999999"/>
    <n v="500.33333329999999"/>
    <n v="819.82014960000004"/>
    <n v="0"/>
    <n v="524.70000000000005"/>
    <n v="16.651757480000001"/>
    <n v="0"/>
    <n v="0"/>
    <n v="0"/>
    <n v="236.04768960000001"/>
    <n v="597.67350590000001"/>
    <n v="442.3637627"/>
    <n v="1053.95153"/>
    <n v="132.94692800000001"/>
    <n v="325.99644699999999"/>
    <n v="15.53293133"/>
    <n v="39.186885330000003"/>
    <n v="78.697185329999996"/>
    <n v="241.81933430000001"/>
    <n v="1.857041368"/>
    <n v="1.7658651160000001"/>
    <n v="1.8378010899999999"/>
    <n v="3.3407708330000001"/>
    <n v="2.5691166860000001"/>
    <n v="10.2606231"/>
    <n v="47.17155872"/>
    <n v="73.439637590000004"/>
    <n v="61.568305029999998"/>
    <n v="2.2251433469999999"/>
    <n v="1.3278514299999999"/>
    <n v="5.6211828239999999"/>
    <n v="3.1589555499999999"/>
    <n v="0"/>
  </r>
  <r>
    <x v="3"/>
    <x v="25"/>
    <n v="133.47866669999999"/>
    <n v="0.5708488786"/>
    <n v="1229.1786669999999"/>
    <n v="552.16899999999998"/>
    <n v="23.117484359999999"/>
    <n v="7029.1"/>
    <n v="296.40897969999997"/>
    <n v="23.884666670000001"/>
    <n v="682.16270229999998"/>
    <n v="28.560695939999999"/>
    <n v="739.53333329999998"/>
    <n v="88.54"/>
    <n v="1671.103333"/>
    <n v="573.02693280000005"/>
    <n v="323.84503669999998"/>
    <n v="56.573438670000002"/>
    <n v="11.85140533"/>
    <n v="14.43445067"/>
    <n v="410.74741499999999"/>
    <n v="18.677513000000001"/>
    <n v="2.2601522680000001"/>
    <n v="6.4840586269999996"/>
    <n v="4.5178731250000004"/>
    <n v="2.24955185"/>
    <n v="2.2850776549999998"/>
    <n v="35.91221384"/>
    <n v="60.262850700000001"/>
    <n v="16.034855889999999"/>
    <n v="222.54847670000001"/>
    <n v="6.951345066"/>
    <n v="5.0524916470000001"/>
    <n v="0.83269579000000005"/>
    <n v="1.7189220119999999"/>
    <n v="4.0961156719999998"/>
  </r>
  <r>
    <x v="3"/>
    <x v="26"/>
    <n v="35.789666670000003"/>
    <n v="0"/>
    <n v="289.66666670000001"/>
    <n v="106.81246040000001"/>
    <n v="23.3523414"/>
    <n v="1520.15"/>
    <n v="336.88344030000002"/>
    <n v="4.5746693330000001"/>
    <n v="95.472897040000007"/>
    <n v="20.869901209999998"/>
    <n v="206.06666670000001"/>
    <n v="37.475333329999998"/>
    <n v="1108.8603330000001"/>
    <n v="128.35"/>
    <n v="143.80832530000001"/>
    <n v="15.35955367"/>
    <n v="1.460199333"/>
    <n v="3.6059003330000001"/>
    <n v="68.155781329999996"/>
    <n v="18.952693669999999"/>
    <n v="5.3941059060000001"/>
    <n v="3.4290982410000002"/>
    <n v="1.065265814"/>
    <n v="0.43524910979999998"/>
    <n v="0.49565958729999998"/>
    <n v="36.627850850000002"/>
    <n v="72.817368110000004"/>
    <n v="35.067618520000003"/>
    <n v="270.6149375"/>
    <n v="1.936046843"/>
    <n v="3.351735052"/>
    <n v="0.35223428750000002"/>
    <n v="0.3853499675"/>
    <n v="15.625240959999999"/>
  </r>
  <r>
    <x v="4"/>
    <x v="27"/>
    <n v="11.06666667"/>
    <n v="2.210991788E-2"/>
    <n v="54.887666670000002"/>
    <n v="498.00990000000002"/>
    <n v="13.99384053"/>
    <n v="9724.85"/>
    <n v="272.33838470000001"/>
    <n v="35.909239999999997"/>
    <n v="982.81256940000003"/>
    <n v="27.369350319999999"/>
    <n v="70.005333329999999"/>
    <n v="404.68233329999998"/>
    <n v="65.846000000000004"/>
    <n v="1836.9949999999999"/>
    <n v="1.5496416669999999"/>
    <n v="277.17637029999997"/>
    <n v="0.59071533330000003"/>
    <n v="13.634365669999999"/>
    <n v="67.816028669999994"/>
    <n v="113.8672363"/>
    <n v="0.94249245670000004"/>
    <n v="4.5512506119999996"/>
    <n v="0.2016141212"/>
    <n v="2.0262900680000002"/>
    <n v="3.2035261739999998"/>
    <n v="25.641025639999999"/>
    <n v="127.5241091"/>
    <n v="77.292640169999999"/>
    <n v="10.97628782"/>
    <n v="0.65743143059999998"/>
    <n v="0.19925632430000001"/>
    <n v="3.8069272600000001"/>
    <n v="5.5155987440000001"/>
    <n v="7.9905589959999995E-2"/>
  </r>
  <r>
    <x v="4"/>
    <x v="28"/>
    <n v="574.53333329999998"/>
    <n v="0.26627651790000001"/>
    <n v="3083.8"/>
    <n v="3390.1855650000002"/>
    <n v="10.57416355"/>
    <n v="41822.449999999997"/>
    <n v="130.5929347"/>
    <n v="429.67408829999999"/>
    <n v="14279.91455"/>
    <n v="33.234293010000002"/>
    <n v="569.38966670000002"/>
    <n v="1469.912"/>
    <n v="2095.2563329999998"/>
    <n v="7608.14"/>
    <n v="231.89237800000001"/>
    <n v="834.63699199999996"/>
    <n v="4.9959015000000004"/>
    <n v="120.35839230000001"/>
    <n v="181.98474569999999"/>
    <n v="254.71925229999999"/>
    <n v="3.6815917840000001"/>
    <n v="5.1678535810000001"/>
    <n v="11.329432600000001"/>
    <n v="13.682428570000001"/>
    <n v="14.805125779999999"/>
    <n v="17.911116230000001"/>
    <n v="13.64163022"/>
    <n v="32.125324730000003"/>
    <n v="89.984476839999999"/>
    <n v="3.9565480929999999"/>
    <n v="4.6906512359999999"/>
    <n v="10.327174980000001"/>
    <n v="17.075070270000001"/>
    <n v="0.5208305688"/>
  </r>
  <r>
    <x v="5"/>
    <x v="29"/>
    <n v="225.1333333"/>
    <n v="0.56318407960000005"/>
    <n v="1264.5666670000001"/>
    <n v="860.97698979999996"/>
    <n v="20.0320258"/>
    <n v="4006.5"/>
    <n v="92.709782200000006"/>
    <n v="43.332260329999997"/>
    <n v="473.59286800000001"/>
    <n v="10.929336810000001"/>
    <n v="265.41366670000002"/>
    <n v="3.9151403330000001"/>
    <n v="825.49157930000001"/>
    <n v="7.569528"/>
    <n v="192.56966069999999"/>
    <n v="0.1611493333"/>
    <n v="3.953061333"/>
    <n v="0.24103133330000001"/>
    <n v="68.61341367"/>
    <n v="3.5133913329999999"/>
    <n v="3.1108326810000002"/>
    <n v="9.3098420990000008"/>
    <n v="4.6341012880000001"/>
    <n v="3.5031213700000001"/>
    <n v="1.5097269280000001"/>
    <n v="45.098039219999997"/>
    <n v="21.804011970000001"/>
    <n v="4.3671318100000002E-2"/>
    <n v="176.29971739999999"/>
    <n v="2.4945296039999998"/>
    <n v="2.4954794769999999"/>
    <n v="3.723046436E-2"/>
    <n v="2.3024414650000002E-2"/>
    <n v="6.858388615"/>
  </r>
  <r>
    <x v="5"/>
    <x v="30"/>
    <n v="81.933333329999996"/>
    <n v="9.1004631069999994E-2"/>
    <n v="261.06666669999998"/>
    <n v="361.25980190000001"/>
    <n v="1.7477552439999999"/>
    <n v="4546"/>
    <n v="21.978461670000002"/>
    <n v="206.67514199999999"/>
    <n v="1537.584417"/>
    <n v="7.4396195000000001"/>
    <n v="2.2970000000000002"/>
    <n v="85.052666669999994"/>
    <n v="6.7496666669999996"/>
    <n v="299.44099999999997"/>
    <n v="1.492272"/>
    <n v="80.491995000000003"/>
    <n v="0.2334146667"/>
    <n v="3.882500667"/>
    <n v="0.23938933330000001"/>
    <n v="0.4587473333"/>
    <n v="2.853382882"/>
    <n v="3.5411546299999999"/>
    <n v="0.95493982460000004"/>
    <n v="1.4710453889999999"/>
    <n v="1.3665595690000001"/>
    <n v="3.6986301369999999"/>
    <n v="0.99482358989999997"/>
    <n v="23.595441260000001"/>
    <n v="71.722824099999997"/>
    <n v="2.1726692200000002E-2"/>
    <n v="2.0129442429999998E-2"/>
    <n v="0.80024998619999999"/>
    <n v="0.89822615149999996"/>
    <n v="1.6951331859999998E-2"/>
  </r>
  <r>
    <x v="5"/>
    <x v="31"/>
    <n v="140.1973333"/>
    <n v="7.8804123710000002"/>
    <n v="1152.520667"/>
    <n v="225.8"/>
    <n v="12.712069319999999"/>
    <n v="1152.2"/>
    <n v="64.526066920000005"/>
    <n v="17.97026267"/>
    <n v="296.05042150000003"/>
    <n v="16.474462670000001"/>
    <n v="866.11333330000002"/>
    <n v="2.3006666670000002"/>
    <n v="1850.6706670000001"/>
    <n v="9.8463333330000005"/>
    <n v="482.70695330000001"/>
    <n v="0.70976799999999995"/>
    <n v="4.5088076670000001"/>
    <n v="1.443454333"/>
    <n v="373.53452370000002"/>
    <n v="0.1471676667"/>
    <n v="2.1426394320000002"/>
    <n v="4.4524862069999998"/>
    <n v="4.2281701290000004"/>
    <n v="0.91872932100000004"/>
    <n v="0.40717130730000001"/>
    <n v="30.944857989999999"/>
    <n v="76.012057249999998"/>
    <n v="0.75332152350000003"/>
    <n v="537.64393270000005"/>
    <n v="8.1385226300000006"/>
    <n v="5.5967451070000003"/>
    <n v="2.1682185039999999E-2"/>
    <n v="2.9662196379999999E-2"/>
    <n v="14.394248299999999"/>
  </r>
  <r>
    <x v="5"/>
    <x v="32"/>
    <n v="27.2"/>
    <n v="0.1059602649"/>
    <n v="39.36"/>
    <n v="172.8779858"/>
    <n v="1.3787680929999999"/>
    <n v="1825.25"/>
    <n v="14.46670265"/>
    <n v="127.001019"/>
    <n v="1101.015208"/>
    <n v="8.6693415290000004"/>
    <n v="1.2101866779999999"/>
    <n v="59.458561330000002"/>
    <n v="5.5443153609999998"/>
    <n v="229.6856683"/>
    <n v="0.64580599999999999"/>
    <n v="44.971738330000001"/>
    <n v="0.54686566670000003"/>
    <n v="6.6054403329999998"/>
    <n v="1.723333333E-2"/>
    <n v="9.2100546669999996"/>
    <n v="4.5950593980000001"/>
    <n v="3.8952131990000001"/>
    <n v="0.14370327290000001"/>
    <n v="0.70340157020000005"/>
    <n v="0.61371352680000002"/>
    <n v="4.4061302680000001"/>
    <n v="3.0196748859999998"/>
    <n v="31.41406336"/>
    <n v="22.767502650000001"/>
    <n v="1.1364038139999999E-2"/>
    <n v="1.6799251040000001E-2"/>
    <n v="0.55969029550000005"/>
    <n v="0.69105070390000001"/>
    <n v="7.3913238000000003E-3"/>
  </r>
  <r>
    <x v="5"/>
    <x v="33"/>
    <n v="10"/>
    <n v="0.30612244900000002"/>
    <n v="72.5"/>
    <n v="70.881445249999999"/>
    <n v="20.728502290000002"/>
    <n v="477.1"/>
    <n v="139.27326579999999"/>
    <n v="4.6170236669999998"/>
    <n v="62.228020520000001"/>
    <n v="13.47795138"/>
    <n v="4.445577654"/>
    <n v="5.1382942930000004"/>
    <n v="12.26309973"/>
    <n v="13.788883999999999"/>
    <n v="2.5019529999999999"/>
    <n v="2.6067626669999999"/>
    <n v="6.0280000000000004E-3"/>
    <n v="0.4000753333"/>
    <n v="0.81404433330000003"/>
    <n v="3.261E-3"/>
    <n v="2.8617669120000002"/>
    <n v="2.777189334"/>
    <n v="0.26469733960000003"/>
    <n v="0.28840062919999998"/>
    <n v="0.1686981753"/>
    <n v="52.24992804"/>
    <n v="5.7904013269999997"/>
    <n v="8.8121127549999994"/>
    <n v="102.2834675"/>
    <n v="3.1370130150000002E-2"/>
    <n v="2.7408147340000001E-2"/>
    <n v="3.8525846129999999E-2"/>
    <n v="3.0651231639999998E-2"/>
    <n v="0.58925952810000004"/>
  </r>
  <r>
    <x v="5"/>
    <x v="34"/>
    <n v="36"/>
    <n v="9.1836734690000005E-2"/>
    <n v="109"/>
    <n v="202.92687900000001"/>
    <n v="0.91747255979999998"/>
    <n v="911.9"/>
    <n v="16.60371301"/>
    <n v="223.64825529999999"/>
    <n v="0"/>
    <n v="0"/>
    <n v="10.156356000000001"/>
    <n v="103.8881087"/>
    <n v="17.443327459999999"/>
    <n v="348.23473360000003"/>
    <n v="10.58081333"/>
    <n v="82.283490330000006"/>
    <n v="1.9780196670000001"/>
    <n v="11.825267"/>
    <n v="0.42250599999999999"/>
    <n v="6.318631667"/>
    <n v="2.6757715800000001"/>
    <n v="3.354043463"/>
    <n v="0.39795875879999998"/>
    <n v="0.82566374549999999"/>
    <n v="0.67079264139999994"/>
    <n v="4.8571189690000001"/>
    <n v="18.354155049999999"/>
    <n v="62.700864770000003"/>
    <n v="53.713929149999998"/>
    <n v="9.6532107399999997E-2"/>
    <n v="5.3002195359999997E-2"/>
    <n v="0.97535778549999996"/>
    <n v="1.0399273899999999"/>
    <n v="0"/>
  </r>
  <r>
    <x v="6"/>
    <x v="35"/>
    <n v="66.400000000000006"/>
    <n v="0.78682308329999995"/>
    <n v="52"/>
    <n v="57.537333330000003"/>
    <n v="1.4778044829999999"/>
    <n v="1726.1"/>
    <n v="43.948094580000003"/>
    <n v="39.800284329999997"/>
    <n v="158.75618399999999"/>
    <n v="3.9888203469999999"/>
    <n v="0.23579866669999999"/>
    <n v="9.0800433330000008"/>
    <n v="0.73804366669999999"/>
    <n v="9.7115766669999992"/>
    <n v="0.18909599999999999"/>
    <n v="3.9264303329999999"/>
    <n v="1.0000000000000001E-5"/>
    <n v="8.8733999999999993E-2"/>
    <n v="2.186833333E-2"/>
    <n v="2.5017236669999998"/>
    <n v="3.0951745119999998"/>
    <n v="1.0931393739999999"/>
    <n v="0.18985188489999999"/>
    <n v="0.23410644459999999"/>
    <n v="0.56574759210000003"/>
    <n v="41.961095090000001"/>
    <n v="0.51730769229999995"/>
    <n v="12.98808889"/>
    <n v="90.376103630000003"/>
    <n v="2.2218145840000002E-3"/>
    <n v="2.2146304020000001E-3"/>
    <n v="8.5542874960000001E-2"/>
    <n v="2.922204032E-2"/>
    <n v="4.8756927729999999"/>
  </r>
  <r>
    <x v="6"/>
    <x v="36"/>
    <n v="43.4"/>
    <n v="0.45246038370000002"/>
    <n v="37"/>
    <n v="43.139906250000003"/>
    <n v="1.2717681700000001"/>
    <n v="450.25"/>
    <n v="13.188596820000001"/>
    <n v="34.332904669999998"/>
    <n v="161.80635079999999"/>
    <n v="4.7128651770000003"/>
    <n v="6.6563446669999999"/>
    <n v="2.3227756670000002"/>
    <n v="11.339338"/>
    <n v="13.621705670000001"/>
    <n v="0.89956999999999998"/>
    <n v="1.8256840000000001"/>
    <n v="1.6775E-3"/>
    <n v="0.30921399999999999"/>
    <n v="5.7556566670000002"/>
    <n v="0.18812100000000001"/>
    <n v="1.817597361"/>
    <n v="5.9944288759999997"/>
    <n v="0.13508691810000001"/>
    <n v="0.17552655789999999"/>
    <n v="0.15078486390000001"/>
    <n v="48.837209299999998"/>
    <n v="12.74054054"/>
    <n v="7.012069017"/>
    <n v="85.767455740000003"/>
    <n v="6.2260443649999997E-2"/>
    <n v="3.425576382E-2"/>
    <n v="2.179988506E-2"/>
    <n v="4.0857707879999997E-2"/>
    <n v="3.5647397599999998E-2"/>
  </r>
  <r>
    <x v="6"/>
    <x v="37"/>
    <n v="122.5666667"/>
    <n v="2.3358490569999999"/>
    <n v="1107.4000000000001"/>
    <n v="427.88224120000001"/>
    <n v="7.9282887049999999"/>
    <n v="2014.65"/>
    <n v="37.158270270000003"/>
    <n v="54.719819999999999"/>
    <n v="305.55197909999998"/>
    <n v="5.5839361140000001"/>
    <n v="423.66666670000001"/>
    <n v="2.5880000000000001"/>
    <n v="704.80833329999996"/>
    <n v="28.548666669999999"/>
    <n v="172.13420869999999"/>
    <n v="1.2253813330000001"/>
    <n v="8.2567743329999992"/>
    <n v="0.83642533330000002"/>
    <n v="305.29967829999998"/>
    <n v="0.52504300000000004"/>
    <n v="1.6639809320000001"/>
    <n v="11.19378566"/>
    <n v="4.0658137060000001"/>
    <n v="1.7409564259999999"/>
    <n v="0.67274049660000002"/>
    <n v="21.159874609999999"/>
    <n v="38.317493349999999"/>
    <n v="0.50504549889999995"/>
    <n v="267.8306996"/>
    <n v="3.9835698119999998"/>
    <n v="2.1257933659999999"/>
    <n v="2.436236177E-2"/>
    <n v="8.5892186659999994E-2"/>
    <n v="6.1201766290000001E-2"/>
  </r>
  <r>
    <x v="6"/>
    <x v="38"/>
    <n v="30.8"/>
    <n v="0.4472477064"/>
    <n v="21.5"/>
    <n v="27.033956830000001"/>
    <n v="2.4288933319999999"/>
    <n v="353.9"/>
    <n v="31.683816910000001"/>
    <n v="14.994569329999999"/>
    <n v="103.0258805"/>
    <n v="6.8708796000000003"/>
    <n v="1.5325473329999999"/>
    <n v="0.21337466669999999"/>
    <n v="5.0137479999999996"/>
    <n v="1.4955000000000001"/>
    <n v="0.200989"/>
    <n v="5.9114E-2"/>
    <n v="1.345433333E-2"/>
    <n v="8.5762333329999996E-2"/>
    <n v="1.0570266669999999"/>
    <n v="0"/>
    <n v="3.7149071120000001"/>
    <n v="9.2263157889999992"/>
    <n v="7.8496452430000002E-2"/>
    <n v="0.1099950789"/>
    <n v="0.11061035"/>
    <n v="27.536231879999999"/>
    <n v="9.2744186049999993"/>
    <n v="0.77680082610000001"/>
    <n v="79.529608379999999"/>
    <n v="1.26219592E-2"/>
    <n v="1.114619872E-2"/>
    <n v="1.5379667420000001E-3"/>
    <n v="0"/>
    <n v="2.7637674139999999E-2"/>
  </r>
  <r>
    <x v="6"/>
    <x v="39"/>
    <n v="641.3666667"/>
    <n v="1.9508018709999999"/>
    <n v="44.707000000000001"/>
    <n v="62.194473250000001"/>
    <n v="0.80226308410000002"/>
    <n v="1339.75"/>
    <n v="17.363873049999999"/>
    <n v="105.06320599999999"/>
    <n v="1169.1966480000001"/>
    <n v="11.12850723"/>
    <n v="5.7131026890000003"/>
    <n v="3.0070000000000001"/>
    <n v="13.98479073"/>
    <n v="13.654"/>
    <n v="2.6662219999999999"/>
    <n v="2.0103866670000001"/>
    <n v="2.9978333329999999E-2"/>
    <n v="0.2137116667"/>
    <n v="0.28228066670000002"/>
    <n v="9.5912999999999998E-2"/>
    <n v="2.4639170620000002"/>
    <n v="4.7572301340000003"/>
    <n v="0.16322515809999999"/>
    <n v="0.2530552975"/>
    <n v="0.44682407419999998"/>
    <n v="9.0277777780000008"/>
    <n v="9.4913728660000007"/>
    <n v="4.4071440060000002"/>
    <n v="71.882592880000004"/>
    <n v="4.0483449009999999E-2"/>
    <n v="3.205529327E-2"/>
    <n v="2.1864181680000001E-2"/>
    <n v="3.3601837439999997E-2"/>
    <n v="2.1766604389999999E-2"/>
  </r>
  <r>
    <x v="6"/>
    <x v="40"/>
    <n v="500"/>
    <n v="0.18518518519999999"/>
    <n v="35"/>
    <n v="250"/>
    <n v="0.20098895780000001"/>
    <n v="1887.3"/>
    <n v="2.2095213779999998"/>
    <n v="1233.949809"/>
    <n v="0"/>
    <n v="0"/>
    <n v="28.600985999999999"/>
    <n v="242.5678231"/>
    <n v="86.081083169999999"/>
    <n v="590.83947850000004"/>
    <n v="20.892804330000001"/>
    <n v="187.09436869999999"/>
    <n v="1.9305490000000001"/>
    <n v="28.345826670000001"/>
    <n v="17.871327669999999"/>
    <n v="62.590649669999998"/>
    <n v="3.178909049"/>
    <n v="2.3421186679999999"/>
    <n v="0.12778492259999999"/>
    <n v="1.017193668"/>
    <n v="0.5149990069"/>
    <n v="7.9439425579999998"/>
    <n v="91.644094289999998"/>
    <n v="148.63787690000001"/>
    <n v="14"/>
    <n v="0.27013666930000002"/>
    <n v="0.26054908490000001"/>
    <n v="2.2713153859999999"/>
    <n v="1.739580642"/>
    <n v="0.2759530241"/>
  </r>
  <r>
    <x v="7"/>
    <x v="41"/>
    <n v="825.33333330000005"/>
    <n v="0.65642458100000001"/>
    <n v="1025.178825"/>
    <n v="1542.4048250000001"/>
    <n v="1.120817685"/>
    <n v="39507.25"/>
    <n v="28.9570589"/>
    <n v="1375.9358709999999"/>
    <n v="15104.211219999999"/>
    <n v="10.9774093"/>
    <n v="7.2993333329999999"/>
    <n v="524.55366670000001"/>
    <n v="363.07631500000002"/>
    <n v="1969.2343330000001"/>
    <n v="7.0091466670000004"/>
    <n v="388.70571699999999"/>
    <n v="0.1079026667"/>
    <n v="13.131154670000001"/>
    <n v="0.18078933329999999"/>
    <n v="123.940882"/>
    <n v="46.879439920000003"/>
    <n v="3.7736175090000001"/>
    <n v="3.7648679729999999"/>
    <n v="6.2854612310000002"/>
    <n v="14.045392680000001"/>
    <n v="2.683361246"/>
    <n v="0.72235978540000001"/>
    <n v="33.776460120000003"/>
    <n v="66.692017359999994"/>
    <n v="6.8378481840000005E-2"/>
    <n v="1.1130199140000001"/>
    <n v="4.943832027"/>
    <n v="5.969406448"/>
    <n v="8.3345209949999999E-2"/>
  </r>
  <r>
    <x v="7"/>
    <x v="42"/>
    <n v="0"/>
    <n v="0"/>
    <n v="0"/>
    <n v="34.002000000000002"/>
    <n v="4.6642374980000003"/>
    <n v="520.35"/>
    <n v="71.563738729999997"/>
    <n v="7.2869506670000002"/>
    <n v="252.64513099999999"/>
    <n v="34.670899050000003"/>
    <n v="25.611000000000001"/>
    <n v="59.613"/>
    <n v="534.37466670000003"/>
    <n v="1344.3009999999999"/>
    <n v="24.545254"/>
    <n v="56.447496000000001"/>
    <n v="0.44865866669999999"/>
    <n v="2.3925083329999999"/>
    <n v="0.61715066669999996"/>
    <n v="0.77102000000000004"/>
    <n v="20.468565630000001"/>
    <n v="22.452280699999999"/>
    <n v="0"/>
    <n v="0.13851983239999999"/>
    <n v="0.18800281190000001"/>
    <n v="24.286190099999999"/>
    <n v="0"/>
    <n v="175.251902"/>
    <n v="0"/>
    <n v="0.2404126077"/>
    <n v="1.6312417420000001"/>
    <n v="0.56106331629999995"/>
    <n v="4.0686828430000004"/>
    <n v="0.52620296590000004"/>
  </r>
  <r>
    <x v="7"/>
    <x v="43"/>
    <n v="119.2333333"/>
    <n v="7.0087387809999999E-2"/>
    <n v="21.205830980000002"/>
    <n v="25.35"/>
    <n v="2.0767525379999999E-2"/>
    <n v="320.95"/>
    <n v="0.25219089420000002"/>
    <n v="1311.747357"/>
    <n v="5711.512635"/>
    <n v="4.3541255149999998"/>
    <n v="1.216097322"/>
    <n v="3.665333333"/>
    <n v="6.3930256620000003"/>
    <n v="21.158934330000001"/>
    <n v="0.3563646667"/>
    <n v="1.387076"/>
    <n v="0.37555333330000001"/>
    <n v="0.55798499999999995"/>
    <n v="0.46370600000000001"/>
    <n v="1.772171333"/>
    <n v="5.1907207929999997"/>
    <n v="5.8045771799999999"/>
    <n v="7.7422441980000006E-2"/>
    <n v="0.1022614931"/>
    <n v="0.1163495663"/>
    <n v="9.6453805340000004E-2"/>
    <n v="6.528737155"/>
    <n v="13.85195714"/>
    <n v="89.10013017"/>
    <n v="1.147604753E-2"/>
    <n v="1.9215052270000001E-2"/>
    <n v="3.4485685010000003E-2"/>
    <n v="6.3778863330000005E-2"/>
    <n v="1.1464898310000001E-2"/>
  </r>
  <r>
    <x v="7"/>
    <x v="44"/>
    <n v="17.3"/>
    <n v="0.38282805930000002"/>
    <n v="16.330666669999999"/>
    <n v="373.01125150000001"/>
    <n v="2.9444774800000002"/>
    <n v="18143.650000000001"/>
    <n v="142.91189439999999"/>
    <n v="126.656015"/>
    <n v="2890.94758"/>
    <n v="22.82518979"/>
    <n v="0.23914666670000001"/>
    <n v="273.0449777"/>
    <n v="1.506993"/>
    <n v="1516.3490919999999"/>
    <n v="0.21449966670000001"/>
    <n v="180.4258327"/>
    <n v="3.873333333E-3"/>
    <n v="34.316423999999998"/>
    <n v="2.0713666669999999E-2"/>
    <n v="58.302421000000002"/>
    <n v="6.3754151749999997"/>
    <n v="5.5572953350000001"/>
    <n v="5.8166107139999999E-2"/>
    <n v="1.505216825"/>
    <n v="5.9485759270000003"/>
    <n v="5.4154245269999999"/>
    <n v="1.4615224579999999"/>
    <n v="73.79547565"/>
    <n v="4.2850611409999999"/>
    <n v="2.2403550360000002E-3"/>
    <n v="4.5657820779999997E-3"/>
    <n v="2.5676431960000001"/>
    <n v="4.5523991749999997"/>
    <n v="1.1879956359999999E-3"/>
  </r>
  <r>
    <x v="7"/>
    <x v="45"/>
    <n v="16.3"/>
    <n v="0.96392667060000004"/>
    <n v="0"/>
    <n v="35.681196329999999"/>
    <n v="0.70796552710000005"/>
    <n v="2515.85"/>
    <n v="49.802523270000002"/>
    <n v="50.389279999999999"/>
    <n v="1220.8877649999999"/>
    <n v="24.229117089999999"/>
    <n v="0.1323950005"/>
    <n v="35.813591330000001"/>
    <n v="0.43976466669999997"/>
    <n v="187.89754429999999"/>
    <n v="9.1133333329999996E-2"/>
    <n v="26.40850433"/>
    <n v="2.6078333330000002E-2"/>
    <n v="3.882892"/>
    <n v="1.420033333E-2"/>
    <n v="5.5104053329999996"/>
    <n v="3.993371733"/>
    <n v="5.2549287180000004"/>
    <n v="0"/>
    <n v="0.14537520079999999"/>
    <n v="0.84063865999999998"/>
    <n v="0.99448750050000001"/>
    <n v="0"/>
    <n v="100.36584360000001"/>
    <n v="0"/>
    <n v="1.24774055E-3"/>
    <n v="1.327631692E-3"/>
    <n v="0.3369672762"/>
    <n v="0.56570040040000003"/>
    <n v="4.2395345020000003E-4"/>
  </r>
  <r>
    <x v="7"/>
    <x v="46"/>
    <n v="0"/>
    <n v="0"/>
    <n v="0"/>
    <n v="5.968"/>
    <n v="0.1981378879"/>
    <n v="325.10000000000002"/>
    <n v="10.55751128"/>
    <n v="30.344334669999999"/>
    <n v="376.87295189999998"/>
    <n v="12.41987857"/>
    <n v="3.679208"/>
    <n v="10.234472329999999"/>
    <n v="52.42126588"/>
    <n v="90.100504330000007"/>
    <n v="3.4055026669999999"/>
    <n v="8.2867359999999994"/>
    <n v="0.121105"/>
    <n v="0.47455000000000003"/>
    <n v="0.15275666669999999"/>
    <n v="1.436547"/>
    <n v="14.68974381"/>
    <n v="8.9185263320000008"/>
    <n v="0"/>
    <n v="2.4081796589999999E-2"/>
    <n v="0.1117581933"/>
    <n v="5.8602613330000004"/>
    <n v="0"/>
    <n v="154.43081290000001"/>
    <n v="0"/>
    <n v="3.445918756E-2"/>
    <n v="0.15949633299999999"/>
    <n v="9.6418923480000002E-2"/>
    <n v="0.27212738759999999"/>
    <n v="0.13123451210000001"/>
  </r>
  <r>
    <x v="7"/>
    <x v="47"/>
    <n v="0"/>
    <n v="0"/>
    <n v="0"/>
    <n v="17.10466667"/>
    <n v="0.16939894129999999"/>
    <n v="287.10000000000002"/>
    <n v="2.8731416570000001"/>
    <n v="100.81269500000001"/>
    <n v="383.70367659999999"/>
    <n v="3.8061047430000001"/>
    <n v="0.30866666669999998"/>
    <n v="17.41333333"/>
    <n v="0.50851833570000005"/>
    <n v="30.532666670000001"/>
    <n v="0.21531500000000001"/>
    <n v="10.159437670000001"/>
    <n v="2.6600000000000001E-4"/>
    <n v="0.43434466669999999"/>
    <n v="7.4463333330000003E-3"/>
    <n v="2.7310910000000002"/>
    <n v="1.6523360789999999"/>
    <n v="1.7576739079999999"/>
    <n v="0"/>
    <n v="6.9753201279999996E-2"/>
    <n v="0.1014623871"/>
    <n v="0.57165618399999996"/>
    <n v="0"/>
    <n v="101.6968172"/>
    <n v="0"/>
    <n v="2.9355979949999998E-3"/>
    <n v="1.5485765209999999E-3"/>
    <n v="0.16399486020000001"/>
    <n v="9.2381125659999994E-2"/>
    <n v="4.4023267949999997E-3"/>
  </r>
  <r>
    <x v="7"/>
    <x v="48"/>
    <n v="0"/>
    <n v="0"/>
    <n v="0"/>
    <n v="13.93279227"/>
    <n v="2.5099431409999999"/>
    <n v="482.9"/>
    <n v="87.768611410000005"/>
    <n v="5.6034420000000003"/>
    <n v="194.3156754"/>
    <n v="34.677913220000001"/>
    <n v="17.746222150000001"/>
    <n v="31.217163330000002"/>
    <n v="447.81365970000002"/>
    <n v="548.15326530000004"/>
    <n v="7.5706860000000002"/>
    <n v="19.25854"/>
    <n v="9.3673490000000008"/>
    <n v="10.86428767"/>
    <n v="0.88421233330000004"/>
    <n v="1.0938669999999999"/>
    <n v="25.243169389999998"/>
    <n v="17.513153160000002"/>
    <n v="0"/>
    <n v="5.6267403010000001E-2"/>
    <n v="0.166993802"/>
    <n v="19.16075872"/>
    <n v="0"/>
    <n v="229.33450590000001"/>
    <n v="0"/>
    <n v="0.16681156650000001"/>
    <n v="1.35358483"/>
    <n v="0.29343158000000003"/>
    <n v="1.6408653550000001"/>
    <n v="0.63692037069999996"/>
  </r>
  <r>
    <x v="7"/>
    <x v="49"/>
    <n v="3.9"/>
    <n v="0.36249999999999999"/>
    <n v="0"/>
    <n v="20.38"/>
    <n v="0.86791337820000003"/>
    <n v="542.35"/>
    <n v="23.173765920000001"/>
    <n v="31.306666669999998"/>
    <n v="662.81399999999996"/>
    <n v="21.171656729999999"/>
    <n v="7.5116000000000002E-2"/>
    <n v="17.785499999999999"/>
    <n v="0.29495660000000001"/>
    <n v="146.864"/>
    <n v="4.9776000000000001E-2"/>
    <n v="16.225183999999999"/>
    <n v="1.6095E-3"/>
    <n v="1.0755595"/>
    <n v="2.3730500000000002E-2"/>
    <n v="1.4603459999999999"/>
    <n v="4.1511442900000004"/>
    <n v="8.2744873630000004"/>
    <n v="0"/>
    <n v="6.1159981029999998E-2"/>
    <n v="0.18869847440000001"/>
    <n v="2.0053270109999999"/>
    <n v="0"/>
    <n v="123.0874766"/>
    <n v="0"/>
    <n v="7.0728981279999999E-4"/>
    <n v="8.8413133299999999E-4"/>
    <n v="0.2"/>
    <n v="0.4"/>
    <n v="5.2053471259999996E-4"/>
  </r>
  <r>
    <x v="7"/>
    <x v="50"/>
    <n v="6.5"/>
    <n v="2.1126760559999999E-2"/>
    <n v="0"/>
    <n v="4.9749999999999996"/>
    <n v="7.3358167160000001E-2"/>
    <n v="733.55"/>
    <n v="10.8117997"/>
    <n v="90.69511267"/>
    <n v="964.89633460000005"/>
    <n v="10.638901110000001"/>
    <n v="8.7759999999999998"/>
    <n v="13.750999999999999"/>
    <n v="29.396000000000001"/>
    <n v="51.320500000000003"/>
    <n v="7.6278430000000004"/>
    <n v="7.1176475000000003"/>
    <n v="0.12930749999999999"/>
    <n v="0.91135250000000001"/>
    <n v="1.019172"/>
    <n v="5.723274"/>
    <n v="3.3568105090000002"/>
    <n v="3.7332100920000002"/>
    <n v="0"/>
    <n v="2.0113337580000001E-2"/>
    <n v="0.2653604906"/>
    <n v="0.2040679634"/>
    <n v="0"/>
    <n v="287.0146183"/>
    <n v="0"/>
    <n v="8.1771209179999998E-2"/>
    <n v="8.8656613980000007E-2"/>
    <n v="0.1"/>
    <n v="0.2"/>
    <n v="7.0567822959999998E-2"/>
  </r>
  <r>
    <x v="7"/>
    <x v="51"/>
    <n v="19"/>
    <n v="1.727272727E-2"/>
    <n v="1048.5781019999999"/>
    <n v="49.883158799999997"/>
    <n v="5.7629441529999999E-2"/>
    <n v="738.55"/>
    <n v="1.4316293010000001"/>
    <n v="870"/>
    <n v="0"/>
    <n v="0"/>
    <n v="13.51"/>
    <n v="42.838132530000003"/>
    <n v="16.936599229999999"/>
    <n v="368.50054010000002"/>
    <n v="0.86076833330000002"/>
    <n v="32.722430670000001"/>
    <n v="0.38986433329999998"/>
    <n v="3.373798667"/>
    <n v="18.433519"/>
    <n v="6.2065853329999996"/>
    <n v="1.127334174"/>
    <n v="8.4646547729999995"/>
    <n v="0"/>
    <n v="0.201127314"/>
    <n v="0.7"/>
    <n v="0"/>
    <n v="0"/>
    <n v="103.7412854"/>
    <n v="0"/>
    <n v="0.1298910694"/>
    <n v="5.1277956819999998E-2"/>
    <n v="0.40161439570000002"/>
    <n v="1.09526758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n v="776.33333330000005"/>
    <n v="3.9227863169999999"/>
    <n v="4683.8"/>
    <n v="2735.634204"/>
    <n v="41.285828289999998"/>
    <n v="31509.75"/>
    <n v="491.87783339999999"/>
    <n v="66.598333330000003"/>
    <n v="1485.799763"/>
    <n v="22.309864059999999"/>
    <n v="1443.8803330000001"/>
    <n v="733.41"/>
    <n v="9523.9008919999997"/>
    <n v="804.98354600000005"/>
    <n v="1028.906283"/>
    <n v="114.325459"/>
    <n v="183.3561497"/>
    <n v="24.507019669999998"/>
    <n v="230.0355797"/>
    <n v="578.28316270000005"/>
    <n v="6.5936572660000001"/>
    <n v="1.104072076"/>
    <n v="17.199431910000001"/>
    <n v="11.143769750000001"/>
    <n v="10.05155903"/>
    <n v="57.142857139999997"/>
    <n v="30.830761580000001"/>
    <n v="26.83942394"/>
    <n v="171.22666820000001"/>
    <n v="13.57330286"/>
    <n v="28.751303369999999"/>
    <n v="6.9021884709999997"/>
    <n v="2.4189843340000001"/>
    <n v="9.290973031"/>
  </r>
  <r>
    <x v="0"/>
    <x v="1"/>
    <n v="691.66666669999995"/>
    <n v="7.7074882139999996"/>
    <n v="4905.1666670000004"/>
    <n v="2113.333333"/>
    <n v="34.247205469999997"/>
    <n v="16312"/>
    <n v="268.24372310000001"/>
    <n v="61.708333330000002"/>
    <n v="1101.449173"/>
    <n v="17.849277610000001"/>
    <n v="2082.886317"/>
    <n v="235.24711529999999"/>
    <n v="6378.4177710000004"/>
    <n v="367.28067600000003"/>
    <n v="1200.1578750000001"/>
    <n v="22.92109833"/>
    <n v="285.067024"/>
    <n v="6.3801606670000002"/>
    <n v="530.78294600000004"/>
    <n v="201.58917969999999"/>
    <n v="3.0592682569999998"/>
    <n v="1.616854392"/>
    <n v="18.021110350000001"/>
    <n v="8.61235456"/>
    <n v="5.2359043979999997"/>
    <n v="63.672626899999997"/>
    <n v="42.712427920000003"/>
    <n v="11.253874679999999"/>
    <n v="232.1257981"/>
    <n v="19.592993369999999"/>
    <n v="19.246379170000001"/>
    <n v="2.208903635"/>
    <n v="1.101308102"/>
    <n v="6.7742768240000002"/>
  </r>
  <r>
    <x v="0"/>
    <x v="2"/>
    <n v="197"/>
    <n v="9.4960212199999994"/>
    <n v="642.29999999999995"/>
    <n v="445.35080950000003"/>
    <n v="42.812548049999997"/>
    <n v="3175.5"/>
    <n v="305.25286890000001"/>
    <n v="10.38404867"/>
    <n v="139.68651439999999"/>
    <n v="13.452028090000001"/>
    <n v="280.791"/>
    <n v="209.13284300000001"/>
    <n v="861.45966669999996"/>
    <n v="139.20871930000001"/>
    <n v="217.48353030000001"/>
    <n v="41.209291999999998"/>
    <n v="1.534761"/>
    <n v="5.3564220000000002"/>
    <n v="61.150281"/>
    <n v="157.7606437"/>
    <n v="3.0659147760000001"/>
    <n v="0.66538009939999998"/>
    <n v="2.3574385900000001"/>
    <n v="1.8120320940000001"/>
    <n v="1.0259979539999999"/>
    <n v="63.319238900000002"/>
    <n v="43.917690180000001"/>
    <n v="52.183250620000003"/>
    <n v="139.26100210000001"/>
    <n v="2.6399684510000001"/>
    <n v="2.598038683"/>
    <n v="1.9644382600000001"/>
    <n v="0.41609907070000002"/>
    <n v="7.5677312509999997"/>
  </r>
  <r>
    <x v="0"/>
    <x v="3"/>
    <n v="975.66666669999995"/>
    <n v="5.4165697000000002"/>
    <n v="3883.333333"/>
    <n v="700"/>
    <n v="15.131956280000001"/>
    <n v="5455.95"/>
    <n v="117.38625140000001"/>
    <n v="46.127138330000001"/>
    <n v="746.51489470000001"/>
    <n v="16.183854490000002"/>
    <n v="2349.9760000000001"/>
    <n v="66.492625669999995"/>
    <n v="3181.5335"/>
    <n v="194.80714370000001"/>
    <n v="853.15714830000002"/>
    <n v="33.812108330000001"/>
    <n v="154.62294929999999"/>
    <n v="9.0667050000000007"/>
    <n v="1332.2694369999999"/>
    <n v="15.58519733"/>
    <n v="1.3235440780000001"/>
    <n v="3.033952867"/>
    <n v="14.266654219999999"/>
    <n v="2.8481422709999999"/>
    <n v="1.761800263"/>
    <n v="23.20441989"/>
    <n v="60.585809949999998"/>
    <n v="7.217285714"/>
    <n v="564.2857143"/>
    <n v="22.072897300000001"/>
    <n v="9.5532419270000002"/>
    <n v="0.62646196389999997"/>
    <n v="0.58583696649999994"/>
    <n v="5.5472388529999996"/>
  </r>
  <r>
    <x v="1"/>
    <x v="4"/>
    <n v="44.40733333"/>
    <n v="3.077699365"/>
    <n v="207.2896667"/>
    <n v="247.429"/>
    <n v="29.004303830000001"/>
    <n v="4444.7"/>
    <n v="520.53652050000005"/>
    <n v="8.5538340000000002"/>
    <n v="215.35836"/>
    <n v="25.17682246"/>
    <n v="49.08"/>
    <n v="75.948499999999996"/>
    <n v="172.453"/>
    <n v="240.62649999999999"/>
    <n v="40.459504000000003"/>
    <n v="38.404902999999997"/>
    <n v="0.925342"/>
    <n v="16.859850000000002"/>
    <n v="7.7272185000000002"/>
    <n v="20.561281999999999"/>
    <n v="3.5111612120000002"/>
    <n v="3.1596984560000001"/>
    <n v="0.7608488498"/>
    <n v="0.99859724019999996"/>
    <n v="1.42259519"/>
    <n v="33.778542899999998"/>
    <n v="23.79046584"/>
    <n v="30.69799905"/>
    <n v="86.205518369999993"/>
    <n v="0.4615198942"/>
    <n v="0.51995355139999999"/>
    <n v="0.7"/>
    <n v="0.7"/>
    <n v="0.55761947789999999"/>
  </r>
  <r>
    <x v="1"/>
    <x v="5"/>
    <n v="1"/>
    <n v="0.1119820829"/>
    <n v="13.46466667"/>
    <n v="370.58008560000002"/>
    <n v="31.44954246"/>
    <n v="3412.45"/>
    <n v="305.29851459999998"/>
    <n v="11.88317133"/>
    <n v="289.75480970000001"/>
    <n v="24.383626360000001"/>
    <n v="38.861027669999999"/>
    <n v="328.66666670000001"/>
    <n v="184.67449999999999"/>
    <n v="1194.369608"/>
    <n v="28.015424670000002"/>
    <n v="193.98032699999999"/>
    <n v="4.2976099999999997"/>
    <n v="44.461266999999999"/>
    <n v="5.8728369999999996"/>
    <n v="86.521277999999995"/>
    <n v="4.6115754559999997"/>
    <n v="3.6275025030000001"/>
    <n v="4.9375533159999999E-2"/>
    <n v="1.5078068659999999"/>
    <n v="1.0955294289999999"/>
    <n v="34.303765949999999"/>
    <n v="292.63752699999998"/>
    <n v="93.774601910000001"/>
    <n v="4.1540278600000002"/>
    <n v="0.36519471269999998"/>
    <n v="0.55393329960000004"/>
    <n v="3.0891187150000001"/>
    <n v="3.5766601699999998"/>
    <n v="0.2153158077"/>
  </r>
  <r>
    <x v="1"/>
    <x v="6"/>
    <n v="0"/>
    <n v="0"/>
    <m/>
    <n v="169.7624112"/>
    <n v="30.0629445"/>
    <n v="3278.95"/>
    <n v="581.14477710000006"/>
    <n v="5.6719933329999996"/>
    <n v="138.99546910000001"/>
    <n v="24.505576959999999"/>
    <n v="34.893333329999997"/>
    <n v="193.815"/>
    <n v="143.60366669999999"/>
    <n v="668.84"/>
    <n v="15.192055330000001"/>
    <n v="104.12376"/>
    <n v="1.0232646670000001"/>
    <n v="7.3685323330000001"/>
    <n v="16.86612633"/>
    <n v="78.94418933"/>
    <n v="4.1064473650000002"/>
    <n v="3.448669202"/>
    <m/>
    <n v="0.69072499919999997"/>
    <n v="1.0578593000000001"/>
    <n v="45.502092050000002"/>
    <m/>
    <n v="115.79477369999999"/>
    <m/>
    <n v="0.32830473119999998"/>
    <n v="0.43308776939999999"/>
    <n v="1.822386842"/>
    <n v="2.0048770060000001"/>
    <n v="0.73378789710000003"/>
  </r>
  <r>
    <x v="1"/>
    <x v="7"/>
    <n v="0"/>
    <n v="0"/>
    <m/>
    <n v="63.810630420000003"/>
    <n v="11.64499812"/>
    <n v="1191.4000000000001"/>
    <n v="218.18537710000001"/>
    <n v="5.497705667"/>
    <n v="128.05376440000001"/>
    <n v="23.29221901"/>
    <n v="8.5872254469999998"/>
    <n v="76.541499999999999"/>
    <n v="21.598447109999999"/>
    <n v="242.13900000000001"/>
    <n v="1.4460249999999999"/>
    <n v="36.103919500000003"/>
    <n v="0.15660399999999999"/>
    <n v="7.4124679999999996"/>
    <n v="6.9881225000000002"/>
    <n v="32.985576500000001"/>
    <n v="2.543351436"/>
    <n v="3.161873071"/>
    <m/>
    <n v="0.25963107689999998"/>
    <n v="0.37249252770000002"/>
    <n v="21.328224779999999"/>
    <m/>
    <n v="120.7792487"/>
    <m/>
    <n v="7.9903481179999999E-2"/>
    <n v="6.5074175580000004E-2"/>
    <n v="0.7"/>
    <n v="0.7"/>
    <n v="0.17129636649999999"/>
  </r>
  <r>
    <x v="1"/>
    <x v="8"/>
    <n v="100.6603333"/>
    <n v="0.82884710949999996"/>
    <n v="901.16666669999995"/>
    <n v="1894.332402"/>
    <n v="23.098654440000001"/>
    <n v="15744.6"/>
    <n v="194.4661974"/>
    <n v="81.991333330000003"/>
    <n v="1802.7020580000001"/>
    <n v="21.986495219999998"/>
    <n v="373.79066669999997"/>
    <n v="1516.1046670000001"/>
    <n v="1147.211466"/>
    <n v="2987.0329700000002"/>
    <n v="272.571684"/>
    <n v="567.68702099999996"/>
    <n v="29.37739333"/>
    <n v="64.210573330000003"/>
    <n v="70.669615669999999"/>
    <n v="880.75548070000002"/>
    <n v="3.061821057"/>
    <n v="1.967626919"/>
    <n v="3.3103226600000002"/>
    <n v="7.721448197"/>
    <n v="4.9985443260000002"/>
    <n v="28.105167720000001"/>
    <n v="41.473156269999997"/>
    <n v="80.326033339999995"/>
    <n v="47.683254830000003"/>
    <n v="3.5153704760000002"/>
    <n v="3.4579469760000001"/>
    <n v="14.252728879999999"/>
    <n v="8.9424690509999998"/>
    <n v="0.42196220200000001"/>
  </r>
  <r>
    <x v="1"/>
    <x v="9"/>
    <n v="107.9333333"/>
    <n v="2.9744966439999998"/>
    <n v="288.1333333"/>
    <n v="284.191868"/>
    <n v="25.870754470000001"/>
    <n v="3785.8"/>
    <n v="347.43843070000003"/>
    <n v="10.98513133"/>
    <n v="131.74236239999999"/>
    <n v="11.992789009999999"/>
    <n v="28.74168753"/>
    <n v="17.271333330000001"/>
    <n v="79.447666670000004"/>
    <n v="37.012999999999998"/>
    <n v="22.33772433"/>
    <n v="7.3419336670000002"/>
    <n v="0.20280933330000001"/>
    <n v="2.4938556670000001"/>
    <n v="5.2212523329999998"/>
    <n v="5.2944296670000002"/>
    <n v="2.7651031110000002"/>
    <n v="2.1792053230000001"/>
    <n v="1.0572418109999999"/>
    <n v="1.157401288"/>
    <n v="1.1626956509999999"/>
    <n v="51.538762759999997"/>
    <n v="10.1444359"/>
    <n v="6.1052261870000004"/>
    <n v="101.10081529999999"/>
    <n v="0.27031206169999999"/>
    <n v="0.2398998923"/>
    <n v="0.16255882369999999"/>
    <n v="0.1110220646"/>
    <n v="1.3289687290000001"/>
  </r>
  <r>
    <x v="1"/>
    <x v="10"/>
    <n v="0"/>
    <n v="0"/>
    <m/>
    <n v="85.470816670000005"/>
    <n v="18.2818863"/>
    <n v="1214.2"/>
    <n v="263.05359529999998"/>
    <n v="4.6878763330000002"/>
    <n v="118.7860842"/>
    <n v="25.33899697"/>
    <n v="1.9768176669999999"/>
    <n v="93.314999999999998"/>
    <n v="4.6205133009999999"/>
    <n v="288.29833330000002"/>
    <n v="1.7707250000000001"/>
    <n v="73.248234999999994"/>
    <n v="6.1021666670000002E-2"/>
    <n v="2.3926073329999999"/>
    <n v="2.3141666670000002E-2"/>
    <n v="1.8878299999999999"/>
    <n v="3.5450991809999999"/>
    <n v="3.1775187050000002"/>
    <m/>
    <n v="0.34776149410000001"/>
    <n v="0.38390139400000001"/>
    <n v="28.28282828"/>
    <m/>
    <n v="91.095420680000004"/>
    <m/>
    <n v="1.8679422229999999E-2"/>
    <n v="1.4029821289999999E-2"/>
    <n v="0.87912656119999999"/>
    <n v="0.86714853660000002"/>
    <n v="1.897781959E-2"/>
  </r>
  <r>
    <x v="1"/>
    <x v="11"/>
    <n v="0.10166666670000001"/>
    <n v="0"/>
    <m/>
    <n v="350"/>
    <n v="20.749323279999999"/>
    <n v="2981.55"/>
    <n v="176.8173539"/>
    <n v="16.930983000000001"/>
    <n v="419.75707039999998"/>
    <n v="24.792244520000001"/>
    <n v="39.457000000000001"/>
    <n v="412.53100000000001"/>
    <n v="280.42899999999997"/>
    <n v="1355.0015000000001"/>
    <n v="34.914597999999998"/>
    <n v="359.1501245"/>
    <n v="3.4363890000000001"/>
    <n v="12.726210500000001"/>
    <n v="2.1118739999999998"/>
    <n v="67.184444499999998"/>
    <n v="7.2463448179999999"/>
    <n v="3.1718731760000001"/>
    <m/>
    <n v="1.4240711349999999"/>
    <n v="0.94286627590000005"/>
    <n v="35.897435899999998"/>
    <m/>
    <n v="117.0577143"/>
    <m/>
    <n v="0.3671019425"/>
    <n v="0.84241486229999996"/>
    <n v="3.8784104240000001"/>
    <n v="4"/>
    <n v="0.23680448979999999"/>
  </r>
  <r>
    <x v="1"/>
    <x v="12"/>
    <n v="0"/>
    <n v="0"/>
    <m/>
    <n v="241.42437000000001"/>
    <n v="24.88078166"/>
    <n v="3509.2"/>
    <n v="362.07664990000001"/>
    <n v="9.7942243330000007"/>
    <n v="264.98903990000002"/>
    <n v="27.055643289999999"/>
    <n v="6.3902123590000004"/>
    <n v="170.69348099999999"/>
    <n v="29.195958310000002"/>
    <n v="733.63366670000005"/>
    <n v="3.6131769999999999"/>
    <n v="96.560278670000002"/>
    <n v="0.47247133330000002"/>
    <n v="15.218206670000001"/>
    <n v="3.5263260000000001"/>
    <n v="110.95261170000001"/>
    <n v="4.623223393"/>
    <n v="4.4654169860000001"/>
    <m/>
    <n v="0.98230136199999996"/>
    <n v="1.1250950879999999"/>
    <n v="49.315068490000002"/>
    <m/>
    <n v="64.561833590000006"/>
    <m/>
    <n v="6.0104022139999998E-2"/>
    <n v="8.8079014859999999E-2"/>
    <n v="1.6075189940000001"/>
    <n v="2.2001130629999999"/>
    <n v="0.10106626990000001"/>
  </r>
  <r>
    <x v="1"/>
    <x v="13"/>
    <n v="19.800999999999998"/>
    <n v="3.483568075"/>
    <n v="91.121666669999996"/>
    <n v="363.81194959999999"/>
    <n v="43.687336119999998"/>
    <n v="5392.65"/>
    <n v="658.62803899999994"/>
    <n v="11.103348670000001"/>
    <n v="296.66493539999999"/>
    <n v="26.718510269999999"/>
    <n v="1.7876666670000001"/>
    <n v="248.4903333"/>
    <n v="144.95466669999999"/>
    <n v="1482.020667"/>
    <n v="1.226903667"/>
    <n v="99.068484999999995"/>
    <n v="0.11187999999999999"/>
    <n v="18.492243330000001"/>
    <n v="3.597033333E-2"/>
    <n v="67.703969330000007"/>
    <n v="80.705956540000003"/>
    <n v="6.0100786309999998"/>
    <n v="0.33468033889999999"/>
    <n v="1.108974277"/>
    <n v="1.850705941"/>
    <n v="48.15595364"/>
    <n v="1.5073242609999999"/>
    <n v="68.662785260000007"/>
    <n v="33.489333090000002"/>
    <n v="1.2942275519999999E-2"/>
    <n v="0.33376933530000003"/>
    <n v="1.7570800950000001"/>
    <n v="3.369549482"/>
    <n v="0.18773291289999999"/>
  </r>
  <r>
    <x v="1"/>
    <x v="14"/>
    <n v="2.4483333329999999"/>
    <n v="2.3988531380000001E-2"/>
    <n v="4.1749999999999998"/>
    <n v="1813.944056"/>
    <n v="27.88179826"/>
    <n v="23459.4"/>
    <n v="363.70789780000001"/>
    <n v="86.749052669999998"/>
    <n v="2236.4235870000002"/>
    <n v="25.780380520000001"/>
    <n v="137.36600000000001"/>
    <n v="1946.2270000000001"/>
    <n v="918.29066669999997"/>
    <n v="5918.0503330000001"/>
    <n v="53.616752669999997"/>
    <n v="784.81032170000003"/>
    <n v="1.8899346669999999"/>
    <n v="136.9897747"/>
    <n v="37.297413669999997"/>
    <n v="479.07869299999999"/>
    <n v="6.5958358370000001"/>
    <n v="3.1150076339999999"/>
    <n v="1.5325309299999999E-2"/>
    <n v="5.5419622359999998"/>
    <n v="7.8872484009999999"/>
    <n v="35.232981610000003"/>
    <m/>
    <n v="107.5273431"/>
    <n v="0.30716019490000002"/>
    <n v="0.9969056462"/>
    <n v="2.1039709219999998"/>
    <n v="13.756362640000001"/>
    <n v="13.65701365"/>
    <n v="0.77691639680000002"/>
  </r>
  <r>
    <x v="1"/>
    <x v="15"/>
    <n v="8.0359999999999996"/>
    <n v="0.71428571429999999"/>
    <n v="14"/>
    <n v="108.0070906"/>
    <n v="14.80927863"/>
    <n v="758.05"/>
    <n v="359.15279800000002"/>
    <n v="7.258"/>
    <m/>
    <m/>
    <n v="4.3620616669999999"/>
    <n v="111.46954030000001"/>
    <n v="21.18643333"/>
    <n v="571.61355709999998"/>
    <n v="2.1223890000000001"/>
    <n v="264.23331430000002"/>
    <n v="0.12914400000000001"/>
    <n v="21.828954"/>
    <n v="2.1529886669999998"/>
    <n v="109.7107647"/>
    <n v="8.5753700290000001"/>
    <n v="4.859471868"/>
    <n v="5.1424354540000002E-2"/>
    <n v="0.44007095899999998"/>
    <n v="1.2981411549999999"/>
    <n v="33.051168670000003"/>
    <n v="31.157583330000001"/>
    <n v="103.1038624"/>
    <n v="12.964474640000001"/>
    <n v="4.0769563619999998E-2"/>
    <n v="6.2539777690000006E-2"/>
    <n v="1.046612673"/>
    <n v="1.6"/>
    <m/>
  </r>
  <r>
    <x v="2"/>
    <x v="16"/>
    <n v="61.666666669999998"/>
    <n v="1.5499584829999999"/>
    <n v="114.83333330000001"/>
    <n v="87.928647089999998"/>
    <n v="12.24161237"/>
    <n v="592.6"/>
    <n v="82.021339769999997"/>
    <n v="7.1836983329999997"/>
    <n v="67.471452459999995"/>
    <n v="9.3923003630000004"/>
    <n v="37.307737469999999"/>
    <n v="7.0474956669999997"/>
    <n v="43.214358670000003"/>
    <n v="18.390455330000002"/>
    <n v="28.80904833"/>
    <n v="2.6712880000000001"/>
    <n v="9.1053666670000005E-2"/>
    <n v="0.32996199999999998"/>
    <n v="8.4560253329999995"/>
    <n v="3.4998456670000002"/>
    <n v="1.152165299"/>
    <n v="2.7224163300000002"/>
    <n v="0.42190336849999999"/>
    <n v="0.35803159169999998"/>
    <n v="0.1960377147"/>
    <n v="15.53012794"/>
    <n v="34.738112260000001"/>
    <n v="7.9797980290000003"/>
    <n v="130.2558664"/>
    <n v="0.3504932449"/>
    <n v="0.12998311060000001"/>
    <n v="6.6390628620000003E-2"/>
    <n v="5.5426686330000002E-2"/>
    <n v="0.81842246600000002"/>
  </r>
  <r>
    <x v="2"/>
    <x v="17"/>
    <n v="25.75"/>
    <n v="2.8900112230000001"/>
    <n v="86.9"/>
    <n v="188.46786460000001"/>
    <n v="44.284392480000001"/>
    <n v="1265.4000000000001"/>
    <n v="298.36911720000001"/>
    <n v="4.248723333"/>
    <n v="40.470640260000003"/>
    <n v="9.5253649360000008"/>
    <n v="4.066697628"/>
    <n v="27.444016000000001"/>
    <n v="13.608446750000001"/>
    <n v="32.951650669999999"/>
    <n v="3.3527363330000002"/>
    <n v="10.788708"/>
    <n v="4.4617333330000002E-2"/>
    <n v="1.022015667"/>
    <n v="0.64917933329999999"/>
    <n v="15.652893000000001"/>
    <n v="3.412148985"/>
    <n v="1.220678393"/>
    <n v="0.31878247069999999"/>
    <n v="0.76683327400000001"/>
    <n v="0.41117136710000002"/>
    <n v="53.011026289999997"/>
    <n v="4.6621656009999999"/>
    <n v="11.8980496"/>
    <n v="44.676051370000003"/>
    <n v="3.8083487909999998E-2"/>
    <n v="4.1052801880000003E-2"/>
    <n v="0.25845394459999999"/>
    <n v="9.9193335260000001E-2"/>
    <n v="0.52533348459999996"/>
  </r>
  <r>
    <x v="2"/>
    <x v="18"/>
    <n v="53.8"/>
    <n v="9.6272285249999996"/>
    <n v="116.2"/>
    <n v="75.071544189999997"/>
    <n v="18.724422690000001"/>
    <n v="416.05"/>
    <n v="110.97716339999999"/>
    <n v="4.0115286670000003"/>
    <n v="30.37617491"/>
    <n v="7.5722193290000002"/>
    <n v="36.901344700000003"/>
    <n v="0.184"/>
    <n v="129.89833329999999"/>
    <n v="1.909"/>
    <n v="35.387296329999998"/>
    <n v="8.6175000000000002E-2"/>
    <n v="0.75538899999999998"/>
    <n v="9.4618666670000004E-2"/>
    <n v="0.75506066670000005"/>
    <n v="3.337333333E-3"/>
    <n v="3.4905893780000001"/>
    <n v="10.19119214"/>
    <n v="0.42649929040000001"/>
    <n v="0.30569713399999998"/>
    <n v="0.13221067310000001"/>
    <n v="37.701889029999997"/>
    <n v="32.45943844"/>
    <n v="0.25408489509999999"/>
    <n v="156.6152179"/>
    <n v="0.34871271510000001"/>
    <n v="0.38887852719999999"/>
    <n v="1.7281385630000001E-3"/>
    <n v="5.675261016E-3"/>
    <n v="27.402233219999999"/>
  </r>
  <r>
    <x v="2"/>
    <x v="19"/>
    <n v="69.573333329999997"/>
    <n v="1.542420938"/>
    <n v="279.03333329999998"/>
    <n v="221.04783330000001"/>
    <n v="22.405418860000001"/>
    <n v="1207.6500000000001"/>
    <n v="122.38982129999999"/>
    <n v="9.8648543330000003"/>
    <n v="87.422699339999994"/>
    <n v="8.8620365169999999"/>
    <n v="63.705749330000003"/>
    <n v="26.115915999999999"/>
    <n v="88.113500000000002"/>
    <n v="26.4465"/>
    <n v="24.585053330000001"/>
    <n v="4.1063900000000002"/>
    <n v="5.2706879999999998"/>
    <n v="2.4068809999999998"/>
    <n v="33.392919999999997"/>
    <n v="19.419765000000002"/>
    <n v="1.4279799870000001"/>
    <n v="0.95290989719999997"/>
    <n v="1.0250369960000001"/>
    <n v="0.89977235639999997"/>
    <n v="0.39099715229999998"/>
    <n v="30.194288140000001"/>
    <n v="22.82477244"/>
    <n v="11.71494685"/>
    <n v="127.0066954"/>
    <n v="0.59908822790000005"/>
    <n v="0.26457112910000002"/>
    <n v="0.24487664070000001"/>
    <n v="0.1"/>
    <n v="0.43828843750000002"/>
  </r>
  <r>
    <x v="2"/>
    <x v="20"/>
    <n v="137.9"/>
    <n v="6.3394973920000002"/>
    <n v="163.28333330000001"/>
    <n v="140.03628330000001"/>
    <n v="34.387178710000001"/>
    <m/>
    <m/>
    <n v="4.0637456670000001"/>
    <n v="20.141966490000001"/>
    <n v="4.9565027300000004"/>
    <n v="116.351848"/>
    <n v="0.79961966669999995"/>
    <n v="105.83047430000001"/>
    <n v="1.6302966670000001"/>
    <n v="32.165428329999997"/>
    <n v="0.25011933330000002"/>
    <n v="2.0070196669999998"/>
    <n v="0.1028836667"/>
    <n v="81.704469669999995"/>
    <n v="0.44747066670000002"/>
    <n v="0.92141287169999997"/>
    <n v="2.5547424410000001"/>
    <n v="0.59991605579999996"/>
    <n v="0.56977608280000003"/>
    <m/>
    <n v="50.204918030000002"/>
    <n v="71.139555790000003"/>
    <n v="0.25136342639999998"/>
    <n v="107.00798140000001"/>
    <n v="1.0939410519999999"/>
    <n v="0.31947566300000002"/>
    <n v="7.5503315839999998E-3"/>
    <n v="4.9123963359999998E-3"/>
    <n v="25.627131139999999"/>
  </r>
  <r>
    <x v="2"/>
    <x v="21"/>
    <n v="186.16666670000001"/>
    <n v="1.906986852"/>
    <n v="365.06666669999998"/>
    <n v="420"/>
    <n v="21.372355590000002"/>
    <n v="727.15"/>
    <n v="36.517364579999999"/>
    <n v="19.65429267"/>
    <n v="99.574338269999998"/>
    <n v="5.066289587"/>
    <n v="12.42165833"/>
    <n v="45.028667329999998"/>
    <n v="23.768895000000001"/>
    <n v="48.027824670000001"/>
    <n v="8.9242500000000007"/>
    <n v="9.4678413330000009"/>
    <n v="0.12591433329999999"/>
    <n v="2.7737816670000002"/>
    <n v="2.9862796669999998"/>
    <n v="32.327070669999998"/>
    <n v="1.9391277680000001"/>
    <n v="1.0925670510000001"/>
    <n v="1.339794696"/>
    <n v="1.708885362"/>
    <n v="0.22939473530000001"/>
    <n v="30.84455324"/>
    <n v="3.424997276"/>
    <n v="8.1328571430000007"/>
    <n v="91.47619048"/>
    <n v="0.1164957794"/>
    <n v="7.1909039930000002E-2"/>
    <n v="0.4241709655"/>
    <n v="0.1448155418"/>
    <n v="0.1892085765"/>
  </r>
  <r>
    <x v="2"/>
    <x v="22"/>
    <n v="45"/>
    <n v="3.6080242460000002E-2"/>
    <n v="536.66666669999995"/>
    <n v="1058.413139"/>
    <n v="7.3657990250000003"/>
    <n v="7555.8"/>
    <n v="52.54635202"/>
    <n v="143.7287843"/>
    <n v="1354.3162440000001"/>
    <n v="9.4227210679999995"/>
    <n v="4.6218613120000001"/>
    <n v="526.36833330000002"/>
    <n v="6.7234223389999999"/>
    <n v="853.99554869999997"/>
    <n v="1.5230600000000001"/>
    <n v="205.83881070000001"/>
    <n v="1.1814993330000001"/>
    <n v="29.202879329999998"/>
    <n v="0.99401300000000004"/>
    <n v="188.74409370000001"/>
    <n v="1.926668432"/>
    <n v="1.628206139"/>
    <n v="1.9717842329999999"/>
    <n v="4.3085608339999997"/>
    <n v="2.1731107629999999"/>
    <n v="12.00547815"/>
    <n v="0.83629338850000001"/>
    <n v="49.265225899999997"/>
    <n v="51.505055069999997"/>
    <n v="4.2875497249999998E-2"/>
    <n v="2.0508926760000001E-2"/>
    <n v="4.9393214759999999"/>
    <n v="2.5412041109999999"/>
    <n v="1.026762971E-2"/>
  </r>
  <r>
    <x v="2"/>
    <x v="23"/>
    <n v="88"/>
    <n v="0.19746290089999999"/>
    <n v="78.968000000000004"/>
    <n v="230.59720200000001"/>
    <n v="5.1240979360000001"/>
    <n v="692.5"/>
    <n v="15.32804773"/>
    <n v="58.408754000000002"/>
    <n v="253.2559277"/>
    <n v="4.3359241610000003"/>
    <n v="55.680500000000002"/>
    <n v="34.484999999999999"/>
    <n v="36.593838820000002"/>
    <n v="75.850999999999999"/>
    <n v="0.975132"/>
    <n v="17.277009"/>
    <n v="1.9335580000000001"/>
    <n v="2.7099359999999999"/>
    <n v="50.235961500000002"/>
    <n v="5.2681250000000004"/>
    <n v="0.66847453339999996"/>
    <n v="2.1639981420000001"/>
    <n v="0.2899747728"/>
    <n v="0.93824805499999997"/>
    <n v="0.19342898"/>
    <n v="9.1370558380000002"/>
    <n v="69.928576079999999"/>
    <n v="17.361442230000002"/>
    <n v="37.6864937"/>
    <n v="0.5174293445"/>
    <n v="0.1104262201"/>
    <n v="0.3"/>
    <n v="0.2"/>
    <n v="0.43141811019999998"/>
  </r>
  <r>
    <x v="2"/>
    <x v="24"/>
    <n v="310.66666670000001"/>
    <n v="0.45882352939999999"/>
    <n v="500.33333329999999"/>
    <n v="819.82014960000004"/>
    <m/>
    <n v="524.70000000000005"/>
    <n v="16.651757480000001"/>
    <m/>
    <m/>
    <m/>
    <n v="236.04768960000001"/>
    <n v="597.67350590000001"/>
    <n v="442.3637627"/>
    <n v="1053.95153"/>
    <n v="132.94692800000001"/>
    <n v="325.99644699999999"/>
    <n v="15.53293133"/>
    <n v="39.186885330000003"/>
    <n v="78.697185329999996"/>
    <n v="241.81933430000001"/>
    <n v="1.857041368"/>
    <n v="1.7658651160000001"/>
    <n v="1.8378010899999999"/>
    <n v="3.3407708330000001"/>
    <n v="2.5691166860000001"/>
    <n v="10.2606231"/>
    <n v="47.17155872"/>
    <n v="73.439637590000004"/>
    <n v="61.568305029999998"/>
    <n v="2.2251433469999999"/>
    <n v="1.3278514299999999"/>
    <n v="5.6211828239999999"/>
    <n v="3.1589555499999999"/>
    <m/>
  </r>
  <r>
    <x v="3"/>
    <x v="25"/>
    <n v="133.47866669999999"/>
    <n v="0.5708488786"/>
    <n v="1229.1786669999999"/>
    <n v="552.16899999999998"/>
    <n v="23.117484359999999"/>
    <n v="7029.1"/>
    <n v="296.40897969999997"/>
    <n v="23.884666670000001"/>
    <n v="682.16270229999998"/>
    <n v="28.560695939999999"/>
    <n v="739.53333329999998"/>
    <n v="88.54"/>
    <n v="1671.103333"/>
    <n v="573.02693280000005"/>
    <n v="323.84503669999998"/>
    <n v="56.573438670000002"/>
    <n v="11.85140533"/>
    <n v="14.43445067"/>
    <n v="410.74741499999999"/>
    <n v="18.677513000000001"/>
    <n v="2.2601522680000001"/>
    <n v="6.4840586269999996"/>
    <n v="4.5178731250000004"/>
    <n v="2.24955185"/>
    <n v="2.2850776549999998"/>
    <n v="35.91221384"/>
    <n v="60.262850700000001"/>
    <n v="16.034855889999999"/>
    <n v="222.54847670000001"/>
    <n v="6.951345066"/>
    <n v="5.0524916470000001"/>
    <n v="0.83269579000000005"/>
    <n v="1.7189220119999999"/>
    <n v="4.0961156719999998"/>
  </r>
  <r>
    <x v="3"/>
    <x v="26"/>
    <n v="35.789666670000003"/>
    <m/>
    <n v="289.66666670000001"/>
    <n v="106.81246040000001"/>
    <n v="23.3523414"/>
    <n v="1520.15"/>
    <n v="336.88344030000002"/>
    <n v="4.5746693330000001"/>
    <n v="95.472897040000007"/>
    <n v="20.869901209999998"/>
    <n v="206.06666670000001"/>
    <n v="37.475333329999998"/>
    <n v="1108.8603330000001"/>
    <n v="128.35"/>
    <n v="143.80832530000001"/>
    <n v="15.35955367"/>
    <n v="1.460199333"/>
    <n v="3.6059003330000001"/>
    <n v="68.155781329999996"/>
    <n v="18.952693669999999"/>
    <n v="5.3941059060000001"/>
    <n v="3.4290982410000002"/>
    <n v="1.065265814"/>
    <n v="0.43524910979999998"/>
    <n v="0.49565958729999998"/>
    <n v="36.627850850000002"/>
    <n v="72.817368110000004"/>
    <n v="35.067618520000003"/>
    <n v="270.6149375"/>
    <n v="1.936046843"/>
    <n v="3.351735052"/>
    <n v="0.35223428750000002"/>
    <n v="0.3853499675"/>
    <n v="15.625240959999999"/>
  </r>
  <r>
    <x v="4"/>
    <x v="27"/>
    <n v="11.06666667"/>
    <n v="2.210991788E-2"/>
    <n v="54.887666670000002"/>
    <n v="498.00990000000002"/>
    <n v="13.99384053"/>
    <n v="9724.85"/>
    <n v="272.33838470000001"/>
    <n v="35.909239999999997"/>
    <n v="982.81256940000003"/>
    <n v="27.369350319999999"/>
    <n v="70.005333329999999"/>
    <n v="404.68233329999998"/>
    <n v="65.846000000000004"/>
    <n v="1836.9949999999999"/>
    <n v="1.5496416669999999"/>
    <n v="277.17637029999997"/>
    <n v="0.59071533330000003"/>
    <n v="13.634365669999999"/>
    <n v="67.816028669999994"/>
    <n v="113.8672363"/>
    <n v="0.94249245670000004"/>
    <n v="4.5512506119999996"/>
    <n v="0.2016141212"/>
    <n v="2.0262900680000002"/>
    <n v="3.2035261739999998"/>
    <n v="25.641025639999999"/>
    <n v="127.5241091"/>
    <n v="77.292640169999999"/>
    <n v="10.97628782"/>
    <n v="0.65743143059999998"/>
    <n v="0.19925632430000001"/>
    <n v="3.8069272600000001"/>
    <n v="5.5155987440000001"/>
    <n v="7.9905589959999995E-2"/>
  </r>
  <r>
    <x v="4"/>
    <x v="28"/>
    <n v="574.53333329999998"/>
    <n v="0.26627651790000001"/>
    <n v="3083.8"/>
    <n v="3390.1855650000002"/>
    <n v="10.57416355"/>
    <n v="41822.449999999997"/>
    <n v="130.5929347"/>
    <n v="429.67408829999999"/>
    <n v="14279.91455"/>
    <n v="33.234293010000002"/>
    <n v="569.38966670000002"/>
    <n v="1469.912"/>
    <n v="2095.2563329999998"/>
    <n v="7608.14"/>
    <n v="231.89237800000001"/>
    <n v="834.63699199999996"/>
    <n v="4.9959015000000004"/>
    <n v="120.35839230000001"/>
    <n v="181.98474569999999"/>
    <n v="254.71925229999999"/>
    <n v="3.6815917840000001"/>
    <n v="5.1678535810000001"/>
    <n v="11.329432600000001"/>
    <n v="13.682428570000001"/>
    <n v="14.805125779999999"/>
    <n v="17.911116230000001"/>
    <n v="13.64163022"/>
    <n v="32.125324730000003"/>
    <n v="89.984476839999999"/>
    <n v="3.9565480929999999"/>
    <n v="4.6906512359999999"/>
    <n v="10.327174980000001"/>
    <n v="17.075070270000001"/>
    <n v="0.5208305688"/>
  </r>
  <r>
    <x v="5"/>
    <x v="29"/>
    <n v="225.1333333"/>
    <n v="0.56318407960000005"/>
    <n v="1264.5666670000001"/>
    <n v="860.97698979999996"/>
    <n v="20.0320258"/>
    <n v="4006.5"/>
    <n v="92.709782200000006"/>
    <n v="43.332260329999997"/>
    <n v="473.59286800000001"/>
    <n v="10.929336810000001"/>
    <n v="265.41366670000002"/>
    <n v="3.9151403330000001"/>
    <n v="825.49157930000001"/>
    <n v="7.569528"/>
    <n v="192.56966069999999"/>
    <n v="0.1611493333"/>
    <n v="3.953061333"/>
    <n v="0.24103133330000001"/>
    <n v="68.61341367"/>
    <n v="3.5133913329999999"/>
    <n v="3.1108326810000002"/>
    <n v="9.3098420990000008"/>
    <n v="4.6341012880000001"/>
    <n v="3.5031213700000001"/>
    <n v="1.5097269280000001"/>
    <n v="45.098039219999997"/>
    <n v="21.804011970000001"/>
    <n v="4.3671318100000002E-2"/>
    <n v="176.29971739999999"/>
    <n v="2.4945296039999998"/>
    <n v="2.4954794769999999"/>
    <n v="3.723046436E-2"/>
    <n v="2.3024414650000002E-2"/>
    <n v="6.858388615"/>
  </r>
  <r>
    <x v="5"/>
    <x v="30"/>
    <n v="81.933333329999996"/>
    <n v="9.1004631069999994E-2"/>
    <n v="261.06666669999998"/>
    <n v="361.25980190000001"/>
    <n v="1.7477552439999999"/>
    <n v="4546"/>
    <n v="21.978461670000002"/>
    <n v="206.67514199999999"/>
    <n v="1537.584417"/>
    <n v="7.4396195000000001"/>
    <n v="2.2970000000000002"/>
    <n v="85.052666669999994"/>
    <n v="6.7496666669999996"/>
    <n v="299.44099999999997"/>
    <n v="1.492272"/>
    <n v="80.491995000000003"/>
    <n v="0.2334146667"/>
    <n v="3.882500667"/>
    <n v="0.23938933330000001"/>
    <n v="0.4587473333"/>
    <n v="2.853382882"/>
    <n v="3.5411546299999999"/>
    <n v="0.95493982460000004"/>
    <n v="1.4710453889999999"/>
    <n v="1.3665595690000001"/>
    <n v="3.6986301369999999"/>
    <n v="0.99482358989999997"/>
    <n v="23.595441260000001"/>
    <n v="71.722824099999997"/>
    <n v="2.1726692200000002E-2"/>
    <n v="2.0129442429999998E-2"/>
    <n v="0.80024998619999999"/>
    <n v="0.89822615149999996"/>
    <n v="1.6951331859999998E-2"/>
  </r>
  <r>
    <x v="5"/>
    <x v="31"/>
    <n v="140.1973333"/>
    <n v="7.8804123710000002"/>
    <n v="1152.520667"/>
    <n v="225.8"/>
    <n v="12.712069319999999"/>
    <n v="1152.2"/>
    <n v="64.526066920000005"/>
    <n v="17.97026267"/>
    <n v="296.05042150000003"/>
    <n v="16.474462670000001"/>
    <n v="866.11333330000002"/>
    <n v="2.3006666670000002"/>
    <n v="1850.6706670000001"/>
    <n v="9.8463333330000005"/>
    <n v="482.70695330000001"/>
    <n v="0.70976799999999995"/>
    <n v="4.5088076670000001"/>
    <n v="1.443454333"/>
    <n v="373.53452370000002"/>
    <n v="0.1471676667"/>
    <n v="2.1426394320000002"/>
    <n v="4.4524862069999998"/>
    <n v="4.2281701290000004"/>
    <n v="0.91872932100000004"/>
    <n v="0.40717130730000001"/>
    <n v="30.944857989999999"/>
    <n v="76.012057249999998"/>
    <n v="0.75332152350000003"/>
    <n v="537.64393270000005"/>
    <n v="8.1385226300000006"/>
    <n v="5.5967451070000003"/>
    <n v="2.1682185039999999E-2"/>
    <n v="2.9662196379999999E-2"/>
    <n v="14.394248299999999"/>
  </r>
  <r>
    <x v="5"/>
    <x v="32"/>
    <n v="27.2"/>
    <n v="0.1059602649"/>
    <n v="39.36"/>
    <n v="172.8779858"/>
    <n v="1.3787680929999999"/>
    <n v="1825.25"/>
    <n v="14.46670265"/>
    <n v="127.001019"/>
    <n v="1101.015208"/>
    <n v="8.6693415290000004"/>
    <n v="1.2101866779999999"/>
    <n v="59.458561330000002"/>
    <n v="5.5443153609999998"/>
    <n v="229.6856683"/>
    <n v="0.64580599999999999"/>
    <n v="44.971738330000001"/>
    <n v="0.54686566670000003"/>
    <n v="6.6054403329999998"/>
    <n v="1.723333333E-2"/>
    <n v="9.2100546669999996"/>
    <n v="4.5950593980000001"/>
    <n v="3.8952131990000001"/>
    <n v="0.14370327290000001"/>
    <n v="0.70340157020000005"/>
    <n v="0.61371352680000002"/>
    <n v="4.4061302680000001"/>
    <n v="3.0196748859999998"/>
    <n v="31.41406336"/>
    <n v="22.767502650000001"/>
    <n v="1.1364038139999999E-2"/>
    <n v="1.6799251040000001E-2"/>
    <n v="0.55969029550000005"/>
    <n v="0.69105070390000001"/>
    <n v="7.3913238000000003E-3"/>
  </r>
  <r>
    <x v="5"/>
    <x v="33"/>
    <n v="10"/>
    <n v="0.30612244900000002"/>
    <n v="72.5"/>
    <n v="70.881445249999999"/>
    <n v="20.728502290000002"/>
    <n v="477.1"/>
    <n v="139.27326579999999"/>
    <n v="4.6170236669999998"/>
    <n v="62.228020520000001"/>
    <n v="13.47795138"/>
    <n v="4.445577654"/>
    <n v="5.1382942930000004"/>
    <n v="12.26309973"/>
    <n v="13.788883999999999"/>
    <n v="2.5019529999999999"/>
    <n v="2.6067626669999999"/>
    <n v="6.0280000000000004E-3"/>
    <n v="0.4000753333"/>
    <n v="0.81404433330000003"/>
    <n v="3.261E-3"/>
    <n v="2.8617669120000002"/>
    <n v="2.777189334"/>
    <n v="0.26469733960000003"/>
    <n v="0.28840062919999998"/>
    <n v="0.1686981753"/>
    <n v="52.24992804"/>
    <n v="5.7904013269999997"/>
    <n v="8.8121127549999994"/>
    <n v="102.2834675"/>
    <n v="3.1370130150000002E-2"/>
    <n v="2.7408147340000001E-2"/>
    <n v="3.8525846129999999E-2"/>
    <n v="3.0651231639999998E-2"/>
    <n v="0.58925952810000004"/>
  </r>
  <r>
    <x v="5"/>
    <x v="34"/>
    <n v="36"/>
    <n v="9.1836734690000005E-2"/>
    <n v="109"/>
    <n v="202.92687900000001"/>
    <n v="0.91747255979999998"/>
    <n v="911.9"/>
    <n v="16.60371301"/>
    <n v="223.64825529999999"/>
    <m/>
    <m/>
    <n v="10.156356000000001"/>
    <n v="103.8881087"/>
    <n v="17.443327459999999"/>
    <n v="348.23473360000003"/>
    <n v="10.58081333"/>
    <n v="82.283490330000006"/>
    <n v="1.9780196670000001"/>
    <n v="11.825267"/>
    <n v="0.42250599999999999"/>
    <n v="6.318631667"/>
    <n v="2.6757715800000001"/>
    <n v="3.354043463"/>
    <n v="0.39795875879999998"/>
    <n v="0.82566374549999999"/>
    <n v="0.67079264139999994"/>
    <n v="4.8571189690000001"/>
    <n v="18.354155049999999"/>
    <n v="62.700864770000003"/>
    <n v="53.713929149999998"/>
    <n v="9.6532107399999997E-2"/>
    <n v="5.3002195359999997E-2"/>
    <n v="0.97535778549999996"/>
    <n v="1.0399273899999999"/>
    <m/>
  </r>
  <r>
    <x v="6"/>
    <x v="35"/>
    <n v="66.400000000000006"/>
    <n v="0.78682308329999995"/>
    <n v="52"/>
    <n v="57.537333330000003"/>
    <n v="1.4778044829999999"/>
    <n v="1726.1"/>
    <n v="43.948094580000003"/>
    <n v="39.800284329999997"/>
    <n v="158.75618399999999"/>
    <n v="3.9888203469999999"/>
    <n v="0.23579866669999999"/>
    <n v="9.0800433330000008"/>
    <n v="0.73804366669999999"/>
    <n v="9.7115766669999992"/>
    <n v="0.18909599999999999"/>
    <n v="3.9264303329999999"/>
    <n v="1.0000000000000001E-5"/>
    <n v="8.8733999999999993E-2"/>
    <n v="2.186833333E-2"/>
    <n v="2.5017236669999998"/>
    <n v="3.0951745119999998"/>
    <n v="1.0931393739999999"/>
    <n v="0.18985188489999999"/>
    <n v="0.23410644459999999"/>
    <n v="0.56574759210000003"/>
    <n v="41.961095090000001"/>
    <n v="0.51730769229999995"/>
    <n v="12.98808889"/>
    <n v="90.376103630000003"/>
    <n v="2.2218145840000002E-3"/>
    <n v="2.2146304020000001E-3"/>
    <n v="8.5542874960000001E-2"/>
    <n v="2.922204032E-2"/>
    <n v="4.8756927729999999"/>
  </r>
  <r>
    <x v="6"/>
    <x v="36"/>
    <n v="43.4"/>
    <n v="0.45246038370000002"/>
    <n v="37"/>
    <n v="43.139906250000003"/>
    <n v="1.2717681700000001"/>
    <n v="450.25"/>
    <n v="13.188596820000001"/>
    <n v="34.332904669999998"/>
    <n v="161.80635079999999"/>
    <n v="4.7128651770000003"/>
    <n v="6.6563446669999999"/>
    <n v="2.3227756670000002"/>
    <n v="11.339338"/>
    <n v="13.621705670000001"/>
    <n v="0.89956999999999998"/>
    <n v="1.8256840000000001"/>
    <n v="1.6775E-3"/>
    <n v="0.30921399999999999"/>
    <n v="5.7556566670000002"/>
    <n v="0.18812100000000001"/>
    <n v="1.817597361"/>
    <n v="5.9944288759999997"/>
    <n v="0.13508691810000001"/>
    <n v="0.17552655789999999"/>
    <n v="0.15078486390000001"/>
    <n v="48.837209299999998"/>
    <n v="12.74054054"/>
    <n v="7.012069017"/>
    <n v="85.767455740000003"/>
    <n v="6.2260443649999997E-2"/>
    <n v="3.425576382E-2"/>
    <n v="2.179988506E-2"/>
    <n v="4.0857707879999997E-2"/>
    <n v="3.5647397599999998E-2"/>
  </r>
  <r>
    <x v="6"/>
    <x v="37"/>
    <n v="122.5666667"/>
    <n v="2.3358490569999999"/>
    <n v="1107.4000000000001"/>
    <n v="427.88224120000001"/>
    <n v="7.9282887049999999"/>
    <n v="2014.65"/>
    <n v="37.158270270000003"/>
    <n v="54.719819999999999"/>
    <n v="305.55197909999998"/>
    <n v="5.5839361140000001"/>
    <n v="423.66666670000001"/>
    <n v="2.5880000000000001"/>
    <n v="704.80833329999996"/>
    <n v="28.548666669999999"/>
    <n v="172.13420869999999"/>
    <n v="1.2253813330000001"/>
    <n v="8.2567743329999992"/>
    <n v="0.83642533330000002"/>
    <n v="305.29967829999998"/>
    <n v="0.52504300000000004"/>
    <n v="1.6639809320000001"/>
    <n v="11.19378566"/>
    <n v="4.0658137060000001"/>
    <n v="1.7409564259999999"/>
    <n v="0.67274049660000002"/>
    <n v="21.159874609999999"/>
    <n v="38.317493349999999"/>
    <n v="0.50504549889999995"/>
    <n v="267.8306996"/>
    <n v="3.9835698119999998"/>
    <n v="2.1257933659999999"/>
    <n v="2.436236177E-2"/>
    <n v="8.5892186659999994E-2"/>
    <n v="6.1201766290000001E-2"/>
  </r>
  <r>
    <x v="6"/>
    <x v="38"/>
    <n v="30.8"/>
    <n v="0.4472477064"/>
    <n v="21.5"/>
    <n v="27.033956830000001"/>
    <n v="2.4288933319999999"/>
    <n v="353.9"/>
    <n v="31.683816910000001"/>
    <n v="14.994569329999999"/>
    <n v="103.0258805"/>
    <n v="6.8708796000000003"/>
    <n v="1.5325473329999999"/>
    <n v="0.21337466669999999"/>
    <n v="5.0137479999999996"/>
    <n v="1.4955000000000001"/>
    <n v="0.200989"/>
    <n v="5.9114E-2"/>
    <n v="1.345433333E-2"/>
    <n v="8.5762333329999996E-2"/>
    <n v="1.0570266669999999"/>
    <m/>
    <n v="3.7149071120000001"/>
    <n v="9.2263157889999992"/>
    <n v="7.8496452430000002E-2"/>
    <n v="0.1099950789"/>
    <n v="0.11061035"/>
    <n v="27.536231879999999"/>
    <n v="9.2744186049999993"/>
    <n v="0.77680082610000001"/>
    <n v="79.529608379999999"/>
    <n v="1.26219592E-2"/>
    <n v="1.114619872E-2"/>
    <n v="1.5379667420000001E-3"/>
    <n v="0"/>
    <n v="2.7637674139999999E-2"/>
  </r>
  <r>
    <x v="6"/>
    <x v="39"/>
    <n v="641.3666667"/>
    <n v="1.9508018709999999"/>
    <n v="44.707000000000001"/>
    <n v="62.194473250000001"/>
    <n v="0.80226308410000002"/>
    <n v="1339.75"/>
    <n v="17.363873049999999"/>
    <n v="105.06320599999999"/>
    <n v="1169.1966480000001"/>
    <n v="11.12850723"/>
    <n v="5.7131026890000003"/>
    <n v="3.0070000000000001"/>
    <n v="13.98479073"/>
    <n v="13.654"/>
    <n v="2.6662219999999999"/>
    <n v="2.0103866670000001"/>
    <n v="2.9978333329999999E-2"/>
    <n v="0.2137116667"/>
    <n v="0.28228066670000002"/>
    <n v="9.5912999999999998E-2"/>
    <n v="2.4639170620000002"/>
    <n v="4.7572301340000003"/>
    <n v="0.16322515809999999"/>
    <n v="0.2530552975"/>
    <n v="0.44682407419999998"/>
    <n v="9.0277777780000008"/>
    <n v="9.4913728660000007"/>
    <n v="4.4071440060000002"/>
    <n v="71.882592880000004"/>
    <n v="4.0483449009999999E-2"/>
    <n v="3.205529327E-2"/>
    <n v="2.1864181680000001E-2"/>
    <n v="3.3601837439999997E-2"/>
    <n v="2.1766604389999999E-2"/>
  </r>
  <r>
    <x v="6"/>
    <x v="40"/>
    <n v="500"/>
    <n v="0.18518518519999999"/>
    <n v="35"/>
    <n v="250"/>
    <n v="0.20098895780000001"/>
    <n v="1887.3"/>
    <n v="2.2095213779999998"/>
    <n v="1233.949809"/>
    <m/>
    <m/>
    <n v="28.600985999999999"/>
    <n v="242.5678231"/>
    <n v="86.081083169999999"/>
    <n v="590.83947850000004"/>
    <n v="20.892804330000001"/>
    <n v="187.09436869999999"/>
    <n v="1.9305490000000001"/>
    <n v="28.345826670000001"/>
    <n v="17.871327669999999"/>
    <n v="62.590649669999998"/>
    <n v="3.178909049"/>
    <n v="2.3421186679999999"/>
    <n v="0.12778492259999999"/>
    <n v="1.017193668"/>
    <n v="0.5149990069"/>
    <n v="7.9439425579999998"/>
    <n v="91.644094289999998"/>
    <n v="148.63787690000001"/>
    <n v="14"/>
    <n v="0.27013666930000002"/>
    <n v="0.26054908490000001"/>
    <n v="2.2713153859999999"/>
    <n v="1.739580642"/>
    <n v="0.2759530241"/>
  </r>
  <r>
    <x v="7"/>
    <x v="41"/>
    <n v="825.33333330000005"/>
    <n v="0.65642458100000001"/>
    <n v="1025.178825"/>
    <n v="1542.4048250000001"/>
    <n v="1.120817685"/>
    <n v="39507.25"/>
    <n v="28.9570589"/>
    <n v="1375.9358709999999"/>
    <n v="15104.211219999999"/>
    <n v="10.9774093"/>
    <n v="7.2993333329999999"/>
    <n v="524.55366670000001"/>
    <n v="363.07631500000002"/>
    <n v="1969.2343330000001"/>
    <n v="7.0091466670000004"/>
    <n v="388.70571699999999"/>
    <n v="0.1079026667"/>
    <n v="13.131154670000001"/>
    <n v="0.18078933329999999"/>
    <n v="123.940882"/>
    <n v="46.879439920000003"/>
    <n v="3.7736175090000001"/>
    <n v="3.7648679729999999"/>
    <n v="6.2854612310000002"/>
    <n v="14.045392680000001"/>
    <n v="2.683361246"/>
    <n v="0.72235978540000001"/>
    <n v="33.776460120000003"/>
    <n v="66.692017359999994"/>
    <n v="6.8378481840000005E-2"/>
    <n v="1.1130199140000001"/>
    <n v="4.943832027"/>
    <n v="5.969406448"/>
    <n v="8.3345209949999999E-2"/>
  </r>
  <r>
    <x v="7"/>
    <x v="42"/>
    <n v="0"/>
    <m/>
    <m/>
    <n v="34.002000000000002"/>
    <n v="4.6642374980000003"/>
    <n v="520.35"/>
    <n v="71.563738729999997"/>
    <n v="7.2869506670000002"/>
    <n v="252.64513099999999"/>
    <n v="34.670899050000003"/>
    <n v="25.611000000000001"/>
    <n v="59.613"/>
    <n v="534.37466670000003"/>
    <n v="1344.3009999999999"/>
    <n v="24.545254"/>
    <n v="56.447496000000001"/>
    <n v="0.44865866669999999"/>
    <n v="2.3925083329999999"/>
    <n v="0.61715066669999996"/>
    <n v="0.77102000000000004"/>
    <n v="20.468565630000001"/>
    <n v="22.452280699999999"/>
    <m/>
    <n v="0.13851983239999999"/>
    <n v="0.18800281190000001"/>
    <n v="24.286190099999999"/>
    <m/>
    <n v="175.251902"/>
    <m/>
    <n v="0.2404126077"/>
    <n v="1.6312417420000001"/>
    <n v="0.56106331629999995"/>
    <n v="4.0686828430000004"/>
    <n v="0.52620296590000004"/>
  </r>
  <r>
    <x v="7"/>
    <x v="43"/>
    <n v="119.2333333"/>
    <n v="7.0087387809999999E-2"/>
    <n v="21.205830980000002"/>
    <n v="25.35"/>
    <n v="2.0767525379999999E-2"/>
    <n v="320.95"/>
    <n v="0.25219089420000002"/>
    <n v="1311.747357"/>
    <n v="5711.512635"/>
    <n v="4.3541255149999998"/>
    <n v="1.216097322"/>
    <n v="3.665333333"/>
    <n v="6.3930256620000003"/>
    <n v="21.158934330000001"/>
    <n v="0.3563646667"/>
    <n v="1.387076"/>
    <n v="0.37555333330000001"/>
    <n v="0.55798499999999995"/>
    <n v="0.46370600000000001"/>
    <n v="1.772171333"/>
    <n v="5.1907207929999997"/>
    <n v="5.8045771799999999"/>
    <n v="7.7422441980000006E-2"/>
    <n v="0.1022614931"/>
    <n v="0.1163495663"/>
    <n v="9.6453805340000004E-2"/>
    <n v="6.528737155"/>
    <n v="13.85195714"/>
    <n v="89.10013017"/>
    <n v="1.147604753E-2"/>
    <n v="1.9215052270000001E-2"/>
    <n v="3.4485685010000003E-2"/>
    <n v="6.3778863330000005E-2"/>
    <n v="1.1464898310000001E-2"/>
  </r>
  <r>
    <x v="7"/>
    <x v="44"/>
    <n v="17.3"/>
    <n v="0.38282805930000002"/>
    <n v="16.330666669999999"/>
    <n v="373.01125150000001"/>
    <n v="2.9444774800000002"/>
    <n v="18143.650000000001"/>
    <n v="142.91189439999999"/>
    <n v="126.656015"/>
    <n v="2890.94758"/>
    <n v="22.82518979"/>
    <n v="0.23914666670000001"/>
    <n v="273.0449777"/>
    <n v="1.506993"/>
    <n v="1516.3490919999999"/>
    <n v="0.21449966670000001"/>
    <n v="180.4258327"/>
    <n v="3.873333333E-3"/>
    <n v="34.316423999999998"/>
    <n v="2.0713666669999999E-2"/>
    <n v="58.302421000000002"/>
    <n v="6.3754151749999997"/>
    <n v="5.5572953350000001"/>
    <n v="5.8166107139999999E-2"/>
    <n v="1.505216825"/>
    <n v="5.9485759270000003"/>
    <n v="5.4154245269999999"/>
    <n v="1.4615224579999999"/>
    <n v="73.79547565"/>
    <n v="4.2850611409999999"/>
    <n v="2.2403550360000002E-3"/>
    <n v="4.5657820779999997E-3"/>
    <n v="2.5676431960000001"/>
    <n v="4.5523991749999997"/>
    <n v="1.1879956359999999E-3"/>
  </r>
  <r>
    <x v="7"/>
    <x v="45"/>
    <n v="16.3"/>
    <n v="0.96392667060000004"/>
    <m/>
    <n v="35.681196329999999"/>
    <n v="0.70796552710000005"/>
    <n v="2515.85"/>
    <n v="49.802523270000002"/>
    <n v="50.389279999999999"/>
    <n v="1220.8877649999999"/>
    <n v="24.229117089999999"/>
    <n v="0.1323950005"/>
    <n v="35.813591330000001"/>
    <n v="0.43976466669999997"/>
    <n v="187.89754429999999"/>
    <n v="9.1133333329999996E-2"/>
    <n v="26.40850433"/>
    <n v="2.6078333330000002E-2"/>
    <n v="3.882892"/>
    <n v="1.420033333E-2"/>
    <n v="5.5104053329999996"/>
    <n v="3.993371733"/>
    <n v="5.2549287180000004"/>
    <m/>
    <n v="0.14537520079999999"/>
    <n v="0.84063865999999998"/>
    <n v="0.99448750050000001"/>
    <m/>
    <n v="100.36584360000001"/>
    <m/>
    <n v="1.24774055E-3"/>
    <n v="1.327631692E-3"/>
    <n v="0.3369672762"/>
    <n v="0.56570040040000003"/>
    <n v="4.2395345020000003E-4"/>
  </r>
  <r>
    <x v="7"/>
    <x v="46"/>
    <n v="0"/>
    <n v="0"/>
    <m/>
    <n v="5.968"/>
    <n v="0.1981378879"/>
    <n v="325.10000000000002"/>
    <n v="10.55751128"/>
    <n v="30.344334669999999"/>
    <n v="376.87295189999998"/>
    <n v="12.41987857"/>
    <n v="3.679208"/>
    <n v="10.234472329999999"/>
    <n v="52.42126588"/>
    <n v="90.100504330000007"/>
    <n v="3.4055026669999999"/>
    <n v="8.2867359999999994"/>
    <n v="0.121105"/>
    <n v="0.47455000000000003"/>
    <n v="0.15275666669999999"/>
    <n v="1.436547"/>
    <n v="14.68974381"/>
    <n v="8.9185263320000008"/>
    <m/>
    <n v="2.4081796589999999E-2"/>
    <n v="0.1117581933"/>
    <n v="5.8602613330000004"/>
    <m/>
    <n v="154.43081290000001"/>
    <m/>
    <n v="3.445918756E-2"/>
    <n v="0.15949633299999999"/>
    <n v="9.6418923480000002E-2"/>
    <n v="0.27212738759999999"/>
    <n v="0.13123451210000001"/>
  </r>
  <r>
    <x v="7"/>
    <x v="47"/>
    <n v="0"/>
    <n v="0"/>
    <m/>
    <n v="17.10466667"/>
    <n v="0.16939894129999999"/>
    <n v="287.10000000000002"/>
    <n v="2.8731416570000001"/>
    <n v="100.81269500000001"/>
    <n v="383.70367659999999"/>
    <n v="3.8061047430000001"/>
    <n v="0.30866666669999998"/>
    <n v="17.41333333"/>
    <n v="0.50851833570000005"/>
    <n v="30.532666670000001"/>
    <n v="0.21531500000000001"/>
    <n v="10.159437670000001"/>
    <n v="2.6600000000000001E-4"/>
    <n v="0.43434466669999999"/>
    <n v="7.4463333330000003E-3"/>
    <n v="2.7310910000000002"/>
    <n v="1.6523360789999999"/>
    <n v="1.7576739079999999"/>
    <m/>
    <n v="6.9753201279999996E-2"/>
    <n v="0.1014623871"/>
    <n v="0.57165618399999996"/>
    <m/>
    <n v="101.6968172"/>
    <m/>
    <n v="2.9355979949999998E-3"/>
    <n v="1.5485765209999999E-3"/>
    <n v="0.16399486020000001"/>
    <n v="9.2381125659999994E-2"/>
    <n v="4.4023267949999997E-3"/>
  </r>
  <r>
    <x v="7"/>
    <x v="48"/>
    <n v="0"/>
    <n v="0"/>
    <m/>
    <n v="13.93279227"/>
    <n v="2.5099431409999999"/>
    <n v="482.9"/>
    <n v="87.768611410000005"/>
    <n v="5.6034420000000003"/>
    <n v="194.3156754"/>
    <n v="34.677913220000001"/>
    <n v="17.746222150000001"/>
    <n v="31.217163330000002"/>
    <n v="447.81365970000002"/>
    <n v="548.15326530000004"/>
    <n v="7.5706860000000002"/>
    <n v="19.25854"/>
    <n v="9.3673490000000008"/>
    <n v="10.86428767"/>
    <n v="0.88421233330000004"/>
    <n v="1.0938669999999999"/>
    <n v="25.243169389999998"/>
    <n v="17.513153160000002"/>
    <m/>
    <n v="5.6267403010000001E-2"/>
    <n v="0.166993802"/>
    <n v="19.16075872"/>
    <m/>
    <n v="229.33450590000001"/>
    <m/>
    <n v="0.16681156650000001"/>
    <n v="1.35358483"/>
    <n v="0.29343158000000003"/>
    <n v="1.6408653550000001"/>
    <n v="0.63692037069999996"/>
  </r>
  <r>
    <x v="7"/>
    <x v="49"/>
    <n v="3.9"/>
    <n v="0.36249999999999999"/>
    <m/>
    <n v="20.38"/>
    <n v="0.86791337820000003"/>
    <n v="542.35"/>
    <n v="23.173765920000001"/>
    <n v="31.306666669999998"/>
    <n v="662.81399999999996"/>
    <n v="21.171656729999999"/>
    <n v="7.5116000000000002E-2"/>
    <n v="17.785499999999999"/>
    <n v="0.29495660000000001"/>
    <n v="146.864"/>
    <n v="4.9776000000000001E-2"/>
    <n v="16.225183999999999"/>
    <n v="1.6095E-3"/>
    <n v="1.0755595"/>
    <n v="2.3730500000000002E-2"/>
    <n v="1.4603459999999999"/>
    <n v="4.1511442900000004"/>
    <n v="8.2744873630000004"/>
    <m/>
    <n v="6.1159981029999998E-2"/>
    <n v="0.18869847440000001"/>
    <n v="2.0053270109999999"/>
    <m/>
    <n v="123.0874766"/>
    <m/>
    <n v="7.0728981279999999E-4"/>
    <n v="8.8413133299999999E-4"/>
    <n v="0.2"/>
    <n v="0.4"/>
    <n v="5.2053471259999996E-4"/>
  </r>
  <r>
    <x v="7"/>
    <x v="50"/>
    <n v="6.5"/>
    <n v="2.1126760559999999E-2"/>
    <m/>
    <n v="4.9749999999999996"/>
    <n v="7.3358167160000001E-2"/>
    <n v="733.55"/>
    <n v="10.8117997"/>
    <n v="90.69511267"/>
    <n v="964.89633460000005"/>
    <n v="10.638901110000001"/>
    <n v="8.7759999999999998"/>
    <n v="13.750999999999999"/>
    <n v="29.396000000000001"/>
    <n v="51.320500000000003"/>
    <n v="7.6278430000000004"/>
    <n v="7.1176475000000003"/>
    <n v="0.12930749999999999"/>
    <n v="0.91135250000000001"/>
    <n v="1.019172"/>
    <n v="5.723274"/>
    <n v="3.3568105090000002"/>
    <n v="3.7332100920000002"/>
    <m/>
    <n v="2.0113337580000001E-2"/>
    <n v="0.2653604906"/>
    <n v="0.2040679634"/>
    <m/>
    <n v="287.0146183"/>
    <m/>
    <n v="8.1771209179999998E-2"/>
    <n v="8.8656613980000007E-2"/>
    <n v="0.1"/>
    <n v="0.2"/>
    <n v="7.0567822959999998E-2"/>
  </r>
  <r>
    <x v="7"/>
    <x v="51"/>
    <n v="19"/>
    <n v="1.727272727E-2"/>
    <n v="1048.5781019999999"/>
    <n v="49.883158799999997"/>
    <n v="5.7629441529999999E-2"/>
    <n v="738.55"/>
    <n v="1.4316293010000001"/>
    <n v="870"/>
    <m/>
    <m/>
    <n v="13.51"/>
    <n v="42.838132530000003"/>
    <n v="16.936599229999999"/>
    <n v="368.50054010000002"/>
    <n v="0.86076833330000002"/>
    <n v="32.722430670000001"/>
    <n v="0.38986433329999998"/>
    <n v="3.373798667"/>
    <n v="18.433519"/>
    <n v="6.2065853329999996"/>
    <n v="1.127334174"/>
    <n v="8.4646547729999995"/>
    <m/>
    <n v="0.201127314"/>
    <n v="0.7"/>
    <m/>
    <m/>
    <n v="103.7412854"/>
    <m/>
    <n v="0.1298910694"/>
    <n v="5.1277956819999998E-2"/>
    <n v="0.40161439570000002"/>
    <n v="1.09526758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3EBF1-E3D4-4D80-8521-2C25C6A1903C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D64" firstHeaderRow="0" firstDataRow="1" firstDataCol="2"/>
  <pivotFields count="36">
    <pivotField axis="axisRow" compact="0" outline="0" showAll="0">
      <items count="9">
        <item x="6"/>
        <item x="3"/>
        <item x="7"/>
        <item x="2"/>
        <item x="5"/>
        <item x="4"/>
        <item x="1"/>
        <item x="0"/>
        <item t="default"/>
      </items>
    </pivotField>
    <pivotField axis="axisRow" compact="0" outline="0" showAll="0">
      <items count="53">
        <item x="35"/>
        <item x="29"/>
        <item x="25"/>
        <item x="4"/>
        <item x="5"/>
        <item x="30"/>
        <item x="16"/>
        <item x="27"/>
        <item x="31"/>
        <item x="41"/>
        <item x="17"/>
        <item x="6"/>
        <item x="7"/>
        <item x="0"/>
        <item x="18"/>
        <item x="8"/>
        <item x="9"/>
        <item x="42"/>
        <item x="19"/>
        <item x="43"/>
        <item x="10"/>
        <item x="1"/>
        <item x="44"/>
        <item x="45"/>
        <item x="46"/>
        <item x="32"/>
        <item x="20"/>
        <item x="36"/>
        <item x="11"/>
        <item x="26"/>
        <item x="40"/>
        <item x="51"/>
        <item x="24"/>
        <item x="34"/>
        <item x="15"/>
        <item x="47"/>
        <item x="2"/>
        <item x="21"/>
        <item x="22"/>
        <item x="48"/>
        <item x="37"/>
        <item x="3"/>
        <item x="12"/>
        <item x="13"/>
        <item x="49"/>
        <item x="50"/>
        <item x="38"/>
        <item x="39"/>
        <item x="23"/>
        <item x="14"/>
        <item x="33"/>
        <item x="28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61">
    <i>
      <x/>
      <x/>
    </i>
    <i r="1">
      <x v="27"/>
    </i>
    <i r="1">
      <x v="30"/>
    </i>
    <i r="1">
      <x v="40"/>
    </i>
    <i r="1">
      <x v="46"/>
    </i>
    <i r="1">
      <x v="47"/>
    </i>
    <i t="default">
      <x/>
    </i>
    <i>
      <x v="1"/>
      <x v="2"/>
    </i>
    <i r="1">
      <x v="29"/>
    </i>
    <i t="default">
      <x v="1"/>
    </i>
    <i>
      <x v="2"/>
      <x v="9"/>
    </i>
    <i r="1">
      <x v="17"/>
    </i>
    <i r="1">
      <x v="19"/>
    </i>
    <i r="1">
      <x v="22"/>
    </i>
    <i r="1">
      <x v="23"/>
    </i>
    <i r="1">
      <x v="24"/>
    </i>
    <i r="1">
      <x v="31"/>
    </i>
    <i r="1">
      <x v="35"/>
    </i>
    <i r="1">
      <x v="39"/>
    </i>
    <i r="1">
      <x v="44"/>
    </i>
    <i r="1">
      <x v="45"/>
    </i>
    <i t="default">
      <x v="2"/>
    </i>
    <i>
      <x v="3"/>
      <x v="6"/>
    </i>
    <i r="1">
      <x v="10"/>
    </i>
    <i r="1">
      <x v="14"/>
    </i>
    <i r="1">
      <x v="18"/>
    </i>
    <i r="1">
      <x v="26"/>
    </i>
    <i r="1">
      <x v="32"/>
    </i>
    <i r="1">
      <x v="37"/>
    </i>
    <i r="1">
      <x v="38"/>
    </i>
    <i r="1">
      <x v="48"/>
    </i>
    <i t="default">
      <x v="3"/>
    </i>
    <i>
      <x v="4"/>
      <x v="1"/>
    </i>
    <i r="1">
      <x v="5"/>
    </i>
    <i r="1">
      <x v="8"/>
    </i>
    <i r="1">
      <x v="25"/>
    </i>
    <i r="1">
      <x v="33"/>
    </i>
    <i r="1">
      <x v="50"/>
    </i>
    <i t="default">
      <x v="4"/>
    </i>
    <i>
      <x v="5"/>
      <x v="7"/>
    </i>
    <i r="1">
      <x v="51"/>
    </i>
    <i t="default">
      <x v="5"/>
    </i>
    <i>
      <x v="6"/>
      <x v="3"/>
    </i>
    <i r="1">
      <x v="4"/>
    </i>
    <i r="1">
      <x v="11"/>
    </i>
    <i r="1">
      <x v="12"/>
    </i>
    <i r="1">
      <x v="15"/>
    </i>
    <i r="1">
      <x v="16"/>
    </i>
    <i r="1">
      <x v="20"/>
    </i>
    <i r="1">
      <x v="28"/>
    </i>
    <i r="1">
      <x v="34"/>
    </i>
    <i r="1">
      <x v="42"/>
    </i>
    <i r="1">
      <x v="43"/>
    </i>
    <i r="1">
      <x v="49"/>
    </i>
    <i t="default">
      <x v="6"/>
    </i>
    <i>
      <x v="7"/>
      <x v="13"/>
    </i>
    <i r="1">
      <x v="21"/>
    </i>
    <i r="1">
      <x v="36"/>
    </i>
    <i r="1">
      <x v="41"/>
    </i>
    <i t="default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ine Area ('000 ha)" fld="2" baseField="0" baseItem="0"/>
    <dataField name="Sum of Cropland under vines (%)" fld="3" baseField="0" baseItem="0"/>
  </dataFields>
  <formats count="16"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0" type="button" dataOnly="0" labelOnly="1" outline="0" axis="axisRow" fieldPosition="0"/>
    </format>
    <format dxfId="157">
      <pivotArea field="1" type="button" dataOnly="0" labelOnly="1" outline="0" axis="axisRow" fieldPosition="1"/>
    </format>
    <format dxfId="156">
      <pivotArea dataOnly="0" labelOnly="1" outline="0" fieldPosition="0">
        <references count="1">
          <reference field="0" count="0"/>
        </references>
      </pivotArea>
    </format>
    <format dxfId="155">
      <pivotArea dataOnly="0" labelOnly="1" outline="0" fieldPosition="0">
        <references count="1">
          <reference field="0" count="0" defaultSubtotal="1"/>
        </references>
      </pivotArea>
    </format>
    <format dxfId="154">
      <pivotArea dataOnly="0" labelOnly="1" grandRow="1" outline="0" fieldPosition="0"/>
    </format>
    <format dxfId="153">
      <pivotArea dataOnly="0" labelOnly="1" outline="0" fieldPosition="0">
        <references count="2">
          <reference field="0" count="1" selected="0">
            <x v="0"/>
          </reference>
          <reference field="1" count="6">
            <x v="0"/>
            <x v="27"/>
            <x v="30"/>
            <x v="40"/>
            <x v="46"/>
            <x v="47"/>
          </reference>
        </references>
      </pivotArea>
    </format>
    <format dxfId="152">
      <pivotArea dataOnly="0" labelOnly="1" outline="0" fieldPosition="0">
        <references count="2">
          <reference field="0" count="1" selected="0">
            <x v="1"/>
          </reference>
          <reference field="1" count="2">
            <x v="2"/>
            <x v="29"/>
          </reference>
        </references>
      </pivotArea>
    </format>
    <format dxfId="151">
      <pivotArea dataOnly="0" labelOnly="1" outline="0" fieldPosition="0">
        <references count="2">
          <reference field="0" count="1" selected="0">
            <x v="2"/>
          </reference>
          <reference field="1" count="11">
            <x v="9"/>
            <x v="17"/>
            <x v="19"/>
            <x v="22"/>
            <x v="23"/>
            <x v="24"/>
            <x v="31"/>
            <x v="35"/>
            <x v="39"/>
            <x v="44"/>
            <x v="45"/>
          </reference>
        </references>
      </pivotArea>
    </format>
    <format dxfId="150">
      <pivotArea dataOnly="0" labelOnly="1" outline="0" fieldPosition="0">
        <references count="2">
          <reference field="0" count="1" selected="0">
            <x v="3"/>
          </reference>
          <reference field="1" count="9">
            <x v="6"/>
            <x v="10"/>
            <x v="14"/>
            <x v="18"/>
            <x v="26"/>
            <x v="32"/>
            <x v="37"/>
            <x v="38"/>
            <x v="48"/>
          </reference>
        </references>
      </pivotArea>
    </format>
    <format dxfId="149">
      <pivotArea dataOnly="0" labelOnly="1" outline="0" fieldPosition="0">
        <references count="2">
          <reference field="0" count="1" selected="0">
            <x v="4"/>
          </reference>
          <reference field="1" count="6">
            <x v="1"/>
            <x v="5"/>
            <x v="8"/>
            <x v="25"/>
            <x v="33"/>
            <x v="50"/>
          </reference>
        </references>
      </pivotArea>
    </format>
    <format dxfId="148">
      <pivotArea dataOnly="0" labelOnly="1" outline="0" fieldPosition="0">
        <references count="2">
          <reference field="0" count="1" selected="0">
            <x v="5"/>
          </reference>
          <reference field="1" count="2">
            <x v="7"/>
            <x v="51"/>
          </reference>
        </references>
      </pivotArea>
    </format>
    <format dxfId="147">
      <pivotArea dataOnly="0" labelOnly="1" outline="0" fieldPosition="0">
        <references count="2">
          <reference field="0" count="1" selected="0">
            <x v="6"/>
          </reference>
          <reference field="1" count="12">
            <x v="3"/>
            <x v="4"/>
            <x v="11"/>
            <x v="12"/>
            <x v="15"/>
            <x v="16"/>
            <x v="20"/>
            <x v="28"/>
            <x v="34"/>
            <x v="42"/>
            <x v="43"/>
            <x v="49"/>
          </reference>
        </references>
      </pivotArea>
    </format>
    <format dxfId="146">
      <pivotArea dataOnly="0" labelOnly="1" outline="0" fieldPosition="0">
        <references count="2">
          <reference field="0" count="1" selected="0">
            <x v="7"/>
          </reference>
          <reference field="1" count="4">
            <x v="13"/>
            <x v="21"/>
            <x v="36"/>
            <x v="41"/>
          </reference>
        </references>
      </pivotArea>
    </format>
    <format dxfId="1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EFF2C-DCA1-47CD-B76E-0DAFCE856BB4}" name="PivotTable10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D64" firstHeaderRow="0" firstDataRow="1" firstDataCol="2"/>
  <pivotFields count="36">
    <pivotField axis="axisRow" compact="0" outline="0" showAll="0">
      <items count="9">
        <item x="6"/>
        <item x="3"/>
        <item x="7"/>
        <item x="2"/>
        <item x="5"/>
        <item x="4"/>
        <item x="1"/>
        <item x="0"/>
        <item t="default"/>
      </items>
    </pivotField>
    <pivotField axis="axisRow" compact="0" outline="0" showAll="0">
      <items count="53">
        <item x="35"/>
        <item x="29"/>
        <item x="25"/>
        <item x="4"/>
        <item x="5"/>
        <item x="30"/>
        <item x="16"/>
        <item x="27"/>
        <item x="31"/>
        <item x="41"/>
        <item x="17"/>
        <item x="6"/>
        <item x="7"/>
        <item x="0"/>
        <item x="18"/>
        <item x="8"/>
        <item x="9"/>
        <item x="42"/>
        <item x="19"/>
        <item x="43"/>
        <item x="10"/>
        <item x="1"/>
        <item x="44"/>
        <item x="45"/>
        <item x="46"/>
        <item x="32"/>
        <item x="20"/>
        <item x="36"/>
        <item x="11"/>
        <item x="26"/>
        <item x="40"/>
        <item x="51"/>
        <item x="24"/>
        <item x="34"/>
        <item x="15"/>
        <item x="47"/>
        <item x="2"/>
        <item x="21"/>
        <item x="22"/>
        <item x="48"/>
        <item x="37"/>
        <item x="3"/>
        <item x="12"/>
        <item x="13"/>
        <item x="49"/>
        <item x="50"/>
        <item x="38"/>
        <item x="39"/>
        <item x="23"/>
        <item x="14"/>
        <item x="33"/>
        <item x="2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61">
    <i>
      <x/>
      <x/>
    </i>
    <i r="1">
      <x v="27"/>
    </i>
    <i r="1">
      <x v="30"/>
    </i>
    <i r="1">
      <x v="40"/>
    </i>
    <i r="1">
      <x v="46"/>
    </i>
    <i r="1">
      <x v="47"/>
    </i>
    <i t="default">
      <x/>
    </i>
    <i>
      <x v="1"/>
      <x v="2"/>
    </i>
    <i r="1">
      <x v="29"/>
    </i>
    <i t="default">
      <x v="1"/>
    </i>
    <i>
      <x v="2"/>
      <x v="9"/>
    </i>
    <i r="1">
      <x v="17"/>
    </i>
    <i r="1">
      <x v="19"/>
    </i>
    <i r="1">
      <x v="22"/>
    </i>
    <i r="1">
      <x v="23"/>
    </i>
    <i r="1">
      <x v="24"/>
    </i>
    <i r="1">
      <x v="31"/>
    </i>
    <i r="1">
      <x v="35"/>
    </i>
    <i r="1">
      <x v="39"/>
    </i>
    <i r="1">
      <x v="44"/>
    </i>
    <i r="1">
      <x v="45"/>
    </i>
    <i t="default">
      <x v="2"/>
    </i>
    <i>
      <x v="3"/>
      <x v="6"/>
    </i>
    <i r="1">
      <x v="10"/>
    </i>
    <i r="1">
      <x v="14"/>
    </i>
    <i r="1">
      <x v="18"/>
    </i>
    <i r="1">
      <x v="26"/>
    </i>
    <i r="1">
      <x v="32"/>
    </i>
    <i r="1">
      <x v="37"/>
    </i>
    <i r="1">
      <x v="38"/>
    </i>
    <i r="1">
      <x v="48"/>
    </i>
    <i t="default">
      <x v="3"/>
    </i>
    <i>
      <x v="4"/>
      <x v="1"/>
    </i>
    <i r="1">
      <x v="5"/>
    </i>
    <i r="1">
      <x v="8"/>
    </i>
    <i r="1">
      <x v="25"/>
    </i>
    <i r="1">
      <x v="33"/>
    </i>
    <i r="1">
      <x v="50"/>
    </i>
    <i t="default">
      <x v="4"/>
    </i>
    <i>
      <x v="5"/>
      <x v="7"/>
    </i>
    <i r="1">
      <x v="51"/>
    </i>
    <i t="default">
      <x v="5"/>
    </i>
    <i>
      <x v="6"/>
      <x v="3"/>
    </i>
    <i r="1">
      <x v="4"/>
    </i>
    <i r="1">
      <x v="11"/>
    </i>
    <i r="1">
      <x v="12"/>
    </i>
    <i r="1">
      <x v="15"/>
    </i>
    <i r="1">
      <x v="16"/>
    </i>
    <i r="1">
      <x v="20"/>
    </i>
    <i r="1">
      <x v="28"/>
    </i>
    <i r="1">
      <x v="34"/>
    </i>
    <i r="1">
      <x v="42"/>
    </i>
    <i r="1">
      <x v="43"/>
    </i>
    <i r="1">
      <x v="49"/>
    </i>
    <i t="default">
      <x v="6"/>
    </i>
    <i>
      <x v="7"/>
      <x v="13"/>
    </i>
    <i r="1">
      <x v="21"/>
    </i>
    <i r="1">
      <x v="36"/>
    </i>
    <i r="1">
      <x v="41"/>
    </i>
    <i t="default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% of global prod'n volume" fld="24" baseField="0" baseItem="0"/>
    <dataField name="Sum of % of global cons'n volume" fld="25" baseField="0" baseItem="0"/>
  </dataFields>
  <formats count="1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field="1" type="button" dataOnly="0" labelOnly="1" outline="0" axis="axisRow" fieldPosition="1"/>
    </format>
    <format dxfId="11">
      <pivotArea dataOnly="0" labelOnly="1" outline="0" fieldPosition="0">
        <references count="1">
          <reference field="0" count="0"/>
        </references>
      </pivotArea>
    </format>
    <format dxfId="10">
      <pivotArea dataOnly="0" labelOnly="1" outline="0" fieldPosition="0">
        <references count="1">
          <reference field="0" count="0" defaultSubtotal="1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2">
          <reference field="0" count="1" selected="0">
            <x v="0"/>
          </reference>
          <reference field="1" count="6">
            <x v="0"/>
            <x v="27"/>
            <x v="30"/>
            <x v="40"/>
            <x v="46"/>
            <x v="47"/>
          </reference>
        </references>
      </pivotArea>
    </format>
    <format dxfId="7">
      <pivotArea dataOnly="0" labelOnly="1" outline="0" fieldPosition="0">
        <references count="2">
          <reference field="0" count="1" selected="0">
            <x v="1"/>
          </reference>
          <reference field="1" count="2">
            <x v="2"/>
            <x v="29"/>
          </reference>
        </references>
      </pivotArea>
    </format>
    <format dxfId="6">
      <pivotArea dataOnly="0" labelOnly="1" outline="0" fieldPosition="0">
        <references count="2">
          <reference field="0" count="1" selected="0">
            <x v="2"/>
          </reference>
          <reference field="1" count="11">
            <x v="9"/>
            <x v="17"/>
            <x v="19"/>
            <x v="22"/>
            <x v="23"/>
            <x v="24"/>
            <x v="31"/>
            <x v="35"/>
            <x v="39"/>
            <x v="44"/>
            <x v="45"/>
          </reference>
        </references>
      </pivotArea>
    </format>
    <format dxfId="5">
      <pivotArea dataOnly="0" labelOnly="1" outline="0" fieldPosition="0">
        <references count="2">
          <reference field="0" count="1" selected="0">
            <x v="3"/>
          </reference>
          <reference field="1" count="9">
            <x v="6"/>
            <x v="10"/>
            <x v="14"/>
            <x v="18"/>
            <x v="26"/>
            <x v="32"/>
            <x v="37"/>
            <x v="38"/>
            <x v="48"/>
          </reference>
        </references>
      </pivotArea>
    </format>
    <format dxfId="4">
      <pivotArea dataOnly="0" labelOnly="1" outline="0" fieldPosition="0">
        <references count="2">
          <reference field="0" count="1" selected="0">
            <x v="4"/>
          </reference>
          <reference field="1" count="6">
            <x v="1"/>
            <x v="5"/>
            <x v="8"/>
            <x v="25"/>
            <x v="33"/>
            <x v="50"/>
          </reference>
        </references>
      </pivotArea>
    </format>
    <format dxfId="3">
      <pivotArea dataOnly="0" labelOnly="1" outline="0" fieldPosition="0">
        <references count="2">
          <reference field="0" count="1" selected="0">
            <x v="5"/>
          </reference>
          <reference field="1" count="2">
            <x v="7"/>
            <x v="51"/>
          </reference>
        </references>
      </pivotArea>
    </format>
    <format dxfId="2">
      <pivotArea dataOnly="0" labelOnly="1" outline="0" fieldPosition="0">
        <references count="2">
          <reference field="0" count="1" selected="0">
            <x v="6"/>
          </reference>
          <reference field="1" count="12">
            <x v="3"/>
            <x v="4"/>
            <x v="11"/>
            <x v="12"/>
            <x v="15"/>
            <x v="16"/>
            <x v="20"/>
            <x v="28"/>
            <x v="34"/>
            <x v="42"/>
            <x v="43"/>
            <x v="49"/>
          </reference>
        </references>
      </pivotArea>
    </format>
    <format dxfId="1">
      <pivotArea dataOnly="0" labelOnly="1" outline="0" fieldPosition="0">
        <references count="2">
          <reference field="0" count="1" selected="0">
            <x v="7"/>
          </reference>
          <reference field="1" count="4">
            <x v="13"/>
            <x v="21"/>
            <x v="36"/>
            <x v="41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E12BA-C173-41C8-A245-DB17D610C7B2}" name="PivotTable1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12" firstHeaderRow="1" firstDataRow="1" firstDataCol="1"/>
  <pivotFields count="36">
    <pivotField axis="axisRow" compact="0" outline="0" showAll="0">
      <items count="9">
        <item x="6"/>
        <item x="3"/>
        <item x="7"/>
        <item x="2"/>
        <item x="5"/>
        <item x="4"/>
        <item x="1"/>
        <item x="0"/>
        <item t="default"/>
      </items>
    </pivotField>
    <pivotField compact="0" outline="0" showAll="0">
      <items count="53">
        <item x="35"/>
        <item x="29"/>
        <item x="25"/>
        <item x="4"/>
        <item x="5"/>
        <item x="30"/>
        <item x="16"/>
        <item x="27"/>
        <item x="31"/>
        <item x="41"/>
        <item x="17"/>
        <item x="6"/>
        <item x="7"/>
        <item x="0"/>
        <item x="18"/>
        <item x="8"/>
        <item x="9"/>
        <item x="42"/>
        <item x="19"/>
        <item x="43"/>
        <item x="10"/>
        <item x="1"/>
        <item x="44"/>
        <item x="45"/>
        <item x="46"/>
        <item x="32"/>
        <item x="20"/>
        <item x="36"/>
        <item x="11"/>
        <item x="26"/>
        <item x="40"/>
        <item x="51"/>
        <item x="24"/>
        <item x="34"/>
        <item x="15"/>
        <item x="47"/>
        <item x="2"/>
        <item x="21"/>
        <item x="22"/>
        <item x="48"/>
        <item x="37"/>
        <item x="3"/>
        <item x="12"/>
        <item x="13"/>
        <item x="49"/>
        <item x="50"/>
        <item x="38"/>
        <item x="39"/>
        <item x="23"/>
        <item x="14"/>
        <item x="33"/>
        <item x="2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Index of wine comp. advant." fld="35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Dark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F8957-6541-4F33-8CEF-D5F5148BB99E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D64" firstHeaderRow="0" firstDataRow="1" firstDataCol="2"/>
  <pivotFields count="36">
    <pivotField axis="axisRow" compact="0" outline="0" showAll="0">
      <items count="9">
        <item x="6"/>
        <item x="3"/>
        <item x="7"/>
        <item x="2"/>
        <item x="5"/>
        <item x="4"/>
        <item x="1"/>
        <item x="0"/>
        <item t="default"/>
      </items>
    </pivotField>
    <pivotField axis="axisRow" compact="0" outline="0" showAll="0">
      <items count="53">
        <item x="35"/>
        <item x="29"/>
        <item x="25"/>
        <item x="4"/>
        <item x="5"/>
        <item x="30"/>
        <item x="16"/>
        <item x="27"/>
        <item x="31"/>
        <item x="41"/>
        <item x="17"/>
        <item x="6"/>
        <item x="7"/>
        <item x="0"/>
        <item x="18"/>
        <item x="8"/>
        <item x="9"/>
        <item x="42"/>
        <item x="19"/>
        <item x="43"/>
        <item x="10"/>
        <item x="1"/>
        <item x="44"/>
        <item x="45"/>
        <item x="46"/>
        <item x="32"/>
        <item x="20"/>
        <item x="36"/>
        <item x="11"/>
        <item x="26"/>
        <item x="40"/>
        <item x="51"/>
        <item x="24"/>
        <item x="34"/>
        <item x="15"/>
        <item x="47"/>
        <item x="2"/>
        <item x="21"/>
        <item x="22"/>
        <item x="48"/>
        <item x="37"/>
        <item x="3"/>
        <item x="12"/>
        <item x="13"/>
        <item x="49"/>
        <item x="50"/>
        <item x="38"/>
        <item x="39"/>
        <item x="23"/>
        <item x="14"/>
        <item x="33"/>
        <item x="28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61">
    <i>
      <x/>
      <x/>
    </i>
    <i r="1">
      <x v="27"/>
    </i>
    <i r="1">
      <x v="30"/>
    </i>
    <i r="1">
      <x v="40"/>
    </i>
    <i r="1">
      <x v="46"/>
    </i>
    <i r="1">
      <x v="47"/>
    </i>
    <i t="default">
      <x/>
    </i>
    <i>
      <x v="1"/>
      <x v="2"/>
    </i>
    <i r="1">
      <x v="29"/>
    </i>
    <i t="default">
      <x v="1"/>
    </i>
    <i>
      <x v="2"/>
      <x v="9"/>
    </i>
    <i r="1">
      <x v="17"/>
    </i>
    <i r="1">
      <x v="19"/>
    </i>
    <i r="1">
      <x v="22"/>
    </i>
    <i r="1">
      <x v="23"/>
    </i>
    <i r="1">
      <x v="24"/>
    </i>
    <i r="1">
      <x v="31"/>
    </i>
    <i r="1">
      <x v="35"/>
    </i>
    <i r="1">
      <x v="39"/>
    </i>
    <i r="1">
      <x v="44"/>
    </i>
    <i r="1">
      <x v="45"/>
    </i>
    <i t="default">
      <x v="2"/>
    </i>
    <i>
      <x v="3"/>
      <x v="6"/>
    </i>
    <i r="1">
      <x v="10"/>
    </i>
    <i r="1">
      <x v="14"/>
    </i>
    <i r="1">
      <x v="18"/>
    </i>
    <i r="1">
      <x v="26"/>
    </i>
    <i r="1">
      <x v="32"/>
    </i>
    <i r="1">
      <x v="37"/>
    </i>
    <i r="1">
      <x v="38"/>
    </i>
    <i r="1">
      <x v="48"/>
    </i>
    <i t="default">
      <x v="3"/>
    </i>
    <i>
      <x v="4"/>
      <x v="1"/>
    </i>
    <i r="1">
      <x v="5"/>
    </i>
    <i r="1">
      <x v="8"/>
    </i>
    <i r="1">
      <x v="25"/>
    </i>
    <i r="1">
      <x v="33"/>
    </i>
    <i r="1">
      <x v="50"/>
    </i>
    <i t="default">
      <x v="4"/>
    </i>
    <i>
      <x v="5"/>
      <x v="7"/>
    </i>
    <i r="1">
      <x v="51"/>
    </i>
    <i t="default">
      <x v="5"/>
    </i>
    <i>
      <x v="6"/>
      <x v="3"/>
    </i>
    <i r="1">
      <x v="4"/>
    </i>
    <i r="1">
      <x v="11"/>
    </i>
    <i r="1">
      <x v="12"/>
    </i>
    <i r="1">
      <x v="15"/>
    </i>
    <i r="1">
      <x v="16"/>
    </i>
    <i r="1">
      <x v="20"/>
    </i>
    <i r="1">
      <x v="28"/>
    </i>
    <i r="1">
      <x v="34"/>
    </i>
    <i r="1">
      <x v="42"/>
    </i>
    <i r="1">
      <x v="43"/>
    </i>
    <i r="1">
      <x v="49"/>
    </i>
    <i t="default">
      <x v="6"/>
    </i>
    <i>
      <x v="7"/>
      <x v="13"/>
    </i>
    <i r="1">
      <x v="21"/>
    </i>
    <i r="1">
      <x v="36"/>
    </i>
    <i r="1">
      <x v="41"/>
    </i>
    <i t="default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ine produced (ML)" fld="4" baseField="0" baseItem="0"/>
    <dataField name="Sum of Wine consumed (ML)" fld="5" baseField="0" baseItem="0"/>
  </dataFields>
  <formats count="16">
    <format dxfId="144">
      <pivotArea type="all" dataOnly="0" outline="0" fieldPosition="0"/>
    </format>
    <format dxfId="143">
      <pivotArea outline="0" collapsedLevelsAreSubtotals="1" fieldPosition="0"/>
    </format>
    <format dxfId="142">
      <pivotArea field="0" type="button" dataOnly="0" labelOnly="1" outline="0" axis="axisRow" fieldPosition="0"/>
    </format>
    <format dxfId="141">
      <pivotArea field="1" type="button" dataOnly="0" labelOnly="1" outline="0" axis="axisRow" fieldPosition="1"/>
    </format>
    <format dxfId="140">
      <pivotArea dataOnly="0" labelOnly="1" outline="0" fieldPosition="0">
        <references count="1">
          <reference field="0" count="0"/>
        </references>
      </pivotArea>
    </format>
    <format dxfId="139">
      <pivotArea dataOnly="0" labelOnly="1" outline="0" fieldPosition="0">
        <references count="1">
          <reference field="0" count="0" defaultSubtotal="1"/>
        </references>
      </pivotArea>
    </format>
    <format dxfId="138">
      <pivotArea dataOnly="0" labelOnly="1" grandRow="1" outline="0" fieldPosition="0"/>
    </format>
    <format dxfId="137">
      <pivotArea dataOnly="0" labelOnly="1" outline="0" fieldPosition="0">
        <references count="2">
          <reference field="0" count="1" selected="0">
            <x v="0"/>
          </reference>
          <reference field="1" count="6">
            <x v="0"/>
            <x v="27"/>
            <x v="30"/>
            <x v="40"/>
            <x v="46"/>
            <x v="47"/>
          </reference>
        </references>
      </pivotArea>
    </format>
    <format dxfId="136">
      <pivotArea dataOnly="0" labelOnly="1" outline="0" fieldPosition="0">
        <references count="2">
          <reference field="0" count="1" selected="0">
            <x v="1"/>
          </reference>
          <reference field="1" count="2">
            <x v="2"/>
            <x v="29"/>
          </reference>
        </references>
      </pivotArea>
    </format>
    <format dxfId="135">
      <pivotArea dataOnly="0" labelOnly="1" outline="0" fieldPosition="0">
        <references count="2">
          <reference field="0" count="1" selected="0">
            <x v="2"/>
          </reference>
          <reference field="1" count="11">
            <x v="9"/>
            <x v="17"/>
            <x v="19"/>
            <x v="22"/>
            <x v="23"/>
            <x v="24"/>
            <x v="31"/>
            <x v="35"/>
            <x v="39"/>
            <x v="44"/>
            <x v="45"/>
          </reference>
        </references>
      </pivotArea>
    </format>
    <format dxfId="134">
      <pivotArea dataOnly="0" labelOnly="1" outline="0" fieldPosition="0">
        <references count="2">
          <reference field="0" count="1" selected="0">
            <x v="3"/>
          </reference>
          <reference field="1" count="9">
            <x v="6"/>
            <x v="10"/>
            <x v="14"/>
            <x v="18"/>
            <x v="26"/>
            <x v="32"/>
            <x v="37"/>
            <x v="38"/>
            <x v="48"/>
          </reference>
        </references>
      </pivotArea>
    </format>
    <format dxfId="133">
      <pivotArea dataOnly="0" labelOnly="1" outline="0" fieldPosition="0">
        <references count="2">
          <reference field="0" count="1" selected="0">
            <x v="4"/>
          </reference>
          <reference field="1" count="6">
            <x v="1"/>
            <x v="5"/>
            <x v="8"/>
            <x v="25"/>
            <x v="33"/>
            <x v="50"/>
          </reference>
        </references>
      </pivotArea>
    </format>
    <format dxfId="132">
      <pivotArea dataOnly="0" labelOnly="1" outline="0" fieldPosition="0">
        <references count="2">
          <reference field="0" count="1" selected="0">
            <x v="5"/>
          </reference>
          <reference field="1" count="2">
            <x v="7"/>
            <x v="51"/>
          </reference>
        </references>
      </pivotArea>
    </format>
    <format dxfId="131">
      <pivotArea dataOnly="0" labelOnly="1" outline="0" fieldPosition="0">
        <references count="2">
          <reference field="0" count="1" selected="0">
            <x v="6"/>
          </reference>
          <reference field="1" count="12">
            <x v="3"/>
            <x v="4"/>
            <x v="11"/>
            <x v="12"/>
            <x v="15"/>
            <x v="16"/>
            <x v="20"/>
            <x v="28"/>
            <x v="34"/>
            <x v="42"/>
            <x v="43"/>
            <x v="49"/>
          </reference>
        </references>
      </pivotArea>
    </format>
    <format dxfId="130">
      <pivotArea dataOnly="0" labelOnly="1" outline="0" fieldPosition="0">
        <references count="2">
          <reference field="0" count="1" selected="0">
            <x v="7"/>
          </reference>
          <reference field="1" count="4">
            <x v="13"/>
            <x v="21"/>
            <x v="36"/>
            <x v="41"/>
          </reference>
        </references>
      </pivotArea>
    </format>
    <format dxfId="1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79D12-C12A-4208-91DA-8F8480051DD5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D64" firstHeaderRow="0" firstDataRow="1" firstDataCol="2"/>
  <pivotFields count="36">
    <pivotField axis="axisRow" compact="0" outline="0" showAll="0">
      <items count="9">
        <item x="6"/>
        <item x="3"/>
        <item x="7"/>
        <item x="2"/>
        <item x="5"/>
        <item x="4"/>
        <item x="1"/>
        <item x="0"/>
        <item t="default"/>
      </items>
    </pivotField>
    <pivotField axis="axisRow" compact="0" outline="0" showAll="0">
      <items count="53">
        <item x="35"/>
        <item x="29"/>
        <item x="25"/>
        <item x="4"/>
        <item x="5"/>
        <item x="30"/>
        <item x="16"/>
        <item x="27"/>
        <item x="31"/>
        <item x="41"/>
        <item x="17"/>
        <item x="6"/>
        <item x="7"/>
        <item x="0"/>
        <item x="18"/>
        <item x="8"/>
        <item x="9"/>
        <item x="42"/>
        <item x="19"/>
        <item x="43"/>
        <item x="10"/>
        <item x="1"/>
        <item x="44"/>
        <item x="45"/>
        <item x="46"/>
        <item x="32"/>
        <item x="20"/>
        <item x="36"/>
        <item x="11"/>
        <item x="26"/>
        <item x="40"/>
        <item x="51"/>
        <item x="24"/>
        <item x="34"/>
        <item x="15"/>
        <item x="47"/>
        <item x="2"/>
        <item x="21"/>
        <item x="22"/>
        <item x="48"/>
        <item x="37"/>
        <item x="3"/>
        <item x="12"/>
        <item x="13"/>
        <item x="49"/>
        <item x="50"/>
        <item x="38"/>
        <item x="39"/>
        <item x="23"/>
        <item x="14"/>
        <item x="33"/>
        <item x="2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61">
    <i>
      <x/>
      <x/>
    </i>
    <i r="1">
      <x v="27"/>
    </i>
    <i r="1">
      <x v="30"/>
    </i>
    <i r="1">
      <x v="40"/>
    </i>
    <i r="1">
      <x v="46"/>
    </i>
    <i r="1">
      <x v="47"/>
    </i>
    <i t="default">
      <x/>
    </i>
    <i>
      <x v="1"/>
      <x v="2"/>
    </i>
    <i r="1">
      <x v="29"/>
    </i>
    <i t="default">
      <x v="1"/>
    </i>
    <i>
      <x v="2"/>
      <x v="9"/>
    </i>
    <i r="1">
      <x v="17"/>
    </i>
    <i r="1">
      <x v="19"/>
    </i>
    <i r="1">
      <x v="22"/>
    </i>
    <i r="1">
      <x v="23"/>
    </i>
    <i r="1">
      <x v="24"/>
    </i>
    <i r="1">
      <x v="31"/>
    </i>
    <i r="1">
      <x v="35"/>
    </i>
    <i r="1">
      <x v="39"/>
    </i>
    <i r="1">
      <x v="44"/>
    </i>
    <i r="1">
      <x v="45"/>
    </i>
    <i t="default">
      <x v="2"/>
    </i>
    <i>
      <x v="3"/>
      <x v="6"/>
    </i>
    <i r="1">
      <x v="10"/>
    </i>
    <i r="1">
      <x v="14"/>
    </i>
    <i r="1">
      <x v="18"/>
    </i>
    <i r="1">
      <x v="26"/>
    </i>
    <i r="1">
      <x v="32"/>
    </i>
    <i r="1">
      <x v="37"/>
    </i>
    <i r="1">
      <x v="38"/>
    </i>
    <i r="1">
      <x v="48"/>
    </i>
    <i t="default">
      <x v="3"/>
    </i>
    <i>
      <x v="4"/>
      <x v="1"/>
    </i>
    <i r="1">
      <x v="5"/>
    </i>
    <i r="1">
      <x v="8"/>
    </i>
    <i r="1">
      <x v="25"/>
    </i>
    <i r="1">
      <x v="33"/>
    </i>
    <i r="1">
      <x v="50"/>
    </i>
    <i t="default">
      <x v="4"/>
    </i>
    <i>
      <x v="5"/>
      <x v="7"/>
    </i>
    <i r="1">
      <x v="51"/>
    </i>
    <i t="default">
      <x v="5"/>
    </i>
    <i>
      <x v="6"/>
      <x v="3"/>
    </i>
    <i r="1">
      <x v="4"/>
    </i>
    <i r="1">
      <x v="11"/>
    </i>
    <i r="1">
      <x v="12"/>
    </i>
    <i r="1">
      <x v="15"/>
    </i>
    <i r="1">
      <x v="16"/>
    </i>
    <i r="1">
      <x v="20"/>
    </i>
    <i r="1">
      <x v="28"/>
    </i>
    <i r="1">
      <x v="34"/>
    </i>
    <i r="1">
      <x v="42"/>
    </i>
    <i r="1">
      <x v="43"/>
    </i>
    <i r="1">
      <x v="49"/>
    </i>
    <i t="default">
      <x v="6"/>
    </i>
    <i>
      <x v="7"/>
      <x v="13"/>
    </i>
    <i r="1">
      <x v="21"/>
    </i>
    <i r="1">
      <x v="36"/>
    </i>
    <i r="1">
      <x v="41"/>
    </i>
    <i t="default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ine export vol. (ML)" fld="12" baseField="0" baseItem="0"/>
    <dataField name="Sum of Wine import vol. (ML)" fld="13" baseField="0" baseItem="0"/>
  </dataFields>
  <formats count="16"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0" type="button" dataOnly="0" labelOnly="1" outline="0" axis="axisRow" fieldPosition="0"/>
    </format>
    <format dxfId="125">
      <pivotArea field="1" type="button" dataOnly="0" labelOnly="1" outline="0" axis="axisRow" fieldPosition="1"/>
    </format>
    <format dxfId="124">
      <pivotArea dataOnly="0" labelOnly="1" outline="0" fieldPosition="0">
        <references count="1">
          <reference field="0" count="0"/>
        </references>
      </pivotArea>
    </format>
    <format dxfId="123">
      <pivotArea dataOnly="0" labelOnly="1" outline="0" fieldPosition="0">
        <references count="1">
          <reference field="0" count="0" defaultSubtotal="1"/>
        </references>
      </pivotArea>
    </format>
    <format dxfId="122">
      <pivotArea dataOnly="0" labelOnly="1" grandRow="1" outline="0" fieldPosition="0"/>
    </format>
    <format dxfId="121">
      <pivotArea dataOnly="0" labelOnly="1" outline="0" fieldPosition="0">
        <references count="2">
          <reference field="0" count="1" selected="0">
            <x v="0"/>
          </reference>
          <reference field="1" count="6">
            <x v="0"/>
            <x v="27"/>
            <x v="30"/>
            <x v="40"/>
            <x v="46"/>
            <x v="47"/>
          </reference>
        </references>
      </pivotArea>
    </format>
    <format dxfId="120">
      <pivotArea dataOnly="0" labelOnly="1" outline="0" fieldPosition="0">
        <references count="2">
          <reference field="0" count="1" selected="0">
            <x v="1"/>
          </reference>
          <reference field="1" count="2">
            <x v="2"/>
            <x v="29"/>
          </reference>
        </references>
      </pivotArea>
    </format>
    <format dxfId="119">
      <pivotArea dataOnly="0" labelOnly="1" outline="0" fieldPosition="0">
        <references count="2">
          <reference field="0" count="1" selected="0">
            <x v="2"/>
          </reference>
          <reference field="1" count="11">
            <x v="9"/>
            <x v="17"/>
            <x v="19"/>
            <x v="22"/>
            <x v="23"/>
            <x v="24"/>
            <x v="31"/>
            <x v="35"/>
            <x v="39"/>
            <x v="44"/>
            <x v="45"/>
          </reference>
        </references>
      </pivotArea>
    </format>
    <format dxfId="118">
      <pivotArea dataOnly="0" labelOnly="1" outline="0" fieldPosition="0">
        <references count="2">
          <reference field="0" count="1" selected="0">
            <x v="3"/>
          </reference>
          <reference field="1" count="9">
            <x v="6"/>
            <x v="10"/>
            <x v="14"/>
            <x v="18"/>
            <x v="26"/>
            <x v="32"/>
            <x v="37"/>
            <x v="38"/>
            <x v="48"/>
          </reference>
        </references>
      </pivotArea>
    </format>
    <format dxfId="117">
      <pivotArea dataOnly="0" labelOnly="1" outline="0" fieldPosition="0">
        <references count="2">
          <reference field="0" count="1" selected="0">
            <x v="4"/>
          </reference>
          <reference field="1" count="6">
            <x v="1"/>
            <x v="5"/>
            <x v="8"/>
            <x v="25"/>
            <x v="33"/>
            <x v="50"/>
          </reference>
        </references>
      </pivotArea>
    </format>
    <format dxfId="116">
      <pivotArea dataOnly="0" labelOnly="1" outline="0" fieldPosition="0">
        <references count="2">
          <reference field="0" count="1" selected="0">
            <x v="5"/>
          </reference>
          <reference field="1" count="2">
            <x v="7"/>
            <x v="51"/>
          </reference>
        </references>
      </pivotArea>
    </format>
    <format dxfId="115">
      <pivotArea dataOnly="0" labelOnly="1" outline="0" fieldPosition="0">
        <references count="2">
          <reference field="0" count="1" selected="0">
            <x v="6"/>
          </reference>
          <reference field="1" count="12">
            <x v="3"/>
            <x v="4"/>
            <x v="11"/>
            <x v="12"/>
            <x v="15"/>
            <x v="16"/>
            <x v="20"/>
            <x v="28"/>
            <x v="34"/>
            <x v="42"/>
            <x v="43"/>
            <x v="49"/>
          </reference>
        </references>
      </pivotArea>
    </format>
    <format dxfId="114">
      <pivotArea dataOnly="0" labelOnly="1" outline="0" fieldPosition="0">
        <references count="2">
          <reference field="0" count="1" selected="0">
            <x v="7"/>
          </reference>
          <reference field="1" count="4">
            <x v="13"/>
            <x v="21"/>
            <x v="36"/>
            <x v="41"/>
          </reference>
        </references>
      </pivotArea>
    </format>
    <format dxfId="1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9CBBC-7E62-422B-8D39-5A4DA8F0B719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C56" firstHeaderRow="0" firstDataRow="1" firstDataCol="1"/>
  <pivotFields count="36">
    <pivotField compact="0" outline="0" showAll="0"/>
    <pivotField axis="axisRow" compact="0" outline="0" showAll="0">
      <items count="53">
        <item x="35"/>
        <item x="29"/>
        <item x="25"/>
        <item x="4"/>
        <item x="5"/>
        <item x="30"/>
        <item x="16"/>
        <item x="27"/>
        <item x="31"/>
        <item x="41"/>
        <item x="17"/>
        <item x="6"/>
        <item x="7"/>
        <item x="0"/>
        <item x="18"/>
        <item x="8"/>
        <item x="9"/>
        <item x="42"/>
        <item x="19"/>
        <item x="43"/>
        <item x="10"/>
        <item x="1"/>
        <item x="44"/>
        <item x="45"/>
        <item x="46"/>
        <item x="32"/>
        <item x="20"/>
        <item x="36"/>
        <item x="11"/>
        <item x="26"/>
        <item x="40"/>
        <item x="51"/>
        <item x="24"/>
        <item x="34"/>
        <item x="15"/>
        <item x="47"/>
        <item x="2"/>
        <item x="21"/>
        <item x="22"/>
        <item x="48"/>
        <item x="37"/>
        <item x="3"/>
        <item x="12"/>
        <item x="13"/>
        <item x="49"/>
        <item x="50"/>
        <item x="38"/>
        <item x="39"/>
        <item x="23"/>
        <item x="14"/>
        <item x="33"/>
        <item x="2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alue of wine exports (US$ mill)" fld="14" baseField="0" baseItem="0"/>
    <dataField name="Sum of Value of wine imports (US$ mill)" fld="15" baseField="0" baseItem="0"/>
  </dataFields>
  <formats count="21"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1" type="button" dataOnly="0" labelOnly="1" outline="0" axis="axisRow" fieldPosition="0"/>
    </format>
    <format dxfId="109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8">
      <pivotArea dataOnly="0" labelOnly="1" outline="0" fieldPosition="0">
        <references count="1">
          <reference field="1" count="2">
            <x v="50"/>
            <x v="51"/>
          </reference>
        </references>
      </pivotArea>
    </format>
    <format dxfId="107">
      <pivotArea dataOnly="0" labelOnly="1" grandRow="1" outline="0" fieldPosition="0"/>
    </format>
    <format dxfId="10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field="1" type="button" dataOnly="0" labelOnly="1" outline="0" axis="axisRow" fieldPosition="0"/>
    </format>
    <format dxfId="102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1">
      <pivotArea dataOnly="0" labelOnly="1" outline="0" fieldPosition="0">
        <references count="1">
          <reference field="1" count="2">
            <x v="50"/>
            <x v="51"/>
          </reference>
        </references>
      </pivotArea>
    </format>
    <format dxfId="100">
      <pivotArea dataOnly="0" labelOnly="1" grandRow="1" outline="0" fieldPosition="0"/>
    </format>
    <format dxfId="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1" type="button" dataOnly="0" labelOnly="1" outline="0" axis="axisRow" fieldPosition="0"/>
    </format>
    <format dxfId="95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4">
      <pivotArea dataOnly="0" labelOnly="1" outline="0" fieldPosition="0">
        <references count="1">
          <reference field="1" count="2">
            <x v="50"/>
            <x v="51"/>
          </reference>
        </references>
      </pivotArea>
    </format>
    <format dxfId="93">
      <pivotArea dataOnly="0" labelOnly="1" grandRow="1" outline="0" fieldPosition="0"/>
    </format>
    <format dxfId="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2397C-65F9-42AD-A3DA-3A4A3A7D7116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C12" firstHeaderRow="0" firstDataRow="1" firstDataCol="1"/>
  <pivotFields count="36">
    <pivotField axis="axisRow" compact="0" outline="0" showAll="0">
      <items count="9">
        <item x="6"/>
        <item x="3"/>
        <item x="7"/>
        <item x="2"/>
        <item x="5"/>
        <item x="4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ottled still wine exports (ML)" fld="16" baseField="0" baseItem="0"/>
    <dataField name="Sum of Bottled still wine imports (ML)" fld="17" baseField="0" baseItem="0"/>
  </dataFields>
  <formats count="12">
    <format dxfId="184">
      <pivotArea type="all" dataOnly="0" outline="0" fieldPosition="0"/>
    </format>
    <format dxfId="183">
      <pivotArea outline="0" collapsedLevelsAreSubtotals="1" fieldPosition="0"/>
    </format>
    <format dxfId="182">
      <pivotArea field="0" type="button" dataOnly="0" labelOnly="1" outline="0" axis="axisRow" fieldPosition="0"/>
    </format>
    <format dxfId="181">
      <pivotArea dataOnly="0" labelOnly="1" outline="0" fieldPosition="0">
        <references count="1">
          <reference field="0" count="0"/>
        </references>
      </pivotArea>
    </format>
    <format dxfId="180">
      <pivotArea dataOnly="0" labelOnly="1" grandRow="1" outline="0" fieldPosition="0"/>
    </format>
    <format dxfId="1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field="0" type="button" dataOnly="0" labelOnly="1" outline="0" axis="axisRow" fieldPosition="0"/>
    </format>
    <format dxfId="175">
      <pivotArea dataOnly="0" labelOnly="1" outline="0" fieldPosition="0">
        <references count="1">
          <reference field="0" count="0"/>
        </references>
      </pivotArea>
    </format>
    <format dxfId="174">
      <pivotArea dataOnly="0" labelOnly="1" grandRow="1" outline="0" fieldPosition="0"/>
    </format>
    <format dxfId="1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B2CB6-9F31-47B6-88FB-0EA3D5F675D1}" name="PivotTable7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12" firstHeaderRow="0" firstDataRow="1" firstDataCol="1"/>
  <pivotFields count="36">
    <pivotField axis="axisRow" compact="0" outline="0" showAll="0">
      <items count="9">
        <item x="6"/>
        <item x="3"/>
        <item x="7"/>
        <item x="2"/>
        <item x="5"/>
        <item x="4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lk wine exports (ML)" fld="20" baseField="0" baseItem="0"/>
    <dataField name="Sum of Bulk wine imports (ML)" fld="21" baseField="0" baseItem="0"/>
  </dataFields>
  <formats count="18">
    <format dxfId="172">
      <pivotArea type="all" dataOnly="0" outline="0" fieldPosition="0"/>
    </format>
    <format dxfId="171">
      <pivotArea outline="0" collapsedLevelsAreSubtotals="1" fieldPosition="0"/>
    </format>
    <format dxfId="170">
      <pivotArea field="0" type="button" dataOnly="0" labelOnly="1" outline="0" axis="axisRow" fieldPosition="0"/>
    </format>
    <format dxfId="169">
      <pivotArea dataOnly="0" labelOnly="1" outline="0" fieldPosition="0">
        <references count="1">
          <reference field="0" count="0"/>
        </references>
      </pivotArea>
    </format>
    <format dxfId="168">
      <pivotArea dataOnly="0" labelOnly="1" grandRow="1" outline="0" fieldPosition="0"/>
    </format>
    <format dxfId="1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0" type="button" dataOnly="0" labelOnly="1" outline="0" axis="axisRow" fieldPosition="0"/>
    </format>
    <format dxfId="88">
      <pivotArea dataOnly="0" labelOnly="1" outline="0" fieldPosition="0">
        <references count="1">
          <reference field="0" count="0"/>
        </references>
      </pivotArea>
    </format>
    <format dxfId="87">
      <pivotArea dataOnly="0" labelOnly="1" grandRow="1" outline="0" fieldPosition="0"/>
    </format>
    <format dxfId="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0" type="button" dataOnly="0" labelOnly="1" outline="0" axis="axisRow" fieldPosition="0"/>
    </format>
    <format dxfId="82">
      <pivotArea dataOnly="0" labelOnly="1" outline="0" fieldPosition="0">
        <references count="1">
          <reference field="0" count="0"/>
        </references>
      </pivotArea>
    </format>
    <format dxfId="81">
      <pivotArea dataOnly="0" labelOnly="1" grandRow="1" outline="0" fieldPosition="0"/>
    </format>
    <format dxfId="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75340-7917-4B11-BE71-5BCE6B748748}" name="PivotTable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12" firstHeaderRow="1" firstDataRow="1" firstDataCol="1"/>
  <pivotFields count="36">
    <pivotField axis="axisRow" compact="0" outline="0" showAll="0">
      <items count="9">
        <item x="6"/>
        <item x="3"/>
        <item x="7"/>
        <item x="2"/>
        <item x="5"/>
        <item x="4"/>
        <item x="1"/>
        <item x="0"/>
        <item t="default"/>
      </items>
    </pivotField>
    <pivotField compact="0" outline="0" showAll="0">
      <items count="53">
        <item x="35"/>
        <item x="29"/>
        <item x="25"/>
        <item x="4"/>
        <item x="5"/>
        <item x="30"/>
        <item x="16"/>
        <item x="27"/>
        <item x="31"/>
        <item x="41"/>
        <item x="17"/>
        <item x="6"/>
        <item x="7"/>
        <item x="0"/>
        <item x="18"/>
        <item x="8"/>
        <item x="9"/>
        <item x="42"/>
        <item x="19"/>
        <item x="43"/>
        <item x="10"/>
        <item x="1"/>
        <item x="44"/>
        <item x="45"/>
        <item x="46"/>
        <item x="32"/>
        <item x="20"/>
        <item x="36"/>
        <item x="11"/>
        <item x="26"/>
        <item x="40"/>
        <item x="51"/>
        <item x="24"/>
        <item x="34"/>
        <item x="15"/>
        <item x="47"/>
        <item x="2"/>
        <item x="21"/>
        <item x="22"/>
        <item x="48"/>
        <item x="37"/>
        <item x="3"/>
        <item x="12"/>
        <item x="13"/>
        <item x="49"/>
        <item x="50"/>
        <item x="38"/>
        <item x="39"/>
        <item x="23"/>
        <item x="14"/>
        <item x="33"/>
        <item x="2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Wine self- suff.  (%)" fld="30" baseField="0" baseItem="0"/>
  </dataFields>
  <formats count="6">
    <format dxfId="166">
      <pivotArea type="all" dataOnly="0" outline="0" fieldPosition="0"/>
    </format>
    <format dxfId="165">
      <pivotArea outline="0" collapsedLevelsAreSubtotals="1" fieldPosition="0"/>
    </format>
    <format dxfId="164">
      <pivotArea field="0" type="button" dataOnly="0" labelOnly="1" outline="0" axis="axisRow" fieldPosition="0"/>
    </format>
    <format dxfId="163">
      <pivotArea dataOnly="0" labelOnly="1" outline="0" fieldPosition="0">
        <references count="1">
          <reference field="0" count="0"/>
        </references>
      </pivotArea>
    </format>
    <format dxfId="162">
      <pivotArea dataOnly="0" labelOnly="1" grandRow="1" outline="0" fieldPosition="0"/>
    </format>
    <format dxfId="161">
      <pivotArea dataOnly="0" labelOnly="1" outline="0" axis="axisValues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3DA985-34F6-453F-8845-8750D39F1037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D64" firstHeaderRow="0" firstDataRow="1" firstDataCol="2"/>
  <pivotFields count="36">
    <pivotField axis="axisRow" compact="0" outline="0" showAll="0">
      <items count="9">
        <item x="6"/>
        <item x="3"/>
        <item x="7"/>
        <item x="2"/>
        <item x="5"/>
        <item x="4"/>
        <item x="1"/>
        <item x="0"/>
        <item t="default"/>
      </items>
    </pivotField>
    <pivotField axis="axisRow" compact="0" outline="0" showAll="0">
      <items count="53">
        <item x="35"/>
        <item x="29"/>
        <item x="25"/>
        <item x="4"/>
        <item x="5"/>
        <item x="30"/>
        <item x="16"/>
        <item x="27"/>
        <item x="31"/>
        <item x="41"/>
        <item x="17"/>
        <item x="6"/>
        <item x="7"/>
        <item x="0"/>
        <item x="18"/>
        <item x="8"/>
        <item x="9"/>
        <item x="42"/>
        <item x="19"/>
        <item x="43"/>
        <item x="10"/>
        <item x="1"/>
        <item x="44"/>
        <item x="45"/>
        <item x="46"/>
        <item x="32"/>
        <item x="20"/>
        <item x="36"/>
        <item x="11"/>
        <item x="26"/>
        <item x="40"/>
        <item x="51"/>
        <item x="24"/>
        <item x="34"/>
        <item x="15"/>
        <item x="47"/>
        <item x="2"/>
        <item x="21"/>
        <item x="22"/>
        <item x="48"/>
        <item x="37"/>
        <item x="3"/>
        <item x="12"/>
        <item x="13"/>
        <item x="49"/>
        <item x="50"/>
        <item x="38"/>
        <item x="39"/>
        <item x="23"/>
        <item x="14"/>
        <item x="33"/>
        <item x="2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61">
    <i>
      <x/>
      <x/>
    </i>
    <i r="1">
      <x v="27"/>
    </i>
    <i r="1">
      <x v="30"/>
    </i>
    <i r="1">
      <x v="40"/>
    </i>
    <i r="1">
      <x v="46"/>
    </i>
    <i r="1">
      <x v="47"/>
    </i>
    <i t="default">
      <x/>
    </i>
    <i>
      <x v="1"/>
      <x v="2"/>
    </i>
    <i r="1">
      <x v="29"/>
    </i>
    <i t="default">
      <x v="1"/>
    </i>
    <i>
      <x v="2"/>
      <x v="9"/>
    </i>
    <i r="1">
      <x v="17"/>
    </i>
    <i r="1">
      <x v="19"/>
    </i>
    <i r="1">
      <x v="22"/>
    </i>
    <i r="1">
      <x v="23"/>
    </i>
    <i r="1">
      <x v="24"/>
    </i>
    <i r="1">
      <x v="31"/>
    </i>
    <i r="1">
      <x v="35"/>
    </i>
    <i r="1">
      <x v="39"/>
    </i>
    <i r="1">
      <x v="44"/>
    </i>
    <i r="1">
      <x v="45"/>
    </i>
    <i t="default">
      <x v="2"/>
    </i>
    <i>
      <x v="3"/>
      <x v="6"/>
    </i>
    <i r="1">
      <x v="10"/>
    </i>
    <i r="1">
      <x v="14"/>
    </i>
    <i r="1">
      <x v="18"/>
    </i>
    <i r="1">
      <x v="26"/>
    </i>
    <i r="1">
      <x v="32"/>
    </i>
    <i r="1">
      <x v="37"/>
    </i>
    <i r="1">
      <x v="38"/>
    </i>
    <i r="1">
      <x v="48"/>
    </i>
    <i t="default">
      <x v="3"/>
    </i>
    <i>
      <x v="4"/>
      <x v="1"/>
    </i>
    <i r="1">
      <x v="5"/>
    </i>
    <i r="1">
      <x v="8"/>
    </i>
    <i r="1">
      <x v="25"/>
    </i>
    <i r="1">
      <x v="33"/>
    </i>
    <i r="1">
      <x v="50"/>
    </i>
    <i t="default">
      <x v="4"/>
    </i>
    <i>
      <x v="5"/>
      <x v="7"/>
    </i>
    <i r="1">
      <x v="51"/>
    </i>
    <i t="default">
      <x v="5"/>
    </i>
    <i>
      <x v="6"/>
      <x v="3"/>
    </i>
    <i r="1">
      <x v="4"/>
    </i>
    <i r="1">
      <x v="11"/>
    </i>
    <i r="1">
      <x v="12"/>
    </i>
    <i r="1">
      <x v="15"/>
    </i>
    <i r="1">
      <x v="16"/>
    </i>
    <i r="1">
      <x v="20"/>
    </i>
    <i r="1">
      <x v="28"/>
    </i>
    <i r="1">
      <x v="34"/>
    </i>
    <i r="1">
      <x v="42"/>
    </i>
    <i r="1">
      <x v="43"/>
    </i>
    <i r="1">
      <x v="49"/>
    </i>
    <i t="default">
      <x v="6"/>
    </i>
    <i>
      <x v="7"/>
      <x v="13"/>
    </i>
    <i r="1">
      <x v="21"/>
    </i>
    <i r="1">
      <x v="36"/>
    </i>
    <i r="1">
      <x v="41"/>
    </i>
    <i t="default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parkling wine exports (ML)" fld="18" baseField="0" baseItem="0"/>
    <dataField name="Sum of Sparkling wine imports (ML)" fld="19" baseField="0" baseItem="0"/>
  </dataFields>
  <formats count="16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0" type="button" dataOnly="0" labelOnly="1" outline="0" axis="axisRow" fieldPosition="0"/>
    </format>
    <format dxfId="76">
      <pivotArea field="1" type="button" dataOnly="0" labelOnly="1" outline="0" axis="axisRow" fieldPosition="1"/>
    </format>
    <format dxfId="75">
      <pivotArea dataOnly="0" labelOnly="1" outline="0" fieldPosition="0">
        <references count="1">
          <reference field="0" count="0"/>
        </references>
      </pivotArea>
    </format>
    <format dxfId="74">
      <pivotArea dataOnly="0" labelOnly="1" outline="0" fieldPosition="0">
        <references count="1">
          <reference field="0" count="0" defaultSubtotal="1"/>
        </references>
      </pivotArea>
    </format>
    <format dxfId="73">
      <pivotArea dataOnly="0" labelOnly="1" grandRow="1" outline="0" fieldPosition="0"/>
    </format>
    <format dxfId="72">
      <pivotArea dataOnly="0" labelOnly="1" outline="0" fieldPosition="0">
        <references count="2">
          <reference field="0" count="1" selected="0">
            <x v="0"/>
          </reference>
          <reference field="1" count="6">
            <x v="0"/>
            <x v="27"/>
            <x v="30"/>
            <x v="40"/>
            <x v="46"/>
            <x v="47"/>
          </reference>
        </references>
      </pivotArea>
    </format>
    <format dxfId="71">
      <pivotArea dataOnly="0" labelOnly="1" outline="0" fieldPosition="0">
        <references count="2">
          <reference field="0" count="1" selected="0">
            <x v="1"/>
          </reference>
          <reference field="1" count="2">
            <x v="2"/>
            <x v="29"/>
          </reference>
        </references>
      </pivotArea>
    </format>
    <format dxfId="70">
      <pivotArea dataOnly="0" labelOnly="1" outline="0" fieldPosition="0">
        <references count="2">
          <reference field="0" count="1" selected="0">
            <x v="2"/>
          </reference>
          <reference field="1" count="11">
            <x v="9"/>
            <x v="17"/>
            <x v="19"/>
            <x v="22"/>
            <x v="23"/>
            <x v="24"/>
            <x v="31"/>
            <x v="35"/>
            <x v="39"/>
            <x v="44"/>
            <x v="45"/>
          </reference>
        </references>
      </pivotArea>
    </format>
    <format dxfId="69">
      <pivotArea dataOnly="0" labelOnly="1" outline="0" fieldPosition="0">
        <references count="2">
          <reference field="0" count="1" selected="0">
            <x v="3"/>
          </reference>
          <reference field="1" count="9">
            <x v="6"/>
            <x v="10"/>
            <x v="14"/>
            <x v="18"/>
            <x v="26"/>
            <x v="32"/>
            <x v="37"/>
            <x v="38"/>
            <x v="48"/>
          </reference>
        </references>
      </pivotArea>
    </format>
    <format dxfId="68">
      <pivotArea dataOnly="0" labelOnly="1" outline="0" fieldPosition="0">
        <references count="2">
          <reference field="0" count="1" selected="0">
            <x v="4"/>
          </reference>
          <reference field="1" count="6">
            <x v="1"/>
            <x v="5"/>
            <x v="8"/>
            <x v="25"/>
            <x v="33"/>
            <x v="50"/>
          </reference>
        </references>
      </pivotArea>
    </format>
    <format dxfId="67">
      <pivotArea dataOnly="0" labelOnly="1" outline="0" fieldPosition="0">
        <references count="2">
          <reference field="0" count="1" selected="0">
            <x v="5"/>
          </reference>
          <reference field="1" count="2">
            <x v="7"/>
            <x v="51"/>
          </reference>
        </references>
      </pivotArea>
    </format>
    <format dxfId="66">
      <pivotArea dataOnly="0" labelOnly="1" outline="0" fieldPosition="0">
        <references count="2">
          <reference field="0" count="1" selected="0">
            <x v="6"/>
          </reference>
          <reference field="1" count="12">
            <x v="3"/>
            <x v="4"/>
            <x v="11"/>
            <x v="12"/>
            <x v="15"/>
            <x v="16"/>
            <x v="20"/>
            <x v="28"/>
            <x v="34"/>
            <x v="42"/>
            <x v="43"/>
            <x v="49"/>
          </reference>
        </references>
      </pivotArea>
    </format>
    <format dxfId="65">
      <pivotArea dataOnly="0" labelOnly="1" outline="0" fieldPosition="0">
        <references count="2">
          <reference field="0" count="1" selected="0">
            <x v="7"/>
          </reference>
          <reference field="1" count="4">
            <x v="13"/>
            <x v="21"/>
            <x v="36"/>
            <x v="41"/>
          </reference>
        </references>
      </pivotArea>
    </format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23A97-D34F-4B5F-B4D2-862B4DAB0857}" name="PivotTable9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D64" firstHeaderRow="0" firstDataRow="1" firstDataCol="2"/>
  <pivotFields count="36">
    <pivotField axis="axisRow" compact="0" outline="0" showAll="0">
      <items count="9">
        <item x="6"/>
        <item x="3"/>
        <item x="7"/>
        <item x="2"/>
        <item x="5"/>
        <item x="4"/>
        <item x="1"/>
        <item x="0"/>
        <item t="default"/>
      </items>
    </pivotField>
    <pivotField axis="axisRow" compact="0" outline="0" showAll="0">
      <items count="53">
        <item x="35"/>
        <item x="29"/>
        <item x="25"/>
        <item x="4"/>
        <item x="5"/>
        <item x="30"/>
        <item x="16"/>
        <item x="27"/>
        <item x="31"/>
        <item x="41"/>
        <item x="17"/>
        <item x="6"/>
        <item x="7"/>
        <item x="0"/>
        <item x="18"/>
        <item x="8"/>
        <item x="9"/>
        <item x="42"/>
        <item x="19"/>
        <item x="43"/>
        <item x="10"/>
        <item x="1"/>
        <item x="44"/>
        <item x="45"/>
        <item x="46"/>
        <item x="32"/>
        <item x="20"/>
        <item x="36"/>
        <item x="11"/>
        <item x="26"/>
        <item x="40"/>
        <item x="51"/>
        <item x="24"/>
        <item x="34"/>
        <item x="15"/>
        <item x="47"/>
        <item x="2"/>
        <item x="21"/>
        <item x="22"/>
        <item x="48"/>
        <item x="37"/>
        <item x="3"/>
        <item x="12"/>
        <item x="13"/>
        <item x="49"/>
        <item x="50"/>
        <item x="38"/>
        <item x="39"/>
        <item x="23"/>
        <item x="14"/>
        <item x="33"/>
        <item x="2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61">
    <i>
      <x/>
      <x/>
    </i>
    <i r="1">
      <x v="27"/>
    </i>
    <i r="1">
      <x v="30"/>
    </i>
    <i r="1">
      <x v="40"/>
    </i>
    <i r="1">
      <x v="46"/>
    </i>
    <i r="1">
      <x v="47"/>
    </i>
    <i t="default">
      <x/>
    </i>
    <i>
      <x v="1"/>
      <x v="2"/>
    </i>
    <i r="1">
      <x v="29"/>
    </i>
    <i t="default">
      <x v="1"/>
    </i>
    <i>
      <x v="2"/>
      <x v="9"/>
    </i>
    <i r="1">
      <x v="17"/>
    </i>
    <i r="1">
      <x v="19"/>
    </i>
    <i r="1">
      <x v="22"/>
    </i>
    <i r="1">
      <x v="23"/>
    </i>
    <i r="1">
      <x v="24"/>
    </i>
    <i r="1">
      <x v="31"/>
    </i>
    <i r="1">
      <x v="35"/>
    </i>
    <i r="1">
      <x v="39"/>
    </i>
    <i r="1">
      <x v="44"/>
    </i>
    <i r="1">
      <x v="45"/>
    </i>
    <i t="default">
      <x v="2"/>
    </i>
    <i>
      <x v="3"/>
      <x v="6"/>
    </i>
    <i r="1">
      <x v="10"/>
    </i>
    <i r="1">
      <x v="14"/>
    </i>
    <i r="1">
      <x v="18"/>
    </i>
    <i r="1">
      <x v="26"/>
    </i>
    <i r="1">
      <x v="32"/>
    </i>
    <i r="1">
      <x v="37"/>
    </i>
    <i r="1">
      <x v="38"/>
    </i>
    <i r="1">
      <x v="48"/>
    </i>
    <i t="default">
      <x v="3"/>
    </i>
    <i>
      <x v="4"/>
      <x v="1"/>
    </i>
    <i r="1">
      <x v="5"/>
    </i>
    <i r="1">
      <x v="8"/>
    </i>
    <i r="1">
      <x v="25"/>
    </i>
    <i r="1">
      <x v="33"/>
    </i>
    <i r="1">
      <x v="50"/>
    </i>
    <i t="default">
      <x v="4"/>
    </i>
    <i>
      <x v="5"/>
      <x v="7"/>
    </i>
    <i r="1">
      <x v="51"/>
    </i>
    <i t="default">
      <x v="5"/>
    </i>
    <i>
      <x v="6"/>
      <x v="3"/>
    </i>
    <i r="1">
      <x v="4"/>
    </i>
    <i r="1">
      <x v="11"/>
    </i>
    <i r="1">
      <x v="12"/>
    </i>
    <i r="1">
      <x v="15"/>
    </i>
    <i r="1">
      <x v="16"/>
    </i>
    <i r="1">
      <x v="20"/>
    </i>
    <i r="1">
      <x v="28"/>
    </i>
    <i r="1">
      <x v="34"/>
    </i>
    <i r="1">
      <x v="42"/>
    </i>
    <i r="1">
      <x v="43"/>
    </i>
    <i r="1">
      <x v="49"/>
    </i>
    <i t="default">
      <x v="6"/>
    </i>
    <i>
      <x v="7"/>
      <x v="13"/>
    </i>
    <i r="1">
      <x v="21"/>
    </i>
    <i r="1">
      <x v="36"/>
    </i>
    <i r="1">
      <x v="41"/>
    </i>
    <i t="default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 value exports (US$/litre)" fld="22" baseField="0" baseItem="0"/>
    <dataField name="Sum of Unit value imports (US$/litre)" fld="23" baseField="0" baseItem="0"/>
  </dataFields>
  <formats count="48"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0" type="button" dataOnly="0" labelOnly="1" outline="0" axis="axisRow" fieldPosition="0"/>
    </format>
    <format dxfId="60">
      <pivotArea field="1" type="button" dataOnly="0" labelOnly="1" outline="0" axis="axisRow" fieldPosition="1"/>
    </format>
    <format dxfId="59">
      <pivotArea dataOnly="0" labelOnly="1" outline="0" fieldPosition="0">
        <references count="1">
          <reference field="0" count="0"/>
        </references>
      </pivotArea>
    </format>
    <format dxfId="58">
      <pivotArea dataOnly="0" labelOnly="1" outline="0" fieldPosition="0">
        <references count="1">
          <reference field="0" count="0" defaultSubtotal="1"/>
        </references>
      </pivotArea>
    </format>
    <format dxfId="57">
      <pivotArea dataOnly="0" labelOnly="1" grandRow="1" outline="0" fieldPosition="0"/>
    </format>
    <format dxfId="56">
      <pivotArea dataOnly="0" labelOnly="1" outline="0" fieldPosition="0">
        <references count="2">
          <reference field="0" count="1" selected="0">
            <x v="0"/>
          </reference>
          <reference field="1" count="6">
            <x v="0"/>
            <x v="27"/>
            <x v="30"/>
            <x v="40"/>
            <x v="46"/>
            <x v="47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1"/>
          </reference>
          <reference field="1" count="2">
            <x v="2"/>
            <x v="29"/>
          </reference>
        </references>
      </pivotArea>
    </format>
    <format dxfId="54">
      <pivotArea dataOnly="0" labelOnly="1" outline="0" fieldPosition="0">
        <references count="2">
          <reference field="0" count="1" selected="0">
            <x v="2"/>
          </reference>
          <reference field="1" count="11">
            <x v="9"/>
            <x v="17"/>
            <x v="19"/>
            <x v="22"/>
            <x v="23"/>
            <x v="24"/>
            <x v="31"/>
            <x v="35"/>
            <x v="39"/>
            <x v="44"/>
            <x v="45"/>
          </reference>
        </references>
      </pivotArea>
    </format>
    <format dxfId="53">
      <pivotArea dataOnly="0" labelOnly="1" outline="0" fieldPosition="0">
        <references count="2">
          <reference field="0" count="1" selected="0">
            <x v="3"/>
          </reference>
          <reference field="1" count="9">
            <x v="6"/>
            <x v="10"/>
            <x v="14"/>
            <x v="18"/>
            <x v="26"/>
            <x v="32"/>
            <x v="37"/>
            <x v="38"/>
            <x v="48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4"/>
          </reference>
          <reference field="1" count="6">
            <x v="1"/>
            <x v="5"/>
            <x v="8"/>
            <x v="25"/>
            <x v="33"/>
            <x v="50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5"/>
          </reference>
          <reference field="1" count="2">
            <x v="7"/>
            <x v="51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6"/>
          </reference>
          <reference field="1" count="12">
            <x v="3"/>
            <x v="4"/>
            <x v="11"/>
            <x v="12"/>
            <x v="15"/>
            <x v="16"/>
            <x v="20"/>
            <x v="28"/>
            <x v="34"/>
            <x v="42"/>
            <x v="43"/>
            <x v="49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7"/>
          </reference>
          <reference field="1" count="4">
            <x v="13"/>
            <x v="21"/>
            <x v="36"/>
            <x v="41"/>
          </reference>
        </references>
      </pivotArea>
    </format>
    <format dxfId="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field="1" type="button" dataOnly="0" labelOnly="1" outline="0" axis="axisRow" fieldPosition="1"/>
    </format>
    <format dxfId="43">
      <pivotArea dataOnly="0" labelOnly="1" outline="0" fieldPosition="0">
        <references count="1">
          <reference field="0" count="0"/>
        </references>
      </pivotArea>
    </format>
    <format dxfId="42">
      <pivotArea dataOnly="0" labelOnly="1" outline="0" fieldPosition="0">
        <references count="1">
          <reference field="0" count="0" defaultSubtotal="1"/>
        </references>
      </pivotArea>
    </format>
    <format dxfId="41">
      <pivotArea dataOnly="0" labelOnly="1" grandRow="1" outline="0" fieldPosition="0"/>
    </format>
    <format dxfId="40">
      <pivotArea dataOnly="0" labelOnly="1" outline="0" fieldPosition="0">
        <references count="2">
          <reference field="0" count="1" selected="0">
            <x v="0"/>
          </reference>
          <reference field="1" count="6">
            <x v="0"/>
            <x v="27"/>
            <x v="30"/>
            <x v="40"/>
            <x v="46"/>
            <x v="47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1"/>
          </reference>
          <reference field="1" count="2">
            <x v="2"/>
            <x v="29"/>
          </reference>
        </references>
      </pivotArea>
    </format>
    <format dxfId="38">
      <pivotArea dataOnly="0" labelOnly="1" outline="0" fieldPosition="0">
        <references count="2">
          <reference field="0" count="1" selected="0">
            <x v="2"/>
          </reference>
          <reference field="1" count="11">
            <x v="9"/>
            <x v="17"/>
            <x v="19"/>
            <x v="22"/>
            <x v="23"/>
            <x v="24"/>
            <x v="31"/>
            <x v="35"/>
            <x v="39"/>
            <x v="44"/>
            <x v="45"/>
          </reference>
        </references>
      </pivotArea>
    </format>
    <format dxfId="37">
      <pivotArea dataOnly="0" labelOnly="1" outline="0" fieldPosition="0">
        <references count="2">
          <reference field="0" count="1" selected="0">
            <x v="3"/>
          </reference>
          <reference field="1" count="9">
            <x v="6"/>
            <x v="10"/>
            <x v="14"/>
            <x v="18"/>
            <x v="26"/>
            <x v="32"/>
            <x v="37"/>
            <x v="38"/>
            <x v="48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4"/>
          </reference>
          <reference field="1" count="6">
            <x v="1"/>
            <x v="5"/>
            <x v="8"/>
            <x v="25"/>
            <x v="33"/>
            <x v="50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5"/>
          </reference>
          <reference field="1" count="2">
            <x v="7"/>
            <x v="51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6"/>
          </reference>
          <reference field="1" count="12">
            <x v="3"/>
            <x v="4"/>
            <x v="11"/>
            <x v="12"/>
            <x v="15"/>
            <x v="16"/>
            <x v="20"/>
            <x v="28"/>
            <x v="34"/>
            <x v="42"/>
            <x v="43"/>
            <x v="49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7"/>
          </reference>
          <reference field="1" count="4">
            <x v="13"/>
            <x v="21"/>
            <x v="36"/>
            <x v="41"/>
          </reference>
        </references>
      </pivotArea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0" type="button" dataOnly="0" labelOnly="1" outline="0" axis="axisRow" fieldPosition="0"/>
    </format>
    <format dxfId="28">
      <pivotArea field="1" type="button" dataOnly="0" labelOnly="1" outline="0" axis="axisRow" fieldPosition="1"/>
    </format>
    <format dxfId="27">
      <pivotArea dataOnly="0" labelOnly="1" outline="0" fieldPosition="0">
        <references count="1">
          <reference field="0" count="0"/>
        </references>
      </pivotArea>
    </format>
    <format dxfId="26">
      <pivotArea dataOnly="0" labelOnly="1" outline="0" fieldPosition="0">
        <references count="1">
          <reference field="0" count="0" defaultSubtotal="1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2">
          <reference field="0" count="1" selected="0">
            <x v="0"/>
          </reference>
          <reference field="1" count="6">
            <x v="0"/>
            <x v="27"/>
            <x v="30"/>
            <x v="40"/>
            <x v="46"/>
            <x v="47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1"/>
          </reference>
          <reference field="1" count="2">
            <x v="2"/>
            <x v="29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2"/>
          </reference>
          <reference field="1" count="11">
            <x v="9"/>
            <x v="17"/>
            <x v="19"/>
            <x v="22"/>
            <x v="23"/>
            <x v="24"/>
            <x v="31"/>
            <x v="35"/>
            <x v="39"/>
            <x v="44"/>
            <x v="45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3"/>
          </reference>
          <reference field="1" count="9">
            <x v="6"/>
            <x v="10"/>
            <x v="14"/>
            <x v="18"/>
            <x v="26"/>
            <x v="32"/>
            <x v="37"/>
            <x v="38"/>
            <x v="48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4"/>
          </reference>
          <reference field="1" count="6">
            <x v="1"/>
            <x v="5"/>
            <x v="8"/>
            <x v="25"/>
            <x v="33"/>
            <x v="50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5"/>
          </reference>
          <reference field="1" count="2">
            <x v="7"/>
            <x v="51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6"/>
          </reference>
          <reference field="1" count="12">
            <x v="3"/>
            <x v="4"/>
            <x v="11"/>
            <x v="12"/>
            <x v="15"/>
            <x v="16"/>
            <x v="20"/>
            <x v="28"/>
            <x v="34"/>
            <x v="42"/>
            <x v="43"/>
            <x v="49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7"/>
          </reference>
          <reference field="1" count="4">
            <x v="13"/>
            <x v="21"/>
            <x v="36"/>
            <x v="41"/>
          </reference>
        </references>
      </pivotArea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2171FFC-E7F8-47B7-B054-6353431F24A3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SryVLYBXakonhg8QYRPFx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3"/>
  <sheetViews>
    <sheetView topLeftCell="P19" workbookViewId="0">
      <selection activeCell="U27" sqref="U27"/>
    </sheetView>
  </sheetViews>
  <sheetFormatPr defaultRowHeight="13.8"/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 t="s">
        <v>36</v>
      </c>
      <c r="B2" t="s">
        <v>37</v>
      </c>
      <c r="C2">
        <v>776.33333330000005</v>
      </c>
      <c r="D2">
        <v>3.9227863169999999</v>
      </c>
      <c r="E2">
        <v>4683.8</v>
      </c>
      <c r="F2">
        <v>2735.634204</v>
      </c>
      <c r="G2">
        <v>41.285828289999998</v>
      </c>
      <c r="H2">
        <v>31509.75</v>
      </c>
      <c r="I2">
        <v>491.87783339999999</v>
      </c>
      <c r="J2">
        <v>66.598333330000003</v>
      </c>
      <c r="K2">
        <v>1485.799763</v>
      </c>
      <c r="L2">
        <v>22.309864059999999</v>
      </c>
      <c r="M2">
        <v>1443.8803330000001</v>
      </c>
      <c r="N2">
        <v>733.41</v>
      </c>
      <c r="O2">
        <v>9523.9008919999997</v>
      </c>
      <c r="P2">
        <v>804.98354600000005</v>
      </c>
      <c r="Q2">
        <v>1028.906283</v>
      </c>
      <c r="R2">
        <v>114.325459</v>
      </c>
      <c r="S2">
        <v>183.3561497</v>
      </c>
      <c r="T2">
        <v>24.507019669999998</v>
      </c>
      <c r="U2">
        <v>230.0355797</v>
      </c>
      <c r="V2">
        <v>578.28316270000005</v>
      </c>
      <c r="W2">
        <v>6.5936572660000001</v>
      </c>
      <c r="X2">
        <v>1.104072076</v>
      </c>
      <c r="Y2">
        <v>17.199431910000001</v>
      </c>
      <c r="Z2">
        <v>11.143769750000001</v>
      </c>
      <c r="AA2">
        <v>10.05155903</v>
      </c>
      <c r="AB2">
        <v>57.142857139999997</v>
      </c>
      <c r="AC2">
        <v>30.830761580000001</v>
      </c>
      <c r="AD2">
        <v>26.83942394</v>
      </c>
      <c r="AE2">
        <v>171.22666820000001</v>
      </c>
      <c r="AF2">
        <v>13.57330286</v>
      </c>
      <c r="AG2">
        <v>28.751303369999999</v>
      </c>
      <c r="AH2">
        <v>6.9021884709999997</v>
      </c>
      <c r="AI2">
        <v>2.4189843340000001</v>
      </c>
      <c r="AJ2">
        <v>9.290973031</v>
      </c>
    </row>
    <row r="3" spans="1:36">
      <c r="A3" t="s">
        <v>36</v>
      </c>
      <c r="B3" t="s">
        <v>38</v>
      </c>
      <c r="C3">
        <v>691.66666669999995</v>
      </c>
      <c r="D3">
        <v>7.7074882139999996</v>
      </c>
      <c r="E3">
        <v>4905.1666670000004</v>
      </c>
      <c r="F3">
        <v>2113.333333</v>
      </c>
      <c r="G3">
        <v>34.247205469999997</v>
      </c>
      <c r="H3">
        <v>16312</v>
      </c>
      <c r="I3">
        <v>268.24372310000001</v>
      </c>
      <c r="J3">
        <v>61.708333330000002</v>
      </c>
      <c r="K3">
        <v>1101.449173</v>
      </c>
      <c r="L3">
        <v>17.849277610000001</v>
      </c>
      <c r="M3">
        <v>2082.886317</v>
      </c>
      <c r="N3">
        <v>235.24711529999999</v>
      </c>
      <c r="O3">
        <v>6378.4177710000004</v>
      </c>
      <c r="P3">
        <v>367.28067600000003</v>
      </c>
      <c r="Q3">
        <v>1200.1578750000001</v>
      </c>
      <c r="R3">
        <v>22.92109833</v>
      </c>
      <c r="S3">
        <v>285.067024</v>
      </c>
      <c r="T3">
        <v>6.3801606670000002</v>
      </c>
      <c r="U3">
        <v>530.78294600000004</v>
      </c>
      <c r="V3">
        <v>201.58917969999999</v>
      </c>
      <c r="W3">
        <v>3.0592682569999998</v>
      </c>
      <c r="X3">
        <v>1.616854392</v>
      </c>
      <c r="Y3">
        <v>18.021110350000001</v>
      </c>
      <c r="Z3">
        <v>8.61235456</v>
      </c>
      <c r="AA3">
        <v>5.2359043979999997</v>
      </c>
      <c r="AB3">
        <v>63.672626899999997</v>
      </c>
      <c r="AC3">
        <v>42.712427920000003</v>
      </c>
      <c r="AD3">
        <v>11.253874679999999</v>
      </c>
      <c r="AE3">
        <v>232.1257981</v>
      </c>
      <c r="AF3">
        <v>19.592993369999999</v>
      </c>
      <c r="AG3">
        <v>19.246379170000001</v>
      </c>
      <c r="AH3">
        <v>2.208903635</v>
      </c>
      <c r="AI3">
        <v>1.101308102</v>
      </c>
      <c r="AJ3">
        <v>6.7742768240000002</v>
      </c>
    </row>
    <row r="4" spans="1:36">
      <c r="A4" t="s">
        <v>36</v>
      </c>
      <c r="B4" t="s">
        <v>39</v>
      </c>
      <c r="C4">
        <v>197</v>
      </c>
      <c r="D4">
        <v>9.4960212199999994</v>
      </c>
      <c r="E4">
        <v>642.29999999999995</v>
      </c>
      <c r="F4">
        <v>445.35080950000003</v>
      </c>
      <c r="G4">
        <v>42.812548049999997</v>
      </c>
      <c r="H4">
        <v>3175.5</v>
      </c>
      <c r="I4">
        <v>305.25286890000001</v>
      </c>
      <c r="J4">
        <v>10.38404867</v>
      </c>
      <c r="K4">
        <v>139.68651439999999</v>
      </c>
      <c r="L4">
        <v>13.452028090000001</v>
      </c>
      <c r="M4">
        <v>280.791</v>
      </c>
      <c r="N4">
        <v>209.13284300000001</v>
      </c>
      <c r="O4">
        <v>861.45966669999996</v>
      </c>
      <c r="P4">
        <v>139.20871930000001</v>
      </c>
      <c r="Q4">
        <v>217.48353030000001</v>
      </c>
      <c r="R4">
        <v>41.209291999999998</v>
      </c>
      <c r="S4">
        <v>1.534761</v>
      </c>
      <c r="T4">
        <v>5.3564220000000002</v>
      </c>
      <c r="U4">
        <v>61.150281</v>
      </c>
      <c r="V4">
        <v>157.7606437</v>
      </c>
      <c r="W4">
        <v>3.0659147760000001</v>
      </c>
      <c r="X4">
        <v>0.66538009939999998</v>
      </c>
      <c r="Y4">
        <v>2.3574385900000001</v>
      </c>
      <c r="Z4">
        <v>1.8120320940000001</v>
      </c>
      <c r="AA4">
        <v>1.0259979539999999</v>
      </c>
      <c r="AB4">
        <v>63.319238900000002</v>
      </c>
      <c r="AC4">
        <v>43.917690180000001</v>
      </c>
      <c r="AD4">
        <v>52.183250620000003</v>
      </c>
      <c r="AE4">
        <v>139.26100210000001</v>
      </c>
      <c r="AF4">
        <v>2.6399684510000001</v>
      </c>
      <c r="AG4">
        <v>2.598038683</v>
      </c>
      <c r="AH4">
        <v>1.9644382600000001</v>
      </c>
      <c r="AI4">
        <v>0.41609907070000002</v>
      </c>
      <c r="AJ4">
        <v>7.5677312509999997</v>
      </c>
    </row>
    <row r="5" spans="1:36">
      <c r="A5" t="s">
        <v>36</v>
      </c>
      <c r="B5" t="s">
        <v>40</v>
      </c>
      <c r="C5">
        <v>975.66666669999995</v>
      </c>
      <c r="D5">
        <v>5.4165697000000002</v>
      </c>
      <c r="E5">
        <v>3883.333333</v>
      </c>
      <c r="F5">
        <v>700</v>
      </c>
      <c r="G5">
        <v>15.131956280000001</v>
      </c>
      <c r="H5">
        <v>5455.95</v>
      </c>
      <c r="I5">
        <v>117.38625140000001</v>
      </c>
      <c r="J5">
        <v>46.127138330000001</v>
      </c>
      <c r="K5">
        <v>746.51489470000001</v>
      </c>
      <c r="L5">
        <v>16.183854490000002</v>
      </c>
      <c r="M5">
        <v>2349.9760000000001</v>
      </c>
      <c r="N5">
        <v>66.492625669999995</v>
      </c>
      <c r="O5">
        <v>3181.5335</v>
      </c>
      <c r="P5">
        <v>194.80714370000001</v>
      </c>
      <c r="Q5">
        <v>853.15714830000002</v>
      </c>
      <c r="R5">
        <v>33.812108330000001</v>
      </c>
      <c r="S5">
        <v>154.62294929999999</v>
      </c>
      <c r="T5">
        <v>9.0667050000000007</v>
      </c>
      <c r="U5">
        <v>1332.2694369999999</v>
      </c>
      <c r="V5">
        <v>15.58519733</v>
      </c>
      <c r="W5">
        <v>1.3235440780000001</v>
      </c>
      <c r="X5">
        <v>3.033952867</v>
      </c>
      <c r="Y5">
        <v>14.266654219999999</v>
      </c>
      <c r="Z5">
        <v>2.8481422709999999</v>
      </c>
      <c r="AA5">
        <v>1.761800263</v>
      </c>
      <c r="AB5">
        <v>23.20441989</v>
      </c>
      <c r="AC5">
        <v>60.585809949999998</v>
      </c>
      <c r="AD5">
        <v>7.217285714</v>
      </c>
      <c r="AE5">
        <v>564.2857143</v>
      </c>
      <c r="AF5">
        <v>22.072897300000001</v>
      </c>
      <c r="AG5">
        <v>9.5532419270000002</v>
      </c>
      <c r="AH5">
        <v>0.62646196389999997</v>
      </c>
      <c r="AI5">
        <v>0.58583696649999994</v>
      </c>
      <c r="AJ5">
        <v>5.5472388529999996</v>
      </c>
    </row>
    <row r="6" spans="1:36">
      <c r="A6" t="s">
        <v>41</v>
      </c>
      <c r="B6" t="s">
        <v>42</v>
      </c>
      <c r="C6">
        <v>44.40733333</v>
      </c>
      <c r="D6">
        <v>3.077699365</v>
      </c>
      <c r="E6">
        <v>207.2896667</v>
      </c>
      <c r="F6">
        <v>247.429</v>
      </c>
      <c r="G6">
        <v>29.004303830000001</v>
      </c>
      <c r="H6">
        <v>4444.7</v>
      </c>
      <c r="I6">
        <v>520.53652050000005</v>
      </c>
      <c r="J6">
        <v>8.5538340000000002</v>
      </c>
      <c r="K6">
        <v>215.35836</v>
      </c>
      <c r="L6">
        <v>25.17682246</v>
      </c>
      <c r="M6">
        <v>49.08</v>
      </c>
      <c r="N6">
        <v>75.948499999999996</v>
      </c>
      <c r="O6">
        <v>172.453</v>
      </c>
      <c r="P6">
        <v>240.62649999999999</v>
      </c>
      <c r="Q6">
        <v>40.459504000000003</v>
      </c>
      <c r="R6">
        <v>38.404902999999997</v>
      </c>
      <c r="S6">
        <v>0.925342</v>
      </c>
      <c r="T6">
        <v>16.859850000000002</v>
      </c>
      <c r="U6">
        <v>7.7272185000000002</v>
      </c>
      <c r="V6">
        <v>20.561281999999999</v>
      </c>
      <c r="W6">
        <v>3.5111612120000002</v>
      </c>
      <c r="X6">
        <v>3.1596984560000001</v>
      </c>
      <c r="Y6">
        <v>0.7608488498</v>
      </c>
      <c r="Z6">
        <v>0.99859724019999996</v>
      </c>
      <c r="AA6">
        <v>1.42259519</v>
      </c>
      <c r="AB6">
        <v>33.778542899999998</v>
      </c>
      <c r="AC6">
        <v>23.79046584</v>
      </c>
      <c r="AD6">
        <v>30.69799905</v>
      </c>
      <c r="AE6">
        <v>86.205518369999993</v>
      </c>
      <c r="AF6">
        <v>0.4615198942</v>
      </c>
      <c r="AG6">
        <v>0.51995355139999999</v>
      </c>
      <c r="AH6">
        <v>0.7</v>
      </c>
      <c r="AI6">
        <v>0.7</v>
      </c>
      <c r="AJ6">
        <v>0.55761947789999999</v>
      </c>
    </row>
    <row r="7" spans="1:36">
      <c r="A7" t="s">
        <v>41</v>
      </c>
      <c r="B7" t="s">
        <v>43</v>
      </c>
      <c r="C7">
        <v>1</v>
      </c>
      <c r="D7">
        <v>0.1119820829</v>
      </c>
      <c r="E7">
        <v>13.46466667</v>
      </c>
      <c r="F7">
        <v>370.58008560000002</v>
      </c>
      <c r="G7">
        <v>31.44954246</v>
      </c>
      <c r="H7">
        <v>3412.45</v>
      </c>
      <c r="I7">
        <v>305.29851459999998</v>
      </c>
      <c r="J7">
        <v>11.88317133</v>
      </c>
      <c r="K7">
        <v>289.75480970000001</v>
      </c>
      <c r="L7">
        <v>24.383626360000001</v>
      </c>
      <c r="M7">
        <v>38.861027669999999</v>
      </c>
      <c r="N7">
        <v>328.66666670000001</v>
      </c>
      <c r="O7">
        <v>184.67449999999999</v>
      </c>
      <c r="P7">
        <v>1194.369608</v>
      </c>
      <c r="Q7">
        <v>28.015424670000002</v>
      </c>
      <c r="R7">
        <v>193.98032699999999</v>
      </c>
      <c r="S7">
        <v>4.2976099999999997</v>
      </c>
      <c r="T7">
        <v>44.461266999999999</v>
      </c>
      <c r="U7">
        <v>5.8728369999999996</v>
      </c>
      <c r="V7">
        <v>86.521277999999995</v>
      </c>
      <c r="W7">
        <v>4.6115754559999997</v>
      </c>
      <c r="X7">
        <v>3.6275025030000001</v>
      </c>
      <c r="Y7">
        <v>4.9375533159999999E-2</v>
      </c>
      <c r="Z7">
        <v>1.5078068659999999</v>
      </c>
      <c r="AA7">
        <v>1.0955294289999999</v>
      </c>
      <c r="AB7">
        <v>34.303765949999999</v>
      </c>
      <c r="AC7">
        <v>292.63752699999998</v>
      </c>
      <c r="AD7">
        <v>93.774601910000001</v>
      </c>
      <c r="AE7">
        <v>4.1540278600000002</v>
      </c>
      <c r="AF7">
        <v>0.36519471269999998</v>
      </c>
      <c r="AG7">
        <v>0.55393329960000004</v>
      </c>
      <c r="AH7">
        <v>3.0891187150000001</v>
      </c>
      <c r="AI7">
        <v>3.5766601699999998</v>
      </c>
      <c r="AJ7">
        <v>0.2153158077</v>
      </c>
    </row>
    <row r="8" spans="1:36">
      <c r="A8" t="s">
        <v>41</v>
      </c>
      <c r="B8" t="s">
        <v>44</v>
      </c>
      <c r="C8">
        <v>0</v>
      </c>
      <c r="D8">
        <v>0</v>
      </c>
      <c r="F8">
        <v>169.7624112</v>
      </c>
      <c r="G8">
        <v>30.0629445</v>
      </c>
      <c r="H8">
        <v>3278.95</v>
      </c>
      <c r="I8">
        <v>581.14477710000006</v>
      </c>
      <c r="J8">
        <v>5.6719933329999996</v>
      </c>
      <c r="K8">
        <v>138.99546910000001</v>
      </c>
      <c r="L8">
        <v>24.505576959999999</v>
      </c>
      <c r="M8">
        <v>34.893333329999997</v>
      </c>
      <c r="N8">
        <v>193.815</v>
      </c>
      <c r="O8">
        <v>143.60366669999999</v>
      </c>
      <c r="P8">
        <v>668.84</v>
      </c>
      <c r="Q8">
        <v>15.192055330000001</v>
      </c>
      <c r="R8">
        <v>104.12376</v>
      </c>
      <c r="S8">
        <v>1.0232646670000001</v>
      </c>
      <c r="T8">
        <v>7.3685323330000001</v>
      </c>
      <c r="U8">
        <v>16.86612633</v>
      </c>
      <c r="V8">
        <v>78.94418933</v>
      </c>
      <c r="W8">
        <v>4.1064473650000002</v>
      </c>
      <c r="X8">
        <v>3.448669202</v>
      </c>
      <c r="Z8">
        <v>0.69072499919999997</v>
      </c>
      <c r="AA8">
        <v>1.0578593000000001</v>
      </c>
      <c r="AB8">
        <v>45.502092050000002</v>
      </c>
      <c r="AD8">
        <v>115.79477369999999</v>
      </c>
      <c r="AF8">
        <v>0.32830473119999998</v>
      </c>
      <c r="AG8">
        <v>0.43308776939999999</v>
      </c>
      <c r="AH8">
        <v>1.822386842</v>
      </c>
      <c r="AI8">
        <v>2.0048770060000001</v>
      </c>
      <c r="AJ8">
        <v>0.73378789710000003</v>
      </c>
    </row>
    <row r="9" spans="1:36">
      <c r="A9" t="s">
        <v>41</v>
      </c>
      <c r="B9" t="s">
        <v>45</v>
      </c>
      <c r="C9">
        <v>0</v>
      </c>
      <c r="D9">
        <v>0</v>
      </c>
      <c r="F9">
        <v>63.810630420000003</v>
      </c>
      <c r="G9">
        <v>11.64499812</v>
      </c>
      <c r="H9">
        <v>1191.4000000000001</v>
      </c>
      <c r="I9">
        <v>218.18537710000001</v>
      </c>
      <c r="J9">
        <v>5.497705667</v>
      </c>
      <c r="K9">
        <v>128.05376440000001</v>
      </c>
      <c r="L9">
        <v>23.29221901</v>
      </c>
      <c r="M9">
        <v>8.5872254469999998</v>
      </c>
      <c r="N9">
        <v>76.541499999999999</v>
      </c>
      <c r="O9">
        <v>21.598447109999999</v>
      </c>
      <c r="P9">
        <v>242.13900000000001</v>
      </c>
      <c r="Q9">
        <v>1.4460249999999999</v>
      </c>
      <c r="R9">
        <v>36.103919500000003</v>
      </c>
      <c r="S9">
        <v>0.15660399999999999</v>
      </c>
      <c r="T9">
        <v>7.4124679999999996</v>
      </c>
      <c r="U9">
        <v>6.9881225000000002</v>
      </c>
      <c r="V9">
        <v>32.985576500000001</v>
      </c>
      <c r="W9">
        <v>2.543351436</v>
      </c>
      <c r="X9">
        <v>3.161873071</v>
      </c>
      <c r="Z9">
        <v>0.25963107689999998</v>
      </c>
      <c r="AA9">
        <v>0.37249252770000002</v>
      </c>
      <c r="AB9">
        <v>21.328224779999999</v>
      </c>
      <c r="AD9">
        <v>120.7792487</v>
      </c>
      <c r="AF9">
        <v>7.9903481179999999E-2</v>
      </c>
      <c r="AG9">
        <v>6.5074175580000004E-2</v>
      </c>
      <c r="AH9">
        <v>0.7</v>
      </c>
      <c r="AI9">
        <v>0.7</v>
      </c>
      <c r="AJ9">
        <v>0.17129636649999999</v>
      </c>
    </row>
    <row r="10" spans="1:36">
      <c r="A10" t="s">
        <v>41</v>
      </c>
      <c r="B10" t="s">
        <v>46</v>
      </c>
      <c r="C10">
        <v>100.6603333</v>
      </c>
      <c r="D10">
        <v>0.82884710949999996</v>
      </c>
      <c r="E10">
        <v>901.16666669999995</v>
      </c>
      <c r="F10">
        <v>1894.332402</v>
      </c>
      <c r="G10">
        <v>23.098654440000001</v>
      </c>
      <c r="H10">
        <v>15744.6</v>
      </c>
      <c r="I10">
        <v>194.4661974</v>
      </c>
      <c r="J10">
        <v>81.991333330000003</v>
      </c>
      <c r="K10">
        <v>1802.7020580000001</v>
      </c>
      <c r="L10">
        <v>21.986495219999998</v>
      </c>
      <c r="M10">
        <v>373.79066669999997</v>
      </c>
      <c r="N10">
        <v>1516.1046670000001</v>
      </c>
      <c r="O10">
        <v>1147.211466</v>
      </c>
      <c r="P10">
        <v>2987.0329700000002</v>
      </c>
      <c r="Q10">
        <v>272.571684</v>
      </c>
      <c r="R10">
        <v>567.68702099999996</v>
      </c>
      <c r="S10">
        <v>29.37739333</v>
      </c>
      <c r="T10">
        <v>64.210573330000003</v>
      </c>
      <c r="U10">
        <v>70.669615669999999</v>
      </c>
      <c r="V10">
        <v>880.75548070000002</v>
      </c>
      <c r="W10">
        <v>3.061821057</v>
      </c>
      <c r="X10">
        <v>1.967626919</v>
      </c>
      <c r="Y10">
        <v>3.3103226600000002</v>
      </c>
      <c r="Z10">
        <v>7.721448197</v>
      </c>
      <c r="AA10">
        <v>4.9985443260000002</v>
      </c>
      <c r="AB10">
        <v>28.105167720000001</v>
      </c>
      <c r="AC10">
        <v>41.473156269999997</v>
      </c>
      <c r="AD10">
        <v>80.326033339999995</v>
      </c>
      <c r="AE10">
        <v>47.683254830000003</v>
      </c>
      <c r="AF10">
        <v>3.5153704760000002</v>
      </c>
      <c r="AG10">
        <v>3.4579469760000001</v>
      </c>
      <c r="AH10">
        <v>14.252728879999999</v>
      </c>
      <c r="AI10">
        <v>8.9424690509999998</v>
      </c>
      <c r="AJ10">
        <v>0.42196220200000001</v>
      </c>
    </row>
    <row r="11" spans="1:36">
      <c r="A11" t="s">
        <v>41</v>
      </c>
      <c r="B11" t="s">
        <v>47</v>
      </c>
      <c r="C11">
        <v>107.9333333</v>
      </c>
      <c r="D11">
        <v>2.9744966439999998</v>
      </c>
      <c r="E11">
        <v>288.1333333</v>
      </c>
      <c r="F11">
        <v>284.191868</v>
      </c>
      <c r="G11">
        <v>25.870754470000001</v>
      </c>
      <c r="H11">
        <v>3785.8</v>
      </c>
      <c r="I11">
        <v>347.43843070000003</v>
      </c>
      <c r="J11">
        <v>10.98513133</v>
      </c>
      <c r="K11">
        <v>131.74236239999999</v>
      </c>
      <c r="L11">
        <v>11.992789009999999</v>
      </c>
      <c r="M11">
        <v>28.74168753</v>
      </c>
      <c r="N11">
        <v>17.271333330000001</v>
      </c>
      <c r="O11">
        <v>79.447666670000004</v>
      </c>
      <c r="P11">
        <v>37.012999999999998</v>
      </c>
      <c r="Q11">
        <v>22.33772433</v>
      </c>
      <c r="R11">
        <v>7.3419336670000002</v>
      </c>
      <c r="S11">
        <v>0.20280933330000001</v>
      </c>
      <c r="T11">
        <v>2.4938556670000001</v>
      </c>
      <c r="U11">
        <v>5.2212523329999998</v>
      </c>
      <c r="V11">
        <v>5.2944296670000002</v>
      </c>
      <c r="W11">
        <v>2.7651031110000002</v>
      </c>
      <c r="X11">
        <v>2.1792053230000001</v>
      </c>
      <c r="Y11">
        <v>1.0572418109999999</v>
      </c>
      <c r="Z11">
        <v>1.157401288</v>
      </c>
      <c r="AA11">
        <v>1.1626956509999999</v>
      </c>
      <c r="AB11">
        <v>51.538762759999997</v>
      </c>
      <c r="AC11">
        <v>10.1444359</v>
      </c>
      <c r="AD11">
        <v>6.1052261870000004</v>
      </c>
      <c r="AE11">
        <v>101.10081529999999</v>
      </c>
      <c r="AF11">
        <v>0.27031206169999999</v>
      </c>
      <c r="AG11">
        <v>0.2398998923</v>
      </c>
      <c r="AH11">
        <v>0.16255882369999999</v>
      </c>
      <c r="AI11">
        <v>0.1110220646</v>
      </c>
      <c r="AJ11">
        <v>1.3289687290000001</v>
      </c>
    </row>
    <row r="12" spans="1:36">
      <c r="A12" t="s">
        <v>41</v>
      </c>
      <c r="B12" t="s">
        <v>48</v>
      </c>
      <c r="C12">
        <v>0</v>
      </c>
      <c r="D12">
        <v>0</v>
      </c>
      <c r="F12">
        <v>85.470816670000005</v>
      </c>
      <c r="G12">
        <v>18.2818863</v>
      </c>
      <c r="H12">
        <v>1214.2</v>
      </c>
      <c r="I12">
        <v>263.05359529999998</v>
      </c>
      <c r="J12">
        <v>4.6878763330000002</v>
      </c>
      <c r="K12">
        <v>118.7860842</v>
      </c>
      <c r="L12">
        <v>25.33899697</v>
      </c>
      <c r="M12">
        <v>1.9768176669999999</v>
      </c>
      <c r="N12">
        <v>93.314999999999998</v>
      </c>
      <c r="O12">
        <v>4.6205133009999999</v>
      </c>
      <c r="P12">
        <v>288.29833330000002</v>
      </c>
      <c r="Q12">
        <v>1.7707250000000001</v>
      </c>
      <c r="R12">
        <v>73.248234999999994</v>
      </c>
      <c r="S12">
        <v>6.1021666670000002E-2</v>
      </c>
      <c r="T12">
        <v>2.3926073329999999</v>
      </c>
      <c r="U12">
        <v>2.3141666670000002E-2</v>
      </c>
      <c r="V12">
        <v>1.8878299999999999</v>
      </c>
      <c r="W12">
        <v>3.5450991809999999</v>
      </c>
      <c r="X12">
        <v>3.1775187050000002</v>
      </c>
      <c r="Z12">
        <v>0.34776149410000001</v>
      </c>
      <c r="AA12">
        <v>0.38390139400000001</v>
      </c>
      <c r="AB12">
        <v>28.28282828</v>
      </c>
      <c r="AD12">
        <v>91.095420680000004</v>
      </c>
      <c r="AF12">
        <v>1.8679422229999999E-2</v>
      </c>
      <c r="AG12">
        <v>1.4029821289999999E-2</v>
      </c>
      <c r="AH12">
        <v>0.87912656119999999</v>
      </c>
      <c r="AI12">
        <v>0.86714853660000002</v>
      </c>
      <c r="AJ12">
        <v>1.897781959E-2</v>
      </c>
    </row>
    <row r="13" spans="1:36">
      <c r="A13" t="s">
        <v>41</v>
      </c>
      <c r="B13" t="s">
        <v>49</v>
      </c>
      <c r="C13">
        <v>0.10166666670000001</v>
      </c>
      <c r="D13">
        <v>0</v>
      </c>
      <c r="F13">
        <v>350</v>
      </c>
      <c r="G13">
        <v>20.749323279999999</v>
      </c>
      <c r="H13">
        <v>2981.55</v>
      </c>
      <c r="I13">
        <v>176.8173539</v>
      </c>
      <c r="J13">
        <v>16.930983000000001</v>
      </c>
      <c r="K13">
        <v>419.75707039999998</v>
      </c>
      <c r="L13">
        <v>24.792244520000001</v>
      </c>
      <c r="M13">
        <v>39.457000000000001</v>
      </c>
      <c r="N13">
        <v>412.53100000000001</v>
      </c>
      <c r="O13">
        <v>280.42899999999997</v>
      </c>
      <c r="P13">
        <v>1355.0015000000001</v>
      </c>
      <c r="Q13">
        <v>34.914597999999998</v>
      </c>
      <c r="R13">
        <v>359.1501245</v>
      </c>
      <c r="S13">
        <v>3.4363890000000001</v>
      </c>
      <c r="T13">
        <v>12.726210500000001</v>
      </c>
      <c r="U13">
        <v>2.1118739999999998</v>
      </c>
      <c r="V13">
        <v>67.184444499999998</v>
      </c>
      <c r="W13">
        <v>7.2463448179999999</v>
      </c>
      <c r="X13">
        <v>3.1718731760000001</v>
      </c>
      <c r="Z13">
        <v>1.4240711349999999</v>
      </c>
      <c r="AA13">
        <v>0.94286627590000005</v>
      </c>
      <c r="AB13">
        <v>35.897435899999998</v>
      </c>
      <c r="AD13">
        <v>117.0577143</v>
      </c>
      <c r="AF13">
        <v>0.3671019425</v>
      </c>
      <c r="AG13">
        <v>0.84241486229999996</v>
      </c>
      <c r="AH13">
        <v>3.8784104240000001</v>
      </c>
      <c r="AI13">
        <v>4</v>
      </c>
      <c r="AJ13">
        <v>0.23680448979999999</v>
      </c>
    </row>
    <row r="14" spans="1:36">
      <c r="A14" t="s">
        <v>41</v>
      </c>
      <c r="B14" t="s">
        <v>50</v>
      </c>
      <c r="C14">
        <v>0</v>
      </c>
      <c r="D14">
        <v>0</v>
      </c>
      <c r="F14">
        <v>241.42437000000001</v>
      </c>
      <c r="G14">
        <v>24.88078166</v>
      </c>
      <c r="H14">
        <v>3509.2</v>
      </c>
      <c r="I14">
        <v>362.07664990000001</v>
      </c>
      <c r="J14">
        <v>9.7942243330000007</v>
      </c>
      <c r="K14">
        <v>264.98903990000002</v>
      </c>
      <c r="L14">
        <v>27.055643289999999</v>
      </c>
      <c r="M14">
        <v>6.3902123590000004</v>
      </c>
      <c r="N14">
        <v>170.69348099999999</v>
      </c>
      <c r="O14">
        <v>29.195958310000002</v>
      </c>
      <c r="P14">
        <v>733.63366670000005</v>
      </c>
      <c r="Q14">
        <v>3.6131769999999999</v>
      </c>
      <c r="R14">
        <v>96.560278670000002</v>
      </c>
      <c r="S14">
        <v>0.47247133330000002</v>
      </c>
      <c r="T14">
        <v>15.218206670000001</v>
      </c>
      <c r="U14">
        <v>3.5263260000000001</v>
      </c>
      <c r="V14">
        <v>110.95261170000001</v>
      </c>
      <c r="W14">
        <v>4.623223393</v>
      </c>
      <c r="X14">
        <v>4.4654169860000001</v>
      </c>
      <c r="Z14">
        <v>0.98230136199999996</v>
      </c>
      <c r="AA14">
        <v>1.1250950879999999</v>
      </c>
      <c r="AB14">
        <v>49.315068490000002</v>
      </c>
      <c r="AD14">
        <v>64.561833590000006</v>
      </c>
      <c r="AF14">
        <v>6.0104022139999998E-2</v>
      </c>
      <c r="AG14">
        <v>8.8079014859999999E-2</v>
      </c>
      <c r="AH14">
        <v>1.6075189940000001</v>
      </c>
      <c r="AI14">
        <v>2.2001130629999999</v>
      </c>
      <c r="AJ14">
        <v>0.10106626990000001</v>
      </c>
    </row>
    <row r="15" spans="1:36">
      <c r="A15" t="s">
        <v>41</v>
      </c>
      <c r="B15" t="s">
        <v>51</v>
      </c>
      <c r="C15">
        <v>19.800999999999998</v>
      </c>
      <c r="D15">
        <v>3.483568075</v>
      </c>
      <c r="E15">
        <v>91.121666669999996</v>
      </c>
      <c r="F15">
        <v>363.81194959999999</v>
      </c>
      <c r="G15">
        <v>43.687336119999998</v>
      </c>
      <c r="H15">
        <v>5392.65</v>
      </c>
      <c r="I15">
        <v>658.62803899999994</v>
      </c>
      <c r="J15">
        <v>11.103348670000001</v>
      </c>
      <c r="K15">
        <v>296.66493539999999</v>
      </c>
      <c r="L15">
        <v>26.718510269999999</v>
      </c>
      <c r="M15">
        <v>1.7876666670000001</v>
      </c>
      <c r="N15">
        <v>248.4903333</v>
      </c>
      <c r="O15">
        <v>144.95466669999999</v>
      </c>
      <c r="P15">
        <v>1482.020667</v>
      </c>
      <c r="Q15">
        <v>1.226903667</v>
      </c>
      <c r="R15">
        <v>99.068484999999995</v>
      </c>
      <c r="S15">
        <v>0.11187999999999999</v>
      </c>
      <c r="T15">
        <v>18.492243330000001</v>
      </c>
      <c r="U15">
        <v>3.597033333E-2</v>
      </c>
      <c r="V15">
        <v>67.703969330000007</v>
      </c>
      <c r="W15">
        <v>80.705956540000003</v>
      </c>
      <c r="X15">
        <v>6.0100786309999998</v>
      </c>
      <c r="Y15">
        <v>0.33468033889999999</v>
      </c>
      <c r="Z15">
        <v>1.108974277</v>
      </c>
      <c r="AA15">
        <v>1.850705941</v>
      </c>
      <c r="AB15">
        <v>48.15595364</v>
      </c>
      <c r="AC15">
        <v>1.5073242609999999</v>
      </c>
      <c r="AD15">
        <v>68.662785260000007</v>
      </c>
      <c r="AE15">
        <v>33.489333090000002</v>
      </c>
      <c r="AF15">
        <v>1.2942275519999999E-2</v>
      </c>
      <c r="AG15">
        <v>0.33376933530000003</v>
      </c>
      <c r="AH15">
        <v>1.7570800950000001</v>
      </c>
      <c r="AI15">
        <v>3.369549482</v>
      </c>
      <c r="AJ15">
        <v>0.18773291289999999</v>
      </c>
    </row>
    <row r="16" spans="1:36">
      <c r="A16" t="s">
        <v>41</v>
      </c>
      <c r="B16" t="s">
        <v>52</v>
      </c>
      <c r="C16">
        <v>2.4483333329999999</v>
      </c>
      <c r="D16">
        <v>2.3988531380000001E-2</v>
      </c>
      <c r="E16">
        <v>4.1749999999999998</v>
      </c>
      <c r="F16">
        <v>1813.944056</v>
      </c>
      <c r="G16">
        <v>27.88179826</v>
      </c>
      <c r="H16">
        <v>23459.4</v>
      </c>
      <c r="I16">
        <v>363.70789780000001</v>
      </c>
      <c r="J16">
        <v>86.749052669999998</v>
      </c>
      <c r="K16">
        <v>2236.4235870000002</v>
      </c>
      <c r="L16">
        <v>25.780380520000001</v>
      </c>
      <c r="M16">
        <v>137.36600000000001</v>
      </c>
      <c r="N16">
        <v>1946.2270000000001</v>
      </c>
      <c r="O16">
        <v>918.29066669999997</v>
      </c>
      <c r="P16">
        <v>5918.0503330000001</v>
      </c>
      <c r="Q16">
        <v>53.616752669999997</v>
      </c>
      <c r="R16">
        <v>784.81032170000003</v>
      </c>
      <c r="S16">
        <v>1.8899346669999999</v>
      </c>
      <c r="T16">
        <v>136.9897747</v>
      </c>
      <c r="U16">
        <v>37.297413669999997</v>
      </c>
      <c r="V16">
        <v>479.07869299999999</v>
      </c>
      <c r="W16">
        <v>6.5958358370000001</v>
      </c>
      <c r="X16">
        <v>3.1150076339999999</v>
      </c>
      <c r="Y16">
        <v>1.5325309299999999E-2</v>
      </c>
      <c r="Z16">
        <v>5.5419622359999998</v>
      </c>
      <c r="AA16">
        <v>7.8872484009999999</v>
      </c>
      <c r="AB16">
        <v>35.232981610000003</v>
      </c>
      <c r="AD16">
        <v>107.5273431</v>
      </c>
      <c r="AE16">
        <v>0.30716019490000002</v>
      </c>
      <c r="AF16">
        <v>0.9969056462</v>
      </c>
      <c r="AG16">
        <v>2.1039709219999998</v>
      </c>
      <c r="AH16">
        <v>13.756362640000001</v>
      </c>
      <c r="AI16">
        <v>13.65701365</v>
      </c>
      <c r="AJ16">
        <v>0.77691639680000002</v>
      </c>
    </row>
    <row r="17" spans="1:36">
      <c r="A17" t="s">
        <v>41</v>
      </c>
      <c r="B17" t="s">
        <v>53</v>
      </c>
      <c r="C17">
        <v>8.0359999999999996</v>
      </c>
      <c r="D17">
        <v>0.71428571429999999</v>
      </c>
      <c r="E17">
        <v>14</v>
      </c>
      <c r="F17">
        <v>108.0070906</v>
      </c>
      <c r="G17">
        <v>14.80927863</v>
      </c>
      <c r="H17">
        <v>758.05</v>
      </c>
      <c r="I17">
        <v>359.15279800000002</v>
      </c>
      <c r="J17">
        <v>7.258</v>
      </c>
      <c r="M17">
        <v>4.3620616669999999</v>
      </c>
      <c r="N17">
        <v>111.46954030000001</v>
      </c>
      <c r="O17">
        <v>21.18643333</v>
      </c>
      <c r="P17">
        <v>571.61355709999998</v>
      </c>
      <c r="Q17">
        <v>2.1223890000000001</v>
      </c>
      <c r="R17">
        <v>264.23331430000002</v>
      </c>
      <c r="S17">
        <v>0.12914400000000001</v>
      </c>
      <c r="T17">
        <v>21.828954</v>
      </c>
      <c r="U17">
        <v>2.1529886669999998</v>
      </c>
      <c r="V17">
        <v>109.7107647</v>
      </c>
      <c r="W17">
        <v>8.5753700290000001</v>
      </c>
      <c r="X17">
        <v>4.859471868</v>
      </c>
      <c r="Y17">
        <v>5.1424354540000002E-2</v>
      </c>
      <c r="Z17">
        <v>0.44007095899999998</v>
      </c>
      <c r="AA17">
        <v>1.2981411549999999</v>
      </c>
      <c r="AB17">
        <v>33.051168670000003</v>
      </c>
      <c r="AC17">
        <v>31.157583330000001</v>
      </c>
      <c r="AD17">
        <v>103.1038624</v>
      </c>
      <c r="AE17">
        <v>12.964474640000001</v>
      </c>
      <c r="AF17">
        <v>4.0769563619999998E-2</v>
      </c>
      <c r="AG17">
        <v>6.2539777690000006E-2</v>
      </c>
      <c r="AH17">
        <v>1.046612673</v>
      </c>
      <c r="AI17">
        <v>1.6</v>
      </c>
    </row>
    <row r="18" spans="1:36">
      <c r="A18" t="s">
        <v>54</v>
      </c>
      <c r="B18" t="s">
        <v>55</v>
      </c>
      <c r="C18">
        <v>61.666666669999998</v>
      </c>
      <c r="D18">
        <v>1.5499584829999999</v>
      </c>
      <c r="E18">
        <v>114.83333330000001</v>
      </c>
      <c r="F18">
        <v>87.928647089999998</v>
      </c>
      <c r="G18">
        <v>12.24161237</v>
      </c>
      <c r="H18">
        <v>592.6</v>
      </c>
      <c r="I18">
        <v>82.021339769999997</v>
      </c>
      <c r="J18">
        <v>7.1836983329999997</v>
      </c>
      <c r="K18">
        <v>67.471452459999995</v>
      </c>
      <c r="L18">
        <v>9.3923003630000004</v>
      </c>
      <c r="M18">
        <v>37.307737469999999</v>
      </c>
      <c r="N18">
        <v>7.0474956669999997</v>
      </c>
      <c r="O18">
        <v>43.214358670000003</v>
      </c>
      <c r="P18">
        <v>18.390455330000002</v>
      </c>
      <c r="Q18">
        <v>28.80904833</v>
      </c>
      <c r="R18">
        <v>2.6712880000000001</v>
      </c>
      <c r="S18">
        <v>9.1053666670000005E-2</v>
      </c>
      <c r="T18">
        <v>0.32996199999999998</v>
      </c>
      <c r="U18">
        <v>8.4560253329999995</v>
      </c>
      <c r="V18">
        <v>3.4998456670000002</v>
      </c>
      <c r="W18">
        <v>1.152165299</v>
      </c>
      <c r="X18">
        <v>2.7224163300000002</v>
      </c>
      <c r="Y18">
        <v>0.42190336849999999</v>
      </c>
      <c r="Z18">
        <v>0.35803159169999998</v>
      </c>
      <c r="AA18">
        <v>0.1960377147</v>
      </c>
      <c r="AB18">
        <v>15.53012794</v>
      </c>
      <c r="AC18">
        <v>34.738112260000001</v>
      </c>
      <c r="AD18">
        <v>7.9797980290000003</v>
      </c>
      <c r="AE18">
        <v>130.2558664</v>
      </c>
      <c r="AF18">
        <v>0.3504932449</v>
      </c>
      <c r="AG18">
        <v>0.12998311060000001</v>
      </c>
      <c r="AH18">
        <v>6.6390628620000003E-2</v>
      </c>
      <c r="AI18">
        <v>5.5426686330000002E-2</v>
      </c>
      <c r="AJ18">
        <v>0.81842246600000002</v>
      </c>
    </row>
    <row r="19" spans="1:36">
      <c r="A19" t="s">
        <v>54</v>
      </c>
      <c r="B19" t="s">
        <v>56</v>
      </c>
      <c r="C19">
        <v>25.75</v>
      </c>
      <c r="D19">
        <v>2.8900112230000001</v>
      </c>
      <c r="E19">
        <v>86.9</v>
      </c>
      <c r="F19">
        <v>188.46786460000001</v>
      </c>
      <c r="G19">
        <v>44.284392480000001</v>
      </c>
      <c r="H19">
        <v>1265.4000000000001</v>
      </c>
      <c r="I19">
        <v>298.36911720000001</v>
      </c>
      <c r="J19">
        <v>4.248723333</v>
      </c>
      <c r="K19">
        <v>40.470640260000003</v>
      </c>
      <c r="L19">
        <v>9.5253649360000008</v>
      </c>
      <c r="M19">
        <v>4.066697628</v>
      </c>
      <c r="N19">
        <v>27.444016000000001</v>
      </c>
      <c r="O19">
        <v>13.608446750000001</v>
      </c>
      <c r="P19">
        <v>32.951650669999999</v>
      </c>
      <c r="Q19">
        <v>3.3527363330000002</v>
      </c>
      <c r="R19">
        <v>10.788708</v>
      </c>
      <c r="S19">
        <v>4.4617333330000002E-2</v>
      </c>
      <c r="T19">
        <v>1.022015667</v>
      </c>
      <c r="U19">
        <v>0.64917933329999999</v>
      </c>
      <c r="V19">
        <v>15.652893000000001</v>
      </c>
      <c r="W19">
        <v>3.412148985</v>
      </c>
      <c r="X19">
        <v>1.220678393</v>
      </c>
      <c r="Y19">
        <v>0.31878247069999999</v>
      </c>
      <c r="Z19">
        <v>0.76683327400000001</v>
      </c>
      <c r="AA19">
        <v>0.41117136710000002</v>
      </c>
      <c r="AB19">
        <v>53.011026289999997</v>
      </c>
      <c r="AC19">
        <v>4.6621656009999999</v>
      </c>
      <c r="AD19">
        <v>11.8980496</v>
      </c>
      <c r="AE19">
        <v>44.676051370000003</v>
      </c>
      <c r="AF19">
        <v>3.8083487909999998E-2</v>
      </c>
      <c r="AG19">
        <v>4.1052801880000003E-2</v>
      </c>
      <c r="AH19">
        <v>0.25845394459999999</v>
      </c>
      <c r="AI19">
        <v>9.9193335260000001E-2</v>
      </c>
      <c r="AJ19">
        <v>0.52533348459999996</v>
      </c>
    </row>
    <row r="20" spans="1:36">
      <c r="A20" t="s">
        <v>54</v>
      </c>
      <c r="B20" t="s">
        <v>57</v>
      </c>
      <c r="C20">
        <v>53.8</v>
      </c>
      <c r="D20">
        <v>9.6272285249999996</v>
      </c>
      <c r="E20">
        <v>116.2</v>
      </c>
      <c r="F20">
        <v>75.071544189999997</v>
      </c>
      <c r="G20">
        <v>18.724422690000001</v>
      </c>
      <c r="H20">
        <v>416.05</v>
      </c>
      <c r="I20">
        <v>110.97716339999999</v>
      </c>
      <c r="J20">
        <v>4.0115286670000003</v>
      </c>
      <c r="K20">
        <v>30.37617491</v>
      </c>
      <c r="L20">
        <v>7.5722193290000002</v>
      </c>
      <c r="M20">
        <v>36.901344700000003</v>
      </c>
      <c r="N20">
        <v>0.184</v>
      </c>
      <c r="O20">
        <v>129.89833329999999</v>
      </c>
      <c r="P20">
        <v>1.909</v>
      </c>
      <c r="Q20">
        <v>35.387296329999998</v>
      </c>
      <c r="R20">
        <v>8.6175000000000002E-2</v>
      </c>
      <c r="S20">
        <v>0.75538899999999998</v>
      </c>
      <c r="T20">
        <v>9.4618666670000004E-2</v>
      </c>
      <c r="U20">
        <v>0.75506066670000005</v>
      </c>
      <c r="V20">
        <v>3.337333333E-3</v>
      </c>
      <c r="W20">
        <v>3.4905893780000001</v>
      </c>
      <c r="X20">
        <v>10.19119214</v>
      </c>
      <c r="Y20">
        <v>0.42649929040000001</v>
      </c>
      <c r="Z20">
        <v>0.30569713399999998</v>
      </c>
      <c r="AA20">
        <v>0.13221067310000001</v>
      </c>
      <c r="AB20">
        <v>37.701889029999997</v>
      </c>
      <c r="AC20">
        <v>32.45943844</v>
      </c>
      <c r="AD20">
        <v>0.25408489509999999</v>
      </c>
      <c r="AE20">
        <v>156.6152179</v>
      </c>
      <c r="AF20">
        <v>0.34871271510000001</v>
      </c>
      <c r="AG20">
        <v>0.38887852719999999</v>
      </c>
      <c r="AH20">
        <v>1.7281385630000001E-3</v>
      </c>
      <c r="AI20">
        <v>5.675261016E-3</v>
      </c>
      <c r="AJ20">
        <v>27.402233219999999</v>
      </c>
    </row>
    <row r="21" spans="1:36">
      <c r="A21" t="s">
        <v>54</v>
      </c>
      <c r="B21" t="s">
        <v>58</v>
      </c>
      <c r="C21">
        <v>69.573333329999997</v>
      </c>
      <c r="D21">
        <v>1.542420938</v>
      </c>
      <c r="E21">
        <v>279.03333329999998</v>
      </c>
      <c r="F21">
        <v>221.04783330000001</v>
      </c>
      <c r="G21">
        <v>22.405418860000001</v>
      </c>
      <c r="H21">
        <v>1207.6500000000001</v>
      </c>
      <c r="I21">
        <v>122.38982129999999</v>
      </c>
      <c r="J21">
        <v>9.8648543330000003</v>
      </c>
      <c r="K21">
        <v>87.422699339999994</v>
      </c>
      <c r="L21">
        <v>8.8620365169999999</v>
      </c>
      <c r="M21">
        <v>63.705749330000003</v>
      </c>
      <c r="N21">
        <v>26.115915999999999</v>
      </c>
      <c r="O21">
        <v>88.113500000000002</v>
      </c>
      <c r="P21">
        <v>26.4465</v>
      </c>
      <c r="Q21">
        <v>24.585053330000001</v>
      </c>
      <c r="R21">
        <v>4.1063900000000002</v>
      </c>
      <c r="S21">
        <v>5.2706879999999998</v>
      </c>
      <c r="T21">
        <v>2.4068809999999998</v>
      </c>
      <c r="U21">
        <v>33.392919999999997</v>
      </c>
      <c r="V21">
        <v>19.419765000000002</v>
      </c>
      <c r="W21">
        <v>1.4279799870000001</v>
      </c>
      <c r="X21">
        <v>0.95290989719999997</v>
      </c>
      <c r="Y21">
        <v>1.0250369960000001</v>
      </c>
      <c r="Z21">
        <v>0.89977235639999997</v>
      </c>
      <c r="AA21">
        <v>0.39099715229999998</v>
      </c>
      <c r="AB21">
        <v>30.194288140000001</v>
      </c>
      <c r="AC21">
        <v>22.82477244</v>
      </c>
      <c r="AD21">
        <v>11.71494685</v>
      </c>
      <c r="AE21">
        <v>127.0066954</v>
      </c>
      <c r="AF21">
        <v>0.59908822790000005</v>
      </c>
      <c r="AG21">
        <v>0.26457112910000002</v>
      </c>
      <c r="AH21">
        <v>0.24487664070000001</v>
      </c>
      <c r="AI21">
        <v>0.1</v>
      </c>
      <c r="AJ21">
        <v>0.43828843750000002</v>
      </c>
    </row>
    <row r="22" spans="1:36">
      <c r="A22" t="s">
        <v>54</v>
      </c>
      <c r="B22" t="s">
        <v>59</v>
      </c>
      <c r="C22">
        <v>137.9</v>
      </c>
      <c r="D22">
        <v>6.3394973920000002</v>
      </c>
      <c r="E22">
        <v>163.28333330000001</v>
      </c>
      <c r="F22">
        <v>140.03628330000001</v>
      </c>
      <c r="G22">
        <v>34.387178710000001</v>
      </c>
      <c r="J22">
        <v>4.0637456670000001</v>
      </c>
      <c r="K22">
        <v>20.141966490000001</v>
      </c>
      <c r="L22">
        <v>4.9565027300000004</v>
      </c>
      <c r="M22">
        <v>116.351848</v>
      </c>
      <c r="N22">
        <v>0.79961966669999995</v>
      </c>
      <c r="O22">
        <v>105.83047430000001</v>
      </c>
      <c r="P22">
        <v>1.6302966670000001</v>
      </c>
      <c r="Q22">
        <v>32.165428329999997</v>
      </c>
      <c r="R22">
        <v>0.25011933330000002</v>
      </c>
      <c r="S22">
        <v>2.0070196669999998</v>
      </c>
      <c r="T22">
        <v>0.1028836667</v>
      </c>
      <c r="U22">
        <v>81.704469669999995</v>
      </c>
      <c r="V22">
        <v>0.44747066670000002</v>
      </c>
      <c r="W22">
        <v>0.92141287169999997</v>
      </c>
      <c r="X22">
        <v>2.5547424410000001</v>
      </c>
      <c r="Y22">
        <v>0.59991605579999996</v>
      </c>
      <c r="Z22">
        <v>0.56977608280000003</v>
      </c>
      <c r="AB22">
        <v>50.204918030000002</v>
      </c>
      <c r="AC22">
        <v>71.139555790000003</v>
      </c>
      <c r="AD22">
        <v>0.25136342639999998</v>
      </c>
      <c r="AE22">
        <v>107.00798140000001</v>
      </c>
      <c r="AF22">
        <v>1.0939410519999999</v>
      </c>
      <c r="AG22">
        <v>0.31947566300000002</v>
      </c>
      <c r="AH22">
        <v>7.5503315839999998E-3</v>
      </c>
      <c r="AI22">
        <v>4.9123963359999998E-3</v>
      </c>
      <c r="AJ22">
        <v>25.627131139999999</v>
      </c>
    </row>
    <row r="23" spans="1:36">
      <c r="A23" t="s">
        <v>54</v>
      </c>
      <c r="B23" t="s">
        <v>60</v>
      </c>
      <c r="C23">
        <v>186.16666670000001</v>
      </c>
      <c r="D23">
        <v>1.906986852</v>
      </c>
      <c r="E23">
        <v>365.06666669999998</v>
      </c>
      <c r="F23">
        <v>420</v>
      </c>
      <c r="G23">
        <v>21.372355590000002</v>
      </c>
      <c r="H23">
        <v>727.15</v>
      </c>
      <c r="I23">
        <v>36.517364579999999</v>
      </c>
      <c r="J23">
        <v>19.65429267</v>
      </c>
      <c r="K23">
        <v>99.574338269999998</v>
      </c>
      <c r="L23">
        <v>5.066289587</v>
      </c>
      <c r="M23">
        <v>12.42165833</v>
      </c>
      <c r="N23">
        <v>45.028667329999998</v>
      </c>
      <c r="O23">
        <v>23.768895000000001</v>
      </c>
      <c r="P23">
        <v>48.027824670000001</v>
      </c>
      <c r="Q23">
        <v>8.9242500000000007</v>
      </c>
      <c r="R23">
        <v>9.4678413330000009</v>
      </c>
      <c r="S23">
        <v>0.12591433329999999</v>
      </c>
      <c r="T23">
        <v>2.7737816670000002</v>
      </c>
      <c r="U23">
        <v>2.9862796669999998</v>
      </c>
      <c r="V23">
        <v>32.327070669999998</v>
      </c>
      <c r="W23">
        <v>1.9391277680000001</v>
      </c>
      <c r="X23">
        <v>1.0925670510000001</v>
      </c>
      <c r="Y23">
        <v>1.339794696</v>
      </c>
      <c r="Z23">
        <v>1.708885362</v>
      </c>
      <c r="AA23">
        <v>0.22939473530000001</v>
      </c>
      <c r="AB23">
        <v>30.84455324</v>
      </c>
      <c r="AC23">
        <v>3.424997276</v>
      </c>
      <c r="AD23">
        <v>8.1328571430000007</v>
      </c>
      <c r="AE23">
        <v>91.47619048</v>
      </c>
      <c r="AF23">
        <v>0.1164957794</v>
      </c>
      <c r="AG23">
        <v>7.1909039930000002E-2</v>
      </c>
      <c r="AH23">
        <v>0.4241709655</v>
      </c>
      <c r="AI23">
        <v>0.1448155418</v>
      </c>
      <c r="AJ23">
        <v>0.1892085765</v>
      </c>
    </row>
    <row r="24" spans="1:36">
      <c r="A24" t="s">
        <v>54</v>
      </c>
      <c r="B24" t="s">
        <v>61</v>
      </c>
      <c r="C24">
        <v>45</v>
      </c>
      <c r="D24">
        <v>3.6080242460000002E-2</v>
      </c>
      <c r="E24">
        <v>536.66666669999995</v>
      </c>
      <c r="F24">
        <v>1058.413139</v>
      </c>
      <c r="G24">
        <v>7.3657990250000003</v>
      </c>
      <c r="H24">
        <v>7555.8</v>
      </c>
      <c r="I24">
        <v>52.54635202</v>
      </c>
      <c r="J24">
        <v>143.7287843</v>
      </c>
      <c r="K24">
        <v>1354.3162440000001</v>
      </c>
      <c r="L24">
        <v>9.4227210679999995</v>
      </c>
      <c r="M24">
        <v>4.6218613120000001</v>
      </c>
      <c r="N24">
        <v>526.36833330000002</v>
      </c>
      <c r="O24">
        <v>6.7234223389999999</v>
      </c>
      <c r="P24">
        <v>853.99554869999997</v>
      </c>
      <c r="Q24">
        <v>1.5230600000000001</v>
      </c>
      <c r="R24">
        <v>205.83881070000001</v>
      </c>
      <c r="S24">
        <v>1.1814993330000001</v>
      </c>
      <c r="T24">
        <v>29.202879329999998</v>
      </c>
      <c r="U24">
        <v>0.99401300000000004</v>
      </c>
      <c r="V24">
        <v>188.74409370000001</v>
      </c>
      <c r="W24">
        <v>1.926668432</v>
      </c>
      <c r="X24">
        <v>1.628206139</v>
      </c>
      <c r="Y24">
        <v>1.9717842329999999</v>
      </c>
      <c r="Z24">
        <v>4.3085608339999997</v>
      </c>
      <c r="AA24">
        <v>2.1731107629999999</v>
      </c>
      <c r="AB24">
        <v>12.00547815</v>
      </c>
      <c r="AC24">
        <v>0.83629338850000001</v>
      </c>
      <c r="AD24">
        <v>49.265225899999997</v>
      </c>
      <c r="AE24">
        <v>51.505055069999997</v>
      </c>
      <c r="AF24">
        <v>4.2875497249999998E-2</v>
      </c>
      <c r="AG24">
        <v>2.0508926760000001E-2</v>
      </c>
      <c r="AH24">
        <v>4.9393214759999999</v>
      </c>
      <c r="AI24">
        <v>2.5412041109999999</v>
      </c>
      <c r="AJ24">
        <v>1.026762971E-2</v>
      </c>
    </row>
    <row r="25" spans="1:36">
      <c r="A25" t="s">
        <v>54</v>
      </c>
      <c r="B25" t="s">
        <v>62</v>
      </c>
      <c r="C25">
        <v>88</v>
      </c>
      <c r="D25">
        <v>0.19746290089999999</v>
      </c>
      <c r="E25">
        <v>78.968000000000004</v>
      </c>
      <c r="F25">
        <v>230.59720200000001</v>
      </c>
      <c r="G25">
        <v>5.1240979360000001</v>
      </c>
      <c r="H25">
        <v>692.5</v>
      </c>
      <c r="I25">
        <v>15.32804773</v>
      </c>
      <c r="J25">
        <v>58.408754000000002</v>
      </c>
      <c r="K25">
        <v>253.2559277</v>
      </c>
      <c r="L25">
        <v>4.3359241610000003</v>
      </c>
      <c r="M25">
        <v>55.680500000000002</v>
      </c>
      <c r="N25">
        <v>34.484999999999999</v>
      </c>
      <c r="O25">
        <v>36.593838820000002</v>
      </c>
      <c r="P25">
        <v>75.850999999999999</v>
      </c>
      <c r="Q25">
        <v>0.975132</v>
      </c>
      <c r="R25">
        <v>17.277009</v>
      </c>
      <c r="S25">
        <v>1.9335580000000001</v>
      </c>
      <c r="T25">
        <v>2.7099359999999999</v>
      </c>
      <c r="U25">
        <v>50.235961500000002</v>
      </c>
      <c r="V25">
        <v>5.2681250000000004</v>
      </c>
      <c r="W25">
        <v>0.66847453339999996</v>
      </c>
      <c r="X25">
        <v>2.1639981420000001</v>
      </c>
      <c r="Y25">
        <v>0.2899747728</v>
      </c>
      <c r="Z25">
        <v>0.93824805499999997</v>
      </c>
      <c r="AA25">
        <v>0.19342898</v>
      </c>
      <c r="AB25">
        <v>9.1370558380000002</v>
      </c>
      <c r="AC25">
        <v>69.928576079999999</v>
      </c>
      <c r="AD25">
        <v>17.361442230000002</v>
      </c>
      <c r="AE25">
        <v>37.6864937</v>
      </c>
      <c r="AF25">
        <v>0.5174293445</v>
      </c>
      <c r="AG25">
        <v>0.1104262201</v>
      </c>
      <c r="AH25">
        <v>0.3</v>
      </c>
      <c r="AI25">
        <v>0.2</v>
      </c>
      <c r="AJ25">
        <v>0.43141811019999998</v>
      </c>
    </row>
    <row r="26" spans="1:36">
      <c r="A26" t="s">
        <v>54</v>
      </c>
      <c r="B26" t="s">
        <v>63</v>
      </c>
      <c r="C26">
        <v>310.66666670000001</v>
      </c>
      <c r="D26">
        <v>0.45882352939999999</v>
      </c>
      <c r="E26">
        <v>500.33333329999999</v>
      </c>
      <c r="F26">
        <v>819.82014960000004</v>
      </c>
      <c r="H26">
        <v>524.70000000000005</v>
      </c>
      <c r="I26">
        <v>16.651757480000001</v>
      </c>
      <c r="M26">
        <v>236.04768960000001</v>
      </c>
      <c r="N26">
        <v>597.67350590000001</v>
      </c>
      <c r="O26">
        <v>442.3637627</v>
      </c>
      <c r="P26">
        <v>1053.95153</v>
      </c>
      <c r="Q26">
        <v>132.94692800000001</v>
      </c>
      <c r="R26">
        <v>325.99644699999999</v>
      </c>
      <c r="S26">
        <v>15.53293133</v>
      </c>
      <c r="T26">
        <v>39.186885330000003</v>
      </c>
      <c r="U26">
        <v>78.697185329999996</v>
      </c>
      <c r="V26">
        <v>241.81933430000001</v>
      </c>
      <c r="W26">
        <v>1.857041368</v>
      </c>
      <c r="X26">
        <v>1.7658651160000001</v>
      </c>
      <c r="Y26">
        <v>1.8378010899999999</v>
      </c>
      <c r="Z26">
        <v>3.3407708330000001</v>
      </c>
      <c r="AA26">
        <v>2.5691166860000001</v>
      </c>
      <c r="AB26">
        <v>10.2606231</v>
      </c>
      <c r="AC26">
        <v>47.17155872</v>
      </c>
      <c r="AD26">
        <v>73.439637590000004</v>
      </c>
      <c r="AE26">
        <v>61.568305029999998</v>
      </c>
      <c r="AF26">
        <v>2.2251433469999999</v>
      </c>
      <c r="AG26">
        <v>1.3278514299999999</v>
      </c>
      <c r="AH26">
        <v>5.6211828239999999</v>
      </c>
      <c r="AI26">
        <v>3.1589555499999999</v>
      </c>
    </row>
    <row r="27" spans="1:36">
      <c r="A27" t="s">
        <v>64</v>
      </c>
      <c r="B27" t="s">
        <v>65</v>
      </c>
      <c r="C27">
        <v>133.47866669999999</v>
      </c>
      <c r="D27">
        <v>0.5708488786</v>
      </c>
      <c r="E27">
        <v>1229.1786669999999</v>
      </c>
      <c r="F27">
        <v>552.16899999999998</v>
      </c>
      <c r="G27">
        <v>23.117484359999999</v>
      </c>
      <c r="H27">
        <v>7029.1</v>
      </c>
      <c r="I27">
        <v>296.40897969999997</v>
      </c>
      <c r="J27">
        <v>23.884666670000001</v>
      </c>
      <c r="K27">
        <v>682.16270229999998</v>
      </c>
      <c r="L27">
        <v>28.560695939999999</v>
      </c>
      <c r="M27">
        <v>739.53333329999998</v>
      </c>
      <c r="N27">
        <v>88.54</v>
      </c>
      <c r="O27">
        <v>1671.103333</v>
      </c>
      <c r="P27">
        <v>573.02693280000005</v>
      </c>
      <c r="Q27">
        <v>323.84503669999998</v>
      </c>
      <c r="R27">
        <v>56.573438670000002</v>
      </c>
      <c r="S27">
        <v>11.85140533</v>
      </c>
      <c r="T27">
        <v>14.43445067</v>
      </c>
      <c r="U27">
        <v>410.74741499999999</v>
      </c>
      <c r="V27">
        <v>18.677513000000001</v>
      </c>
      <c r="W27">
        <v>2.2601522680000001</v>
      </c>
      <c r="X27">
        <v>6.4840586269999996</v>
      </c>
      <c r="Y27">
        <v>4.5178731250000004</v>
      </c>
      <c r="Z27">
        <v>2.24955185</v>
      </c>
      <c r="AA27">
        <v>2.2850776549999998</v>
      </c>
      <c r="AB27">
        <v>35.91221384</v>
      </c>
      <c r="AC27">
        <v>60.262850700000001</v>
      </c>
      <c r="AD27">
        <v>16.034855889999999</v>
      </c>
      <c r="AE27">
        <v>222.54847670000001</v>
      </c>
      <c r="AF27">
        <v>6.951345066</v>
      </c>
      <c r="AG27">
        <v>5.0524916470000001</v>
      </c>
      <c r="AH27">
        <v>0.83269579000000005</v>
      </c>
      <c r="AI27">
        <v>1.7189220119999999</v>
      </c>
      <c r="AJ27">
        <v>4.0961156719999998</v>
      </c>
    </row>
    <row r="28" spans="1:36">
      <c r="A28" t="s">
        <v>64</v>
      </c>
      <c r="B28" t="s">
        <v>66</v>
      </c>
      <c r="C28">
        <v>35.789666670000003</v>
      </c>
      <c r="E28">
        <v>289.66666670000001</v>
      </c>
      <c r="F28">
        <v>106.81246040000001</v>
      </c>
      <c r="G28">
        <v>23.3523414</v>
      </c>
      <c r="H28">
        <v>1520.15</v>
      </c>
      <c r="I28">
        <v>336.88344030000002</v>
      </c>
      <c r="J28">
        <v>4.5746693330000001</v>
      </c>
      <c r="K28">
        <v>95.472897040000007</v>
      </c>
      <c r="L28">
        <v>20.869901209999998</v>
      </c>
      <c r="M28">
        <v>206.06666670000001</v>
      </c>
      <c r="N28">
        <v>37.475333329999998</v>
      </c>
      <c r="O28">
        <v>1108.8603330000001</v>
      </c>
      <c r="P28">
        <v>128.35</v>
      </c>
      <c r="Q28">
        <v>143.80832530000001</v>
      </c>
      <c r="R28">
        <v>15.35955367</v>
      </c>
      <c r="S28">
        <v>1.460199333</v>
      </c>
      <c r="T28">
        <v>3.6059003330000001</v>
      </c>
      <c r="U28">
        <v>68.155781329999996</v>
      </c>
      <c r="V28">
        <v>18.952693669999999</v>
      </c>
      <c r="W28">
        <v>5.3941059060000001</v>
      </c>
      <c r="X28">
        <v>3.4290982410000002</v>
      </c>
      <c r="Y28">
        <v>1.065265814</v>
      </c>
      <c r="Z28">
        <v>0.43524910979999998</v>
      </c>
      <c r="AA28">
        <v>0.49565958729999998</v>
      </c>
      <c r="AB28">
        <v>36.627850850000002</v>
      </c>
      <c r="AC28">
        <v>72.817368110000004</v>
      </c>
      <c r="AD28">
        <v>35.067618520000003</v>
      </c>
      <c r="AE28">
        <v>270.6149375</v>
      </c>
      <c r="AF28">
        <v>1.936046843</v>
      </c>
      <c r="AG28">
        <v>3.351735052</v>
      </c>
      <c r="AH28">
        <v>0.35223428750000002</v>
      </c>
      <c r="AI28">
        <v>0.3853499675</v>
      </c>
      <c r="AJ28">
        <v>15.625240959999999</v>
      </c>
    </row>
    <row r="29" spans="1:36">
      <c r="A29" t="s">
        <v>67</v>
      </c>
      <c r="B29" t="s">
        <v>68</v>
      </c>
      <c r="C29">
        <v>11.06666667</v>
      </c>
      <c r="D29">
        <v>2.210991788E-2</v>
      </c>
      <c r="E29">
        <v>54.887666670000002</v>
      </c>
      <c r="F29">
        <v>498.00990000000002</v>
      </c>
      <c r="G29">
        <v>13.99384053</v>
      </c>
      <c r="H29">
        <v>9724.85</v>
      </c>
      <c r="I29">
        <v>272.33838470000001</v>
      </c>
      <c r="J29">
        <v>35.909239999999997</v>
      </c>
      <c r="K29">
        <v>982.81256940000003</v>
      </c>
      <c r="L29">
        <v>27.369350319999999</v>
      </c>
      <c r="M29">
        <v>70.005333329999999</v>
      </c>
      <c r="N29">
        <v>404.68233329999998</v>
      </c>
      <c r="O29">
        <v>65.846000000000004</v>
      </c>
      <c r="P29">
        <v>1836.9949999999999</v>
      </c>
      <c r="Q29">
        <v>1.5496416669999999</v>
      </c>
      <c r="R29">
        <v>277.17637029999997</v>
      </c>
      <c r="S29">
        <v>0.59071533330000003</v>
      </c>
      <c r="T29">
        <v>13.634365669999999</v>
      </c>
      <c r="U29">
        <v>67.816028669999994</v>
      </c>
      <c r="V29">
        <v>113.8672363</v>
      </c>
      <c r="W29">
        <v>0.94249245670000004</v>
      </c>
      <c r="X29">
        <v>4.5512506119999996</v>
      </c>
      <c r="Y29">
        <v>0.2016141212</v>
      </c>
      <c r="Z29">
        <v>2.0262900680000002</v>
      </c>
      <c r="AA29">
        <v>3.2035261739999998</v>
      </c>
      <c r="AB29">
        <v>25.641025639999999</v>
      </c>
      <c r="AC29">
        <v>127.5241091</v>
      </c>
      <c r="AD29">
        <v>77.292640169999999</v>
      </c>
      <c r="AE29">
        <v>10.97628782</v>
      </c>
      <c r="AF29">
        <v>0.65743143059999998</v>
      </c>
      <c r="AG29">
        <v>0.19925632430000001</v>
      </c>
      <c r="AH29">
        <v>3.8069272600000001</v>
      </c>
      <c r="AI29">
        <v>5.5155987440000001</v>
      </c>
      <c r="AJ29">
        <v>7.9905589959999995E-2</v>
      </c>
    </row>
    <row r="30" spans="1:36">
      <c r="A30" t="s">
        <v>67</v>
      </c>
      <c r="B30" t="s">
        <v>69</v>
      </c>
      <c r="C30">
        <v>574.53333329999998</v>
      </c>
      <c r="D30">
        <v>0.26627651790000001</v>
      </c>
      <c r="E30">
        <v>3083.8</v>
      </c>
      <c r="F30">
        <v>3390.1855650000002</v>
      </c>
      <c r="G30">
        <v>10.57416355</v>
      </c>
      <c r="H30">
        <v>41822.449999999997</v>
      </c>
      <c r="I30">
        <v>130.5929347</v>
      </c>
      <c r="J30">
        <v>429.67408829999999</v>
      </c>
      <c r="K30">
        <v>14279.91455</v>
      </c>
      <c r="L30">
        <v>33.234293010000002</v>
      </c>
      <c r="M30">
        <v>569.38966670000002</v>
      </c>
      <c r="N30">
        <v>1469.912</v>
      </c>
      <c r="O30">
        <v>2095.2563329999998</v>
      </c>
      <c r="P30">
        <v>7608.14</v>
      </c>
      <c r="Q30">
        <v>231.89237800000001</v>
      </c>
      <c r="R30">
        <v>834.63699199999996</v>
      </c>
      <c r="S30">
        <v>4.9959015000000004</v>
      </c>
      <c r="T30">
        <v>120.35839230000001</v>
      </c>
      <c r="U30">
        <v>181.98474569999999</v>
      </c>
      <c r="V30">
        <v>254.71925229999999</v>
      </c>
      <c r="W30">
        <v>3.6815917840000001</v>
      </c>
      <c r="X30">
        <v>5.1678535810000001</v>
      </c>
      <c r="Y30">
        <v>11.329432600000001</v>
      </c>
      <c r="Z30">
        <v>13.682428570000001</v>
      </c>
      <c r="AA30">
        <v>14.805125779999999</v>
      </c>
      <c r="AB30">
        <v>17.911116230000001</v>
      </c>
      <c r="AC30">
        <v>13.64163022</v>
      </c>
      <c r="AD30">
        <v>32.125324730000003</v>
      </c>
      <c r="AE30">
        <v>89.984476839999999</v>
      </c>
      <c r="AF30">
        <v>3.9565480929999999</v>
      </c>
      <c r="AG30">
        <v>4.6906512359999999</v>
      </c>
      <c r="AH30">
        <v>10.327174980000001</v>
      </c>
      <c r="AI30">
        <v>17.075070270000001</v>
      </c>
      <c r="AJ30">
        <v>0.5208305688</v>
      </c>
    </row>
    <row r="31" spans="1:36">
      <c r="A31" t="s">
        <v>70</v>
      </c>
      <c r="B31" t="s">
        <v>71</v>
      </c>
      <c r="C31">
        <v>225.1333333</v>
      </c>
      <c r="D31">
        <v>0.56318407960000005</v>
      </c>
      <c r="E31">
        <v>1264.5666670000001</v>
      </c>
      <c r="F31">
        <v>860.97698979999996</v>
      </c>
      <c r="G31">
        <v>20.0320258</v>
      </c>
      <c r="H31">
        <v>4006.5</v>
      </c>
      <c r="I31">
        <v>92.709782200000006</v>
      </c>
      <c r="J31">
        <v>43.332260329999997</v>
      </c>
      <c r="K31">
        <v>473.59286800000001</v>
      </c>
      <c r="L31">
        <v>10.929336810000001</v>
      </c>
      <c r="M31">
        <v>265.41366670000002</v>
      </c>
      <c r="N31">
        <v>3.9151403330000001</v>
      </c>
      <c r="O31">
        <v>825.49157930000001</v>
      </c>
      <c r="P31">
        <v>7.569528</v>
      </c>
      <c r="Q31">
        <v>192.56966069999999</v>
      </c>
      <c r="R31">
        <v>0.1611493333</v>
      </c>
      <c r="S31">
        <v>3.953061333</v>
      </c>
      <c r="T31">
        <v>0.24103133330000001</v>
      </c>
      <c r="U31">
        <v>68.61341367</v>
      </c>
      <c r="V31">
        <v>3.5133913329999999</v>
      </c>
      <c r="W31">
        <v>3.1108326810000002</v>
      </c>
      <c r="X31">
        <v>9.3098420990000008</v>
      </c>
      <c r="Y31">
        <v>4.6341012880000001</v>
      </c>
      <c r="Z31">
        <v>3.5031213700000001</v>
      </c>
      <c r="AA31">
        <v>1.5097269280000001</v>
      </c>
      <c r="AB31">
        <v>45.098039219999997</v>
      </c>
      <c r="AC31">
        <v>21.804011970000001</v>
      </c>
      <c r="AD31">
        <v>4.3671318100000002E-2</v>
      </c>
      <c r="AE31">
        <v>176.29971739999999</v>
      </c>
      <c r="AF31">
        <v>2.4945296039999998</v>
      </c>
      <c r="AG31">
        <v>2.4954794769999999</v>
      </c>
      <c r="AH31">
        <v>3.723046436E-2</v>
      </c>
      <c r="AI31">
        <v>2.3024414650000002E-2</v>
      </c>
      <c r="AJ31">
        <v>6.858388615</v>
      </c>
    </row>
    <row r="32" spans="1:36">
      <c r="A32" t="s">
        <v>70</v>
      </c>
      <c r="B32" t="s">
        <v>72</v>
      </c>
      <c r="C32">
        <v>81.933333329999996</v>
      </c>
      <c r="D32">
        <v>9.1004631069999994E-2</v>
      </c>
      <c r="E32">
        <v>261.06666669999998</v>
      </c>
      <c r="F32">
        <v>361.25980190000001</v>
      </c>
      <c r="G32">
        <v>1.7477552439999999</v>
      </c>
      <c r="H32">
        <v>4546</v>
      </c>
      <c r="I32">
        <v>21.978461670000002</v>
      </c>
      <c r="J32">
        <v>206.67514199999999</v>
      </c>
      <c r="K32">
        <v>1537.584417</v>
      </c>
      <c r="L32">
        <v>7.4396195000000001</v>
      </c>
      <c r="M32">
        <v>2.2970000000000002</v>
      </c>
      <c r="N32">
        <v>85.052666669999994</v>
      </c>
      <c r="O32">
        <v>6.7496666669999996</v>
      </c>
      <c r="P32">
        <v>299.44099999999997</v>
      </c>
      <c r="Q32">
        <v>1.492272</v>
      </c>
      <c r="R32">
        <v>80.491995000000003</v>
      </c>
      <c r="S32">
        <v>0.2334146667</v>
      </c>
      <c r="T32">
        <v>3.882500667</v>
      </c>
      <c r="U32">
        <v>0.23938933330000001</v>
      </c>
      <c r="V32">
        <v>0.4587473333</v>
      </c>
      <c r="W32">
        <v>2.853382882</v>
      </c>
      <c r="X32">
        <v>3.5411546299999999</v>
      </c>
      <c r="Y32">
        <v>0.95493982460000004</v>
      </c>
      <c r="Z32">
        <v>1.4710453889999999</v>
      </c>
      <c r="AA32">
        <v>1.3665595690000001</v>
      </c>
      <c r="AB32">
        <v>3.6986301369999999</v>
      </c>
      <c r="AC32">
        <v>0.99482358989999997</v>
      </c>
      <c r="AD32">
        <v>23.595441260000001</v>
      </c>
      <c r="AE32">
        <v>71.722824099999997</v>
      </c>
      <c r="AF32">
        <v>2.1726692200000002E-2</v>
      </c>
      <c r="AG32">
        <v>2.0129442429999998E-2</v>
      </c>
      <c r="AH32">
        <v>0.80024998619999999</v>
      </c>
      <c r="AI32">
        <v>0.89822615149999996</v>
      </c>
      <c r="AJ32">
        <v>1.6951331859999998E-2</v>
      </c>
    </row>
    <row r="33" spans="1:36">
      <c r="A33" t="s">
        <v>70</v>
      </c>
      <c r="B33" t="s">
        <v>73</v>
      </c>
      <c r="C33">
        <v>140.1973333</v>
      </c>
      <c r="D33">
        <v>7.8804123710000002</v>
      </c>
      <c r="E33">
        <v>1152.520667</v>
      </c>
      <c r="F33">
        <v>225.8</v>
      </c>
      <c r="G33">
        <v>12.712069319999999</v>
      </c>
      <c r="H33">
        <v>1152.2</v>
      </c>
      <c r="I33">
        <v>64.526066920000005</v>
      </c>
      <c r="J33">
        <v>17.97026267</v>
      </c>
      <c r="K33">
        <v>296.05042150000003</v>
      </c>
      <c r="L33">
        <v>16.474462670000001</v>
      </c>
      <c r="M33">
        <v>866.11333330000002</v>
      </c>
      <c r="N33">
        <v>2.3006666670000002</v>
      </c>
      <c r="O33">
        <v>1850.6706670000001</v>
      </c>
      <c r="P33">
        <v>9.8463333330000005</v>
      </c>
      <c r="Q33">
        <v>482.70695330000001</v>
      </c>
      <c r="R33">
        <v>0.70976799999999995</v>
      </c>
      <c r="S33">
        <v>4.5088076670000001</v>
      </c>
      <c r="T33">
        <v>1.443454333</v>
      </c>
      <c r="U33">
        <v>373.53452370000002</v>
      </c>
      <c r="V33">
        <v>0.1471676667</v>
      </c>
      <c r="W33">
        <v>2.1426394320000002</v>
      </c>
      <c r="X33">
        <v>4.4524862069999998</v>
      </c>
      <c r="Y33">
        <v>4.2281701290000004</v>
      </c>
      <c r="Z33">
        <v>0.91872932100000004</v>
      </c>
      <c r="AA33">
        <v>0.40717130730000001</v>
      </c>
      <c r="AB33">
        <v>30.944857989999999</v>
      </c>
      <c r="AC33">
        <v>76.012057249999998</v>
      </c>
      <c r="AD33">
        <v>0.75332152350000003</v>
      </c>
      <c r="AE33">
        <v>537.64393270000005</v>
      </c>
      <c r="AF33">
        <v>8.1385226300000006</v>
      </c>
      <c r="AG33">
        <v>5.5967451070000003</v>
      </c>
      <c r="AH33">
        <v>2.1682185039999999E-2</v>
      </c>
      <c r="AI33">
        <v>2.9662196379999999E-2</v>
      </c>
      <c r="AJ33">
        <v>14.394248299999999</v>
      </c>
    </row>
    <row r="34" spans="1:36">
      <c r="A34" t="s">
        <v>70</v>
      </c>
      <c r="B34" t="s">
        <v>74</v>
      </c>
      <c r="C34">
        <v>27.2</v>
      </c>
      <c r="D34">
        <v>0.1059602649</v>
      </c>
      <c r="E34">
        <v>39.36</v>
      </c>
      <c r="F34">
        <v>172.8779858</v>
      </c>
      <c r="G34">
        <v>1.3787680929999999</v>
      </c>
      <c r="H34">
        <v>1825.25</v>
      </c>
      <c r="I34">
        <v>14.46670265</v>
      </c>
      <c r="J34">
        <v>127.001019</v>
      </c>
      <c r="K34">
        <v>1101.015208</v>
      </c>
      <c r="L34">
        <v>8.6693415290000004</v>
      </c>
      <c r="M34">
        <v>1.2101866779999999</v>
      </c>
      <c r="N34">
        <v>59.458561330000002</v>
      </c>
      <c r="O34">
        <v>5.5443153609999998</v>
      </c>
      <c r="P34">
        <v>229.6856683</v>
      </c>
      <c r="Q34">
        <v>0.64580599999999999</v>
      </c>
      <c r="R34">
        <v>44.971738330000001</v>
      </c>
      <c r="S34">
        <v>0.54686566670000003</v>
      </c>
      <c r="T34">
        <v>6.6054403329999998</v>
      </c>
      <c r="U34">
        <v>1.723333333E-2</v>
      </c>
      <c r="V34">
        <v>9.2100546669999996</v>
      </c>
      <c r="W34">
        <v>4.5950593980000001</v>
      </c>
      <c r="X34">
        <v>3.8952131990000001</v>
      </c>
      <c r="Y34">
        <v>0.14370327290000001</v>
      </c>
      <c r="Z34">
        <v>0.70340157020000005</v>
      </c>
      <c r="AA34">
        <v>0.61371352680000002</v>
      </c>
      <c r="AB34">
        <v>4.4061302680000001</v>
      </c>
      <c r="AC34">
        <v>3.0196748859999998</v>
      </c>
      <c r="AD34">
        <v>31.41406336</v>
      </c>
      <c r="AE34">
        <v>22.767502650000001</v>
      </c>
      <c r="AF34">
        <v>1.1364038139999999E-2</v>
      </c>
      <c r="AG34">
        <v>1.6799251040000001E-2</v>
      </c>
      <c r="AH34">
        <v>0.55969029550000005</v>
      </c>
      <c r="AI34">
        <v>0.69105070390000001</v>
      </c>
      <c r="AJ34">
        <v>7.3913238000000003E-3</v>
      </c>
    </row>
    <row r="35" spans="1:36">
      <c r="A35" t="s">
        <v>70</v>
      </c>
      <c r="B35" t="s">
        <v>75</v>
      </c>
      <c r="C35">
        <v>10</v>
      </c>
      <c r="D35">
        <v>0.30612244900000002</v>
      </c>
      <c r="E35">
        <v>72.5</v>
      </c>
      <c r="F35">
        <v>70.881445249999999</v>
      </c>
      <c r="G35">
        <v>20.728502290000002</v>
      </c>
      <c r="H35">
        <v>477.1</v>
      </c>
      <c r="I35">
        <v>139.27326579999999</v>
      </c>
      <c r="J35">
        <v>4.6170236669999998</v>
      </c>
      <c r="K35">
        <v>62.228020520000001</v>
      </c>
      <c r="L35">
        <v>13.47795138</v>
      </c>
      <c r="M35">
        <v>4.445577654</v>
      </c>
      <c r="N35">
        <v>5.1382942930000004</v>
      </c>
      <c r="O35">
        <v>12.26309973</v>
      </c>
      <c r="P35">
        <v>13.788883999999999</v>
      </c>
      <c r="Q35">
        <v>2.5019529999999999</v>
      </c>
      <c r="R35">
        <v>2.6067626669999999</v>
      </c>
      <c r="S35">
        <v>6.0280000000000004E-3</v>
      </c>
      <c r="T35">
        <v>0.4000753333</v>
      </c>
      <c r="U35">
        <v>0.81404433330000003</v>
      </c>
      <c r="V35">
        <v>3.261E-3</v>
      </c>
      <c r="W35">
        <v>2.8617669120000002</v>
      </c>
      <c r="X35">
        <v>2.777189334</v>
      </c>
      <c r="Y35">
        <v>0.26469733960000003</v>
      </c>
      <c r="Z35">
        <v>0.28840062919999998</v>
      </c>
      <c r="AA35">
        <v>0.1686981753</v>
      </c>
      <c r="AB35">
        <v>52.24992804</v>
      </c>
      <c r="AC35">
        <v>5.7904013269999997</v>
      </c>
      <c r="AD35">
        <v>8.8121127549999994</v>
      </c>
      <c r="AE35">
        <v>102.2834675</v>
      </c>
      <c r="AF35">
        <v>3.1370130150000002E-2</v>
      </c>
      <c r="AG35">
        <v>2.7408147340000001E-2</v>
      </c>
      <c r="AH35">
        <v>3.8525846129999999E-2</v>
      </c>
      <c r="AI35">
        <v>3.0651231639999998E-2</v>
      </c>
      <c r="AJ35">
        <v>0.58925952810000004</v>
      </c>
    </row>
    <row r="36" spans="1:36">
      <c r="A36" t="s">
        <v>70</v>
      </c>
      <c r="B36" t="s">
        <v>76</v>
      </c>
      <c r="C36">
        <v>36</v>
      </c>
      <c r="D36">
        <v>9.1836734690000005E-2</v>
      </c>
      <c r="E36">
        <v>109</v>
      </c>
      <c r="F36">
        <v>202.92687900000001</v>
      </c>
      <c r="G36">
        <v>0.91747255979999998</v>
      </c>
      <c r="H36">
        <v>911.9</v>
      </c>
      <c r="I36">
        <v>16.60371301</v>
      </c>
      <c r="J36">
        <v>223.64825529999999</v>
      </c>
      <c r="M36">
        <v>10.156356000000001</v>
      </c>
      <c r="N36">
        <v>103.8881087</v>
      </c>
      <c r="O36">
        <v>17.443327459999999</v>
      </c>
      <c r="P36">
        <v>348.23473360000003</v>
      </c>
      <c r="Q36">
        <v>10.58081333</v>
      </c>
      <c r="R36">
        <v>82.283490330000006</v>
      </c>
      <c r="S36">
        <v>1.9780196670000001</v>
      </c>
      <c r="T36">
        <v>11.825267</v>
      </c>
      <c r="U36">
        <v>0.42250599999999999</v>
      </c>
      <c r="V36">
        <v>6.318631667</v>
      </c>
      <c r="W36">
        <v>2.6757715800000001</v>
      </c>
      <c r="X36">
        <v>3.354043463</v>
      </c>
      <c r="Y36">
        <v>0.39795875879999998</v>
      </c>
      <c r="Z36">
        <v>0.82566374549999999</v>
      </c>
      <c r="AA36">
        <v>0.67079264139999994</v>
      </c>
      <c r="AB36">
        <v>4.8571189690000001</v>
      </c>
      <c r="AC36">
        <v>18.354155049999999</v>
      </c>
      <c r="AD36">
        <v>62.700864770000003</v>
      </c>
      <c r="AE36">
        <v>53.713929149999998</v>
      </c>
      <c r="AF36">
        <v>9.6532107399999997E-2</v>
      </c>
      <c r="AG36">
        <v>5.3002195359999997E-2</v>
      </c>
      <c r="AH36">
        <v>0.97535778549999996</v>
      </c>
      <c r="AI36">
        <v>1.0399273899999999</v>
      </c>
    </row>
    <row r="37" spans="1:36">
      <c r="A37" t="s">
        <v>77</v>
      </c>
      <c r="B37" t="s">
        <v>78</v>
      </c>
      <c r="C37">
        <v>66.400000000000006</v>
      </c>
      <c r="D37">
        <v>0.78682308329999995</v>
      </c>
      <c r="E37">
        <v>52</v>
      </c>
      <c r="F37">
        <v>57.537333330000003</v>
      </c>
      <c r="G37">
        <v>1.4778044829999999</v>
      </c>
      <c r="H37">
        <v>1726.1</v>
      </c>
      <c r="I37">
        <v>43.948094580000003</v>
      </c>
      <c r="J37">
        <v>39.800284329999997</v>
      </c>
      <c r="K37">
        <v>158.75618399999999</v>
      </c>
      <c r="L37">
        <v>3.9888203469999999</v>
      </c>
      <c r="M37">
        <v>0.23579866669999999</v>
      </c>
      <c r="N37">
        <v>9.0800433330000008</v>
      </c>
      <c r="O37">
        <v>0.73804366669999999</v>
      </c>
      <c r="P37">
        <v>9.7115766669999992</v>
      </c>
      <c r="Q37">
        <v>0.18909599999999999</v>
      </c>
      <c r="R37">
        <v>3.9264303329999999</v>
      </c>
      <c r="S37" s="1">
        <v>1.0000000000000001E-5</v>
      </c>
      <c r="T37">
        <v>8.8733999999999993E-2</v>
      </c>
      <c r="U37">
        <v>2.186833333E-2</v>
      </c>
      <c r="V37">
        <v>2.5017236669999998</v>
      </c>
      <c r="W37">
        <v>3.0951745119999998</v>
      </c>
      <c r="X37">
        <v>1.0931393739999999</v>
      </c>
      <c r="Y37">
        <v>0.18985188489999999</v>
      </c>
      <c r="Z37">
        <v>0.23410644459999999</v>
      </c>
      <c r="AA37">
        <v>0.56574759210000003</v>
      </c>
      <c r="AB37">
        <v>41.961095090000001</v>
      </c>
      <c r="AC37">
        <v>0.51730769229999995</v>
      </c>
      <c r="AD37">
        <v>12.98808889</v>
      </c>
      <c r="AE37">
        <v>90.376103630000003</v>
      </c>
      <c r="AF37">
        <v>2.2218145840000002E-3</v>
      </c>
      <c r="AG37">
        <v>2.2146304020000001E-3</v>
      </c>
      <c r="AH37">
        <v>8.5542874960000001E-2</v>
      </c>
      <c r="AI37">
        <v>2.922204032E-2</v>
      </c>
      <c r="AJ37">
        <v>4.8756927729999999</v>
      </c>
    </row>
    <row r="38" spans="1:36">
      <c r="A38" t="s">
        <v>77</v>
      </c>
      <c r="B38" t="s">
        <v>79</v>
      </c>
      <c r="C38">
        <v>43.4</v>
      </c>
      <c r="D38">
        <v>0.45246038370000002</v>
      </c>
      <c r="E38">
        <v>37</v>
      </c>
      <c r="F38">
        <v>43.139906250000003</v>
      </c>
      <c r="G38">
        <v>1.2717681700000001</v>
      </c>
      <c r="H38">
        <v>450.25</v>
      </c>
      <c r="I38">
        <v>13.188596820000001</v>
      </c>
      <c r="J38">
        <v>34.332904669999998</v>
      </c>
      <c r="K38">
        <v>161.80635079999999</v>
      </c>
      <c r="L38">
        <v>4.7128651770000003</v>
      </c>
      <c r="M38">
        <v>6.6563446669999999</v>
      </c>
      <c r="N38">
        <v>2.3227756670000002</v>
      </c>
      <c r="O38">
        <v>11.339338</v>
      </c>
      <c r="P38">
        <v>13.621705670000001</v>
      </c>
      <c r="Q38">
        <v>0.89956999999999998</v>
      </c>
      <c r="R38">
        <v>1.8256840000000001</v>
      </c>
      <c r="S38">
        <v>1.6775E-3</v>
      </c>
      <c r="T38">
        <v>0.30921399999999999</v>
      </c>
      <c r="U38">
        <v>5.7556566670000002</v>
      </c>
      <c r="V38">
        <v>0.18812100000000001</v>
      </c>
      <c r="W38">
        <v>1.817597361</v>
      </c>
      <c r="X38">
        <v>5.9944288759999997</v>
      </c>
      <c r="Y38">
        <v>0.13508691810000001</v>
      </c>
      <c r="Z38">
        <v>0.17552655789999999</v>
      </c>
      <c r="AA38">
        <v>0.15078486390000001</v>
      </c>
      <c r="AB38">
        <v>48.837209299999998</v>
      </c>
      <c r="AC38">
        <v>12.74054054</v>
      </c>
      <c r="AD38">
        <v>7.012069017</v>
      </c>
      <c r="AE38">
        <v>85.767455740000003</v>
      </c>
      <c r="AF38">
        <v>6.2260443649999997E-2</v>
      </c>
      <c r="AG38">
        <v>3.425576382E-2</v>
      </c>
      <c r="AH38">
        <v>2.179988506E-2</v>
      </c>
      <c r="AI38">
        <v>4.0857707879999997E-2</v>
      </c>
      <c r="AJ38">
        <v>3.5647397599999998E-2</v>
      </c>
    </row>
    <row r="39" spans="1:36">
      <c r="A39" t="s">
        <v>77</v>
      </c>
      <c r="B39" t="s">
        <v>80</v>
      </c>
      <c r="C39">
        <v>122.5666667</v>
      </c>
      <c r="D39">
        <v>2.3358490569999999</v>
      </c>
      <c r="E39">
        <v>1107.4000000000001</v>
      </c>
      <c r="F39">
        <v>427.88224120000001</v>
      </c>
      <c r="G39">
        <v>7.9282887049999999</v>
      </c>
      <c r="H39">
        <v>2014.65</v>
      </c>
      <c r="I39">
        <v>37.158270270000003</v>
      </c>
      <c r="J39">
        <v>54.719819999999999</v>
      </c>
      <c r="K39">
        <v>305.55197909999998</v>
      </c>
      <c r="L39">
        <v>5.5839361140000001</v>
      </c>
      <c r="M39">
        <v>423.66666670000001</v>
      </c>
      <c r="N39">
        <v>2.5880000000000001</v>
      </c>
      <c r="O39">
        <v>704.80833329999996</v>
      </c>
      <c r="P39">
        <v>28.548666669999999</v>
      </c>
      <c r="Q39">
        <v>172.13420869999999</v>
      </c>
      <c r="R39">
        <v>1.2253813330000001</v>
      </c>
      <c r="S39">
        <v>8.2567743329999992</v>
      </c>
      <c r="T39">
        <v>0.83642533330000002</v>
      </c>
      <c r="U39">
        <v>305.29967829999998</v>
      </c>
      <c r="V39">
        <v>0.52504300000000004</v>
      </c>
      <c r="W39">
        <v>1.6639809320000001</v>
      </c>
      <c r="X39">
        <v>11.19378566</v>
      </c>
      <c r="Y39">
        <v>4.0658137060000001</v>
      </c>
      <c r="Z39">
        <v>1.7409564259999999</v>
      </c>
      <c r="AA39">
        <v>0.67274049660000002</v>
      </c>
      <c r="AB39">
        <v>21.159874609999999</v>
      </c>
      <c r="AC39">
        <v>38.317493349999999</v>
      </c>
      <c r="AD39">
        <v>0.50504549889999995</v>
      </c>
      <c r="AE39">
        <v>267.8306996</v>
      </c>
      <c r="AF39">
        <v>3.9835698119999998</v>
      </c>
      <c r="AG39">
        <v>2.1257933659999999</v>
      </c>
      <c r="AH39">
        <v>2.436236177E-2</v>
      </c>
      <c r="AI39">
        <v>8.5892186659999994E-2</v>
      </c>
      <c r="AJ39">
        <v>6.1201766290000001E-2</v>
      </c>
    </row>
    <row r="40" spans="1:36">
      <c r="A40" t="s">
        <v>77</v>
      </c>
      <c r="B40" t="s">
        <v>81</v>
      </c>
      <c r="C40">
        <v>30.8</v>
      </c>
      <c r="D40">
        <v>0.4472477064</v>
      </c>
      <c r="E40">
        <v>21.5</v>
      </c>
      <c r="F40">
        <v>27.033956830000001</v>
      </c>
      <c r="G40">
        <v>2.4288933319999999</v>
      </c>
      <c r="H40">
        <v>353.9</v>
      </c>
      <c r="I40">
        <v>31.683816910000001</v>
      </c>
      <c r="J40">
        <v>14.994569329999999</v>
      </c>
      <c r="K40">
        <v>103.0258805</v>
      </c>
      <c r="L40">
        <v>6.8708796000000003</v>
      </c>
      <c r="M40">
        <v>1.5325473329999999</v>
      </c>
      <c r="N40">
        <v>0.21337466669999999</v>
      </c>
      <c r="O40">
        <v>5.0137479999999996</v>
      </c>
      <c r="P40">
        <v>1.4955000000000001</v>
      </c>
      <c r="Q40">
        <v>0.200989</v>
      </c>
      <c r="R40">
        <v>5.9114E-2</v>
      </c>
      <c r="S40">
        <v>1.345433333E-2</v>
      </c>
      <c r="T40">
        <v>8.5762333329999996E-2</v>
      </c>
      <c r="U40">
        <v>1.0570266669999999</v>
      </c>
      <c r="W40">
        <v>3.7149071120000001</v>
      </c>
      <c r="X40">
        <v>9.2263157889999992</v>
      </c>
      <c r="Y40">
        <v>7.8496452430000002E-2</v>
      </c>
      <c r="Z40">
        <v>0.1099950789</v>
      </c>
      <c r="AA40">
        <v>0.11061035</v>
      </c>
      <c r="AB40">
        <v>27.536231879999999</v>
      </c>
      <c r="AC40">
        <v>9.2744186049999993</v>
      </c>
      <c r="AD40">
        <v>0.77680082610000001</v>
      </c>
      <c r="AE40">
        <v>79.529608379999999</v>
      </c>
      <c r="AF40">
        <v>1.26219592E-2</v>
      </c>
      <c r="AG40">
        <v>1.114619872E-2</v>
      </c>
      <c r="AH40">
        <v>1.5379667420000001E-3</v>
      </c>
      <c r="AI40">
        <v>0</v>
      </c>
      <c r="AJ40">
        <v>2.7637674139999999E-2</v>
      </c>
    </row>
    <row r="41" spans="1:36">
      <c r="A41" t="s">
        <v>77</v>
      </c>
      <c r="B41" t="s">
        <v>82</v>
      </c>
      <c r="C41">
        <v>641.3666667</v>
      </c>
      <c r="D41">
        <v>1.9508018709999999</v>
      </c>
      <c r="E41">
        <v>44.707000000000001</v>
      </c>
      <c r="F41">
        <v>62.194473250000001</v>
      </c>
      <c r="G41">
        <v>0.80226308410000002</v>
      </c>
      <c r="H41">
        <v>1339.75</v>
      </c>
      <c r="I41">
        <v>17.363873049999999</v>
      </c>
      <c r="J41">
        <v>105.06320599999999</v>
      </c>
      <c r="K41">
        <v>1169.1966480000001</v>
      </c>
      <c r="L41">
        <v>11.12850723</v>
      </c>
      <c r="M41">
        <v>5.7131026890000003</v>
      </c>
      <c r="N41">
        <v>3.0070000000000001</v>
      </c>
      <c r="O41">
        <v>13.98479073</v>
      </c>
      <c r="P41">
        <v>13.654</v>
      </c>
      <c r="Q41">
        <v>2.6662219999999999</v>
      </c>
      <c r="R41">
        <v>2.0103866670000001</v>
      </c>
      <c r="S41">
        <v>2.9978333329999999E-2</v>
      </c>
      <c r="T41">
        <v>0.2137116667</v>
      </c>
      <c r="U41">
        <v>0.28228066670000002</v>
      </c>
      <c r="V41">
        <v>9.5912999999999998E-2</v>
      </c>
      <c r="W41">
        <v>2.4639170620000002</v>
      </c>
      <c r="X41">
        <v>4.7572301340000003</v>
      </c>
      <c r="Y41">
        <v>0.16322515809999999</v>
      </c>
      <c r="Z41">
        <v>0.2530552975</v>
      </c>
      <c r="AA41">
        <v>0.44682407419999998</v>
      </c>
      <c r="AB41">
        <v>9.0277777780000008</v>
      </c>
      <c r="AC41">
        <v>9.4913728660000007</v>
      </c>
      <c r="AD41">
        <v>4.4071440060000002</v>
      </c>
      <c r="AE41">
        <v>71.882592880000004</v>
      </c>
      <c r="AF41">
        <v>4.0483449009999999E-2</v>
      </c>
      <c r="AG41">
        <v>3.205529327E-2</v>
      </c>
      <c r="AH41">
        <v>2.1864181680000001E-2</v>
      </c>
      <c r="AI41">
        <v>3.3601837439999997E-2</v>
      </c>
      <c r="AJ41">
        <v>2.1766604389999999E-2</v>
      </c>
    </row>
    <row r="42" spans="1:36">
      <c r="A42" t="s">
        <v>77</v>
      </c>
      <c r="B42" t="s">
        <v>83</v>
      </c>
      <c r="C42">
        <v>500</v>
      </c>
      <c r="D42">
        <v>0.18518518519999999</v>
      </c>
      <c r="E42">
        <v>35</v>
      </c>
      <c r="F42">
        <v>250</v>
      </c>
      <c r="G42">
        <v>0.20098895780000001</v>
      </c>
      <c r="H42">
        <v>1887.3</v>
      </c>
      <c r="I42">
        <v>2.2095213779999998</v>
      </c>
      <c r="J42">
        <v>1233.949809</v>
      </c>
      <c r="M42">
        <v>28.600985999999999</v>
      </c>
      <c r="N42">
        <v>242.5678231</v>
      </c>
      <c r="O42">
        <v>86.081083169999999</v>
      </c>
      <c r="P42">
        <v>590.83947850000004</v>
      </c>
      <c r="Q42">
        <v>20.892804330000001</v>
      </c>
      <c r="R42">
        <v>187.09436869999999</v>
      </c>
      <c r="S42">
        <v>1.9305490000000001</v>
      </c>
      <c r="T42">
        <v>28.345826670000001</v>
      </c>
      <c r="U42">
        <v>17.871327669999999</v>
      </c>
      <c r="V42">
        <v>62.590649669999998</v>
      </c>
      <c r="W42">
        <v>3.178909049</v>
      </c>
      <c r="X42">
        <v>2.3421186679999999</v>
      </c>
      <c r="Y42">
        <v>0.12778492259999999</v>
      </c>
      <c r="Z42">
        <v>1.017193668</v>
      </c>
      <c r="AA42">
        <v>0.5149990069</v>
      </c>
      <c r="AB42">
        <v>7.9439425579999998</v>
      </c>
      <c r="AC42">
        <v>91.644094289999998</v>
      </c>
      <c r="AD42">
        <v>148.63787690000001</v>
      </c>
      <c r="AE42">
        <v>14</v>
      </c>
      <c r="AF42">
        <v>0.27013666930000002</v>
      </c>
      <c r="AG42">
        <v>0.26054908490000001</v>
      </c>
      <c r="AH42">
        <v>2.2713153859999999</v>
      </c>
      <c r="AI42">
        <v>1.739580642</v>
      </c>
      <c r="AJ42">
        <v>0.2759530241</v>
      </c>
    </row>
    <row r="43" spans="1:36">
      <c r="A43" t="s">
        <v>84</v>
      </c>
      <c r="B43" t="s">
        <v>85</v>
      </c>
      <c r="C43">
        <v>825.33333330000005</v>
      </c>
      <c r="D43">
        <v>0.65642458100000001</v>
      </c>
      <c r="E43">
        <v>1025.178825</v>
      </c>
      <c r="F43">
        <v>1542.4048250000001</v>
      </c>
      <c r="G43">
        <v>1.120817685</v>
      </c>
      <c r="H43">
        <v>39507.25</v>
      </c>
      <c r="I43">
        <v>28.9570589</v>
      </c>
      <c r="J43">
        <v>1375.9358709999999</v>
      </c>
      <c r="K43">
        <v>15104.211219999999</v>
      </c>
      <c r="L43">
        <v>10.9774093</v>
      </c>
      <c r="M43">
        <v>7.2993333329999999</v>
      </c>
      <c r="N43">
        <v>524.55366670000001</v>
      </c>
      <c r="O43">
        <v>363.07631500000002</v>
      </c>
      <c r="P43">
        <v>1969.2343330000001</v>
      </c>
      <c r="Q43">
        <v>7.0091466670000004</v>
      </c>
      <c r="R43">
        <v>388.70571699999999</v>
      </c>
      <c r="S43">
        <v>0.1079026667</v>
      </c>
      <c r="T43">
        <v>13.131154670000001</v>
      </c>
      <c r="U43">
        <v>0.18078933329999999</v>
      </c>
      <c r="V43">
        <v>123.940882</v>
      </c>
      <c r="W43">
        <v>46.879439920000003</v>
      </c>
      <c r="X43">
        <v>3.7736175090000001</v>
      </c>
      <c r="Y43">
        <v>3.7648679729999999</v>
      </c>
      <c r="Z43">
        <v>6.2854612310000002</v>
      </c>
      <c r="AA43">
        <v>14.045392680000001</v>
      </c>
      <c r="AB43">
        <v>2.683361246</v>
      </c>
      <c r="AC43">
        <v>0.72235978540000001</v>
      </c>
      <c r="AD43">
        <v>33.776460120000003</v>
      </c>
      <c r="AE43">
        <v>66.692017359999994</v>
      </c>
      <c r="AF43">
        <v>6.8378481840000005E-2</v>
      </c>
      <c r="AG43">
        <v>1.1130199140000001</v>
      </c>
      <c r="AH43">
        <v>4.943832027</v>
      </c>
      <c r="AI43">
        <v>5.969406448</v>
      </c>
      <c r="AJ43">
        <v>8.3345209949999999E-2</v>
      </c>
    </row>
    <row r="44" spans="1:36">
      <c r="A44" t="s">
        <v>84</v>
      </c>
      <c r="B44" t="s">
        <v>86</v>
      </c>
      <c r="C44">
        <v>0</v>
      </c>
      <c r="F44">
        <v>34.002000000000002</v>
      </c>
      <c r="G44">
        <v>4.6642374980000003</v>
      </c>
      <c r="H44">
        <v>520.35</v>
      </c>
      <c r="I44">
        <v>71.563738729999997</v>
      </c>
      <c r="J44">
        <v>7.2869506670000002</v>
      </c>
      <c r="K44">
        <v>252.64513099999999</v>
      </c>
      <c r="L44">
        <v>34.670899050000003</v>
      </c>
      <c r="M44">
        <v>25.611000000000001</v>
      </c>
      <c r="N44">
        <v>59.613</v>
      </c>
      <c r="O44">
        <v>534.37466670000003</v>
      </c>
      <c r="P44">
        <v>1344.3009999999999</v>
      </c>
      <c r="Q44">
        <v>24.545254</v>
      </c>
      <c r="R44">
        <v>56.447496000000001</v>
      </c>
      <c r="S44">
        <v>0.44865866669999999</v>
      </c>
      <c r="T44">
        <v>2.3925083329999999</v>
      </c>
      <c r="U44">
        <v>0.61715066669999996</v>
      </c>
      <c r="V44">
        <v>0.77102000000000004</v>
      </c>
      <c r="W44">
        <v>20.468565630000001</v>
      </c>
      <c r="X44">
        <v>22.452280699999999</v>
      </c>
      <c r="Z44">
        <v>0.13851983239999999</v>
      </c>
      <c r="AA44">
        <v>0.18800281190000001</v>
      </c>
      <c r="AB44">
        <v>24.286190099999999</v>
      </c>
      <c r="AD44">
        <v>175.251902</v>
      </c>
      <c r="AF44">
        <v>0.2404126077</v>
      </c>
      <c r="AG44">
        <v>1.6312417420000001</v>
      </c>
      <c r="AH44">
        <v>0.56106331629999995</v>
      </c>
      <c r="AI44">
        <v>4.0686828430000004</v>
      </c>
      <c r="AJ44">
        <v>0.52620296590000004</v>
      </c>
    </row>
    <row r="45" spans="1:36">
      <c r="A45" t="s">
        <v>84</v>
      </c>
      <c r="B45" t="s">
        <v>87</v>
      </c>
      <c r="C45">
        <v>119.2333333</v>
      </c>
      <c r="D45">
        <v>7.0087387809999999E-2</v>
      </c>
      <c r="E45">
        <v>21.205830980000002</v>
      </c>
      <c r="F45">
        <v>25.35</v>
      </c>
      <c r="G45">
        <v>2.0767525379999999E-2</v>
      </c>
      <c r="H45">
        <v>320.95</v>
      </c>
      <c r="I45">
        <v>0.25219089420000002</v>
      </c>
      <c r="J45">
        <v>1311.747357</v>
      </c>
      <c r="K45">
        <v>5711.512635</v>
      </c>
      <c r="L45">
        <v>4.3541255149999998</v>
      </c>
      <c r="M45">
        <v>1.216097322</v>
      </c>
      <c r="N45">
        <v>3.665333333</v>
      </c>
      <c r="O45">
        <v>6.3930256620000003</v>
      </c>
      <c r="P45">
        <v>21.158934330000001</v>
      </c>
      <c r="Q45">
        <v>0.3563646667</v>
      </c>
      <c r="R45">
        <v>1.387076</v>
      </c>
      <c r="S45">
        <v>0.37555333330000001</v>
      </c>
      <c r="T45">
        <v>0.55798499999999995</v>
      </c>
      <c r="U45">
        <v>0.46370600000000001</v>
      </c>
      <c r="V45">
        <v>1.772171333</v>
      </c>
      <c r="W45">
        <v>5.1907207929999997</v>
      </c>
      <c r="X45">
        <v>5.8045771799999999</v>
      </c>
      <c r="Y45">
        <v>7.7422441980000006E-2</v>
      </c>
      <c r="Z45">
        <v>0.1022614931</v>
      </c>
      <c r="AA45">
        <v>0.1163495663</v>
      </c>
      <c r="AB45">
        <v>9.6453805340000004E-2</v>
      </c>
      <c r="AC45">
        <v>6.528737155</v>
      </c>
      <c r="AD45">
        <v>13.85195714</v>
      </c>
      <c r="AE45">
        <v>89.10013017</v>
      </c>
      <c r="AF45">
        <v>1.147604753E-2</v>
      </c>
      <c r="AG45">
        <v>1.9215052270000001E-2</v>
      </c>
      <c r="AH45">
        <v>3.4485685010000003E-2</v>
      </c>
      <c r="AI45">
        <v>6.3778863330000005E-2</v>
      </c>
      <c r="AJ45">
        <v>1.1464898310000001E-2</v>
      </c>
    </row>
    <row r="46" spans="1:36">
      <c r="A46" t="s">
        <v>84</v>
      </c>
      <c r="B46" t="s">
        <v>88</v>
      </c>
      <c r="C46">
        <v>17.3</v>
      </c>
      <c r="D46">
        <v>0.38282805930000002</v>
      </c>
      <c r="E46">
        <v>16.330666669999999</v>
      </c>
      <c r="F46">
        <v>373.01125150000001</v>
      </c>
      <c r="G46">
        <v>2.9444774800000002</v>
      </c>
      <c r="H46">
        <v>18143.650000000001</v>
      </c>
      <c r="I46">
        <v>142.91189439999999</v>
      </c>
      <c r="J46">
        <v>126.656015</v>
      </c>
      <c r="K46">
        <v>2890.94758</v>
      </c>
      <c r="L46">
        <v>22.82518979</v>
      </c>
      <c r="M46">
        <v>0.23914666670000001</v>
      </c>
      <c r="N46">
        <v>273.0449777</v>
      </c>
      <c r="O46">
        <v>1.506993</v>
      </c>
      <c r="P46">
        <v>1516.3490919999999</v>
      </c>
      <c r="Q46">
        <v>0.21449966670000001</v>
      </c>
      <c r="R46">
        <v>180.4258327</v>
      </c>
      <c r="S46">
        <v>3.873333333E-3</v>
      </c>
      <c r="T46">
        <v>34.316423999999998</v>
      </c>
      <c r="U46">
        <v>2.0713666669999999E-2</v>
      </c>
      <c r="V46">
        <v>58.302421000000002</v>
      </c>
      <c r="W46">
        <v>6.3754151749999997</v>
      </c>
      <c r="X46">
        <v>5.5572953350000001</v>
      </c>
      <c r="Y46">
        <v>5.8166107139999999E-2</v>
      </c>
      <c r="Z46">
        <v>1.505216825</v>
      </c>
      <c r="AA46">
        <v>5.9485759270000003</v>
      </c>
      <c r="AB46">
        <v>5.4154245269999999</v>
      </c>
      <c r="AC46">
        <v>1.4615224579999999</v>
      </c>
      <c r="AD46">
        <v>73.79547565</v>
      </c>
      <c r="AE46">
        <v>4.2850611409999999</v>
      </c>
      <c r="AF46">
        <v>2.2403550360000002E-3</v>
      </c>
      <c r="AG46">
        <v>4.5657820779999997E-3</v>
      </c>
      <c r="AH46">
        <v>2.5676431960000001</v>
      </c>
      <c r="AI46">
        <v>4.5523991749999997</v>
      </c>
      <c r="AJ46">
        <v>1.1879956359999999E-3</v>
      </c>
    </row>
    <row r="47" spans="1:36">
      <c r="A47" t="s">
        <v>84</v>
      </c>
      <c r="B47" t="s">
        <v>89</v>
      </c>
      <c r="C47">
        <v>16.3</v>
      </c>
      <c r="D47">
        <v>0.96392667060000004</v>
      </c>
      <c r="F47">
        <v>35.681196329999999</v>
      </c>
      <c r="G47">
        <v>0.70796552710000005</v>
      </c>
      <c r="H47">
        <v>2515.85</v>
      </c>
      <c r="I47">
        <v>49.802523270000002</v>
      </c>
      <c r="J47">
        <v>50.389279999999999</v>
      </c>
      <c r="K47">
        <v>1220.8877649999999</v>
      </c>
      <c r="L47">
        <v>24.229117089999999</v>
      </c>
      <c r="M47">
        <v>0.1323950005</v>
      </c>
      <c r="N47">
        <v>35.813591330000001</v>
      </c>
      <c r="O47">
        <v>0.43976466669999997</v>
      </c>
      <c r="P47">
        <v>187.89754429999999</v>
      </c>
      <c r="Q47">
        <v>9.1133333329999996E-2</v>
      </c>
      <c r="R47">
        <v>26.40850433</v>
      </c>
      <c r="S47">
        <v>2.6078333330000002E-2</v>
      </c>
      <c r="T47">
        <v>3.882892</v>
      </c>
      <c r="U47">
        <v>1.420033333E-2</v>
      </c>
      <c r="V47">
        <v>5.5104053329999996</v>
      </c>
      <c r="W47">
        <v>3.993371733</v>
      </c>
      <c r="X47">
        <v>5.2549287180000004</v>
      </c>
      <c r="Z47">
        <v>0.14537520079999999</v>
      </c>
      <c r="AA47">
        <v>0.84063865999999998</v>
      </c>
      <c r="AB47">
        <v>0.99448750050000001</v>
      </c>
      <c r="AD47">
        <v>100.36584360000001</v>
      </c>
      <c r="AF47">
        <v>1.24774055E-3</v>
      </c>
      <c r="AG47">
        <v>1.327631692E-3</v>
      </c>
      <c r="AH47">
        <v>0.3369672762</v>
      </c>
      <c r="AI47">
        <v>0.56570040040000003</v>
      </c>
      <c r="AJ47">
        <v>4.2395345020000003E-4</v>
      </c>
    </row>
    <row r="48" spans="1:36">
      <c r="A48" t="s">
        <v>84</v>
      </c>
      <c r="B48" t="s">
        <v>90</v>
      </c>
      <c r="C48">
        <v>0</v>
      </c>
      <c r="D48">
        <v>0</v>
      </c>
      <c r="F48">
        <v>5.968</v>
      </c>
      <c r="G48">
        <v>0.1981378879</v>
      </c>
      <c r="H48">
        <v>325.10000000000002</v>
      </c>
      <c r="I48">
        <v>10.55751128</v>
      </c>
      <c r="J48">
        <v>30.344334669999999</v>
      </c>
      <c r="K48">
        <v>376.87295189999998</v>
      </c>
      <c r="L48">
        <v>12.41987857</v>
      </c>
      <c r="M48">
        <v>3.679208</v>
      </c>
      <c r="N48">
        <v>10.234472329999999</v>
      </c>
      <c r="O48">
        <v>52.42126588</v>
      </c>
      <c r="P48">
        <v>90.100504330000007</v>
      </c>
      <c r="Q48">
        <v>3.4055026669999999</v>
      </c>
      <c r="R48">
        <v>8.2867359999999994</v>
      </c>
      <c r="S48">
        <v>0.121105</v>
      </c>
      <c r="T48">
        <v>0.47455000000000003</v>
      </c>
      <c r="U48">
        <v>0.15275666669999999</v>
      </c>
      <c r="V48">
        <v>1.436547</v>
      </c>
      <c r="W48">
        <v>14.68974381</v>
      </c>
      <c r="X48">
        <v>8.9185263320000008</v>
      </c>
      <c r="Z48">
        <v>2.4081796589999999E-2</v>
      </c>
      <c r="AA48">
        <v>0.1117581933</v>
      </c>
      <c r="AB48">
        <v>5.8602613330000004</v>
      </c>
      <c r="AD48">
        <v>154.43081290000001</v>
      </c>
      <c r="AF48">
        <v>3.445918756E-2</v>
      </c>
      <c r="AG48">
        <v>0.15949633299999999</v>
      </c>
      <c r="AH48">
        <v>9.6418923480000002E-2</v>
      </c>
      <c r="AI48">
        <v>0.27212738759999999</v>
      </c>
      <c r="AJ48">
        <v>0.13123451210000001</v>
      </c>
    </row>
    <row r="49" spans="1:36">
      <c r="A49" t="s">
        <v>84</v>
      </c>
      <c r="B49" t="s">
        <v>91</v>
      </c>
      <c r="C49">
        <v>0</v>
      </c>
      <c r="D49">
        <v>0</v>
      </c>
      <c r="F49">
        <v>17.10466667</v>
      </c>
      <c r="G49">
        <v>0.16939894129999999</v>
      </c>
      <c r="H49">
        <v>287.10000000000002</v>
      </c>
      <c r="I49">
        <v>2.8731416570000001</v>
      </c>
      <c r="J49">
        <v>100.81269500000001</v>
      </c>
      <c r="K49">
        <v>383.70367659999999</v>
      </c>
      <c r="L49">
        <v>3.8061047430000001</v>
      </c>
      <c r="M49">
        <v>0.30866666669999998</v>
      </c>
      <c r="N49">
        <v>17.41333333</v>
      </c>
      <c r="O49">
        <v>0.50851833570000005</v>
      </c>
      <c r="P49">
        <v>30.532666670000001</v>
      </c>
      <c r="Q49">
        <v>0.21531500000000001</v>
      </c>
      <c r="R49">
        <v>10.159437670000001</v>
      </c>
      <c r="S49">
        <v>2.6600000000000001E-4</v>
      </c>
      <c r="T49">
        <v>0.43434466669999999</v>
      </c>
      <c r="U49">
        <v>7.4463333330000003E-3</v>
      </c>
      <c r="V49">
        <v>2.7310910000000002</v>
      </c>
      <c r="W49">
        <v>1.6523360789999999</v>
      </c>
      <c r="X49">
        <v>1.7576739079999999</v>
      </c>
      <c r="Z49">
        <v>6.9753201279999996E-2</v>
      </c>
      <c r="AA49">
        <v>0.1014623871</v>
      </c>
      <c r="AB49">
        <v>0.57165618399999996</v>
      </c>
      <c r="AD49">
        <v>101.6968172</v>
      </c>
      <c r="AF49">
        <v>2.9355979949999998E-3</v>
      </c>
      <c r="AG49">
        <v>1.5485765209999999E-3</v>
      </c>
      <c r="AH49">
        <v>0.16399486020000001</v>
      </c>
      <c r="AI49">
        <v>9.2381125659999994E-2</v>
      </c>
      <c r="AJ49">
        <v>4.4023267949999997E-3</v>
      </c>
    </row>
    <row r="50" spans="1:36">
      <c r="A50" t="s">
        <v>84</v>
      </c>
      <c r="B50" t="s">
        <v>92</v>
      </c>
      <c r="C50">
        <v>0</v>
      </c>
      <c r="D50">
        <v>0</v>
      </c>
      <c r="F50">
        <v>13.93279227</v>
      </c>
      <c r="G50">
        <v>2.5099431409999999</v>
      </c>
      <c r="H50">
        <v>482.9</v>
      </c>
      <c r="I50">
        <v>87.768611410000005</v>
      </c>
      <c r="J50">
        <v>5.6034420000000003</v>
      </c>
      <c r="K50">
        <v>194.3156754</v>
      </c>
      <c r="L50">
        <v>34.677913220000001</v>
      </c>
      <c r="M50">
        <v>17.746222150000001</v>
      </c>
      <c r="N50">
        <v>31.217163330000002</v>
      </c>
      <c r="O50">
        <v>447.81365970000002</v>
      </c>
      <c r="P50">
        <v>548.15326530000004</v>
      </c>
      <c r="Q50">
        <v>7.5706860000000002</v>
      </c>
      <c r="R50">
        <v>19.25854</v>
      </c>
      <c r="S50">
        <v>9.3673490000000008</v>
      </c>
      <c r="T50">
        <v>10.86428767</v>
      </c>
      <c r="U50">
        <v>0.88421233330000004</v>
      </c>
      <c r="V50">
        <v>1.0938669999999999</v>
      </c>
      <c r="W50">
        <v>25.243169389999998</v>
      </c>
      <c r="X50">
        <v>17.513153160000002</v>
      </c>
      <c r="Z50">
        <v>5.6267403010000001E-2</v>
      </c>
      <c r="AA50">
        <v>0.166993802</v>
      </c>
      <c r="AB50">
        <v>19.16075872</v>
      </c>
      <c r="AD50">
        <v>229.33450590000001</v>
      </c>
      <c r="AF50">
        <v>0.16681156650000001</v>
      </c>
      <c r="AG50">
        <v>1.35358483</v>
      </c>
      <c r="AH50">
        <v>0.29343158000000003</v>
      </c>
      <c r="AI50">
        <v>1.6408653550000001</v>
      </c>
      <c r="AJ50">
        <v>0.63692037069999996</v>
      </c>
    </row>
    <row r="51" spans="1:36">
      <c r="A51" t="s">
        <v>84</v>
      </c>
      <c r="B51" t="s">
        <v>93</v>
      </c>
      <c r="C51">
        <v>3.9</v>
      </c>
      <c r="D51">
        <v>0.36249999999999999</v>
      </c>
      <c r="F51">
        <v>20.38</v>
      </c>
      <c r="G51">
        <v>0.86791337820000003</v>
      </c>
      <c r="H51">
        <v>542.35</v>
      </c>
      <c r="I51">
        <v>23.173765920000001</v>
      </c>
      <c r="J51">
        <v>31.306666669999998</v>
      </c>
      <c r="K51">
        <v>662.81399999999996</v>
      </c>
      <c r="L51">
        <v>21.171656729999999</v>
      </c>
      <c r="M51">
        <v>7.5116000000000002E-2</v>
      </c>
      <c r="N51">
        <v>17.785499999999999</v>
      </c>
      <c r="O51">
        <v>0.29495660000000001</v>
      </c>
      <c r="P51">
        <v>146.864</v>
      </c>
      <c r="Q51">
        <v>4.9776000000000001E-2</v>
      </c>
      <c r="R51">
        <v>16.225183999999999</v>
      </c>
      <c r="S51">
        <v>1.6095E-3</v>
      </c>
      <c r="T51">
        <v>1.0755595</v>
      </c>
      <c r="U51">
        <v>2.3730500000000002E-2</v>
      </c>
      <c r="V51">
        <v>1.4603459999999999</v>
      </c>
      <c r="W51">
        <v>4.1511442900000004</v>
      </c>
      <c r="X51">
        <v>8.2744873630000004</v>
      </c>
      <c r="Z51">
        <v>6.1159981029999998E-2</v>
      </c>
      <c r="AA51">
        <v>0.18869847440000001</v>
      </c>
      <c r="AB51">
        <v>2.0053270109999999</v>
      </c>
      <c r="AD51">
        <v>123.0874766</v>
      </c>
      <c r="AF51">
        <v>7.0728981279999999E-4</v>
      </c>
      <c r="AG51">
        <v>8.8413133299999999E-4</v>
      </c>
      <c r="AH51">
        <v>0.2</v>
      </c>
      <c r="AI51">
        <v>0.4</v>
      </c>
      <c r="AJ51">
        <v>5.2053471259999996E-4</v>
      </c>
    </row>
    <row r="52" spans="1:36">
      <c r="A52" t="s">
        <v>84</v>
      </c>
      <c r="B52" t="s">
        <v>94</v>
      </c>
      <c r="C52">
        <v>6.5</v>
      </c>
      <c r="D52">
        <v>2.1126760559999999E-2</v>
      </c>
      <c r="F52">
        <v>4.9749999999999996</v>
      </c>
      <c r="G52">
        <v>7.3358167160000001E-2</v>
      </c>
      <c r="H52">
        <v>733.55</v>
      </c>
      <c r="I52">
        <v>10.8117997</v>
      </c>
      <c r="J52">
        <v>90.69511267</v>
      </c>
      <c r="K52">
        <v>964.89633460000005</v>
      </c>
      <c r="L52">
        <v>10.638901110000001</v>
      </c>
      <c r="M52">
        <v>8.7759999999999998</v>
      </c>
      <c r="N52">
        <v>13.750999999999999</v>
      </c>
      <c r="O52">
        <v>29.396000000000001</v>
      </c>
      <c r="P52">
        <v>51.320500000000003</v>
      </c>
      <c r="Q52">
        <v>7.6278430000000004</v>
      </c>
      <c r="R52">
        <v>7.1176475000000003</v>
      </c>
      <c r="S52">
        <v>0.12930749999999999</v>
      </c>
      <c r="T52">
        <v>0.91135250000000001</v>
      </c>
      <c r="U52">
        <v>1.019172</v>
      </c>
      <c r="V52">
        <v>5.723274</v>
      </c>
      <c r="W52">
        <v>3.3568105090000002</v>
      </c>
      <c r="X52">
        <v>3.7332100920000002</v>
      </c>
      <c r="Z52">
        <v>2.0113337580000001E-2</v>
      </c>
      <c r="AA52">
        <v>0.2653604906</v>
      </c>
      <c r="AB52">
        <v>0.2040679634</v>
      </c>
      <c r="AD52">
        <v>287.0146183</v>
      </c>
      <c r="AF52">
        <v>8.1771209179999998E-2</v>
      </c>
      <c r="AG52">
        <v>8.8656613980000007E-2</v>
      </c>
      <c r="AH52">
        <v>0.1</v>
      </c>
      <c r="AI52">
        <v>0.2</v>
      </c>
      <c r="AJ52">
        <v>7.0567822959999998E-2</v>
      </c>
    </row>
    <row r="53" spans="1:36">
      <c r="A53" t="s">
        <v>84</v>
      </c>
      <c r="B53" t="s">
        <v>95</v>
      </c>
      <c r="C53">
        <v>19</v>
      </c>
      <c r="D53">
        <v>1.727272727E-2</v>
      </c>
      <c r="E53">
        <v>1048.5781019999999</v>
      </c>
      <c r="F53">
        <v>49.883158799999997</v>
      </c>
      <c r="G53">
        <v>5.7629441529999999E-2</v>
      </c>
      <c r="H53">
        <v>738.55</v>
      </c>
      <c r="I53">
        <v>1.4316293010000001</v>
      </c>
      <c r="J53">
        <v>870</v>
      </c>
      <c r="M53">
        <v>13.51</v>
      </c>
      <c r="N53">
        <v>42.838132530000003</v>
      </c>
      <c r="O53">
        <v>16.936599229999999</v>
      </c>
      <c r="P53">
        <v>368.50054010000002</v>
      </c>
      <c r="Q53">
        <v>0.86076833330000002</v>
      </c>
      <c r="R53">
        <v>32.722430670000001</v>
      </c>
      <c r="S53">
        <v>0.38986433329999998</v>
      </c>
      <c r="T53">
        <v>3.373798667</v>
      </c>
      <c r="U53">
        <v>18.433519</v>
      </c>
      <c r="V53">
        <v>6.2065853329999996</v>
      </c>
      <c r="W53">
        <v>1.127334174</v>
      </c>
      <c r="X53">
        <v>8.4646547729999995</v>
      </c>
      <c r="Z53">
        <v>0.201127314</v>
      </c>
      <c r="AA53">
        <v>0.7</v>
      </c>
      <c r="AD53">
        <v>103.7412854</v>
      </c>
      <c r="AF53">
        <v>0.1298910694</v>
      </c>
      <c r="AG53">
        <v>5.1277956819999998E-2</v>
      </c>
      <c r="AH53">
        <v>0.40161439570000002</v>
      </c>
      <c r="AI53">
        <v>1.095267583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B1D6-B2FB-4F59-A16F-472A1C107847}">
  <dimension ref="A3:D64"/>
  <sheetViews>
    <sheetView topLeftCell="C2" workbookViewId="0">
      <selection activeCell="C14" sqref="A3:D64"/>
    </sheetView>
  </sheetViews>
  <sheetFormatPr defaultRowHeight="13.8"/>
  <cols>
    <col min="1" max="1" width="11.3984375" bestFit="1" customWidth="1"/>
    <col min="2" max="2" width="14.8984375" bestFit="1" customWidth="1"/>
    <col min="3" max="3" width="32.59765625" bestFit="1" customWidth="1"/>
    <col min="4" max="4" width="32.8984375" bestFit="1" customWidth="1"/>
  </cols>
  <sheetData>
    <row r="3" spans="1:4">
      <c r="A3" s="14" t="s">
        <v>0</v>
      </c>
      <c r="B3" s="14" t="s">
        <v>1</v>
      </c>
      <c r="C3" s="14" t="s">
        <v>118</v>
      </c>
      <c r="D3" s="14" t="s">
        <v>119</v>
      </c>
    </row>
    <row r="4" spans="1:4">
      <c r="A4" s="14" t="s">
        <v>77</v>
      </c>
      <c r="B4" s="14" t="s">
        <v>78</v>
      </c>
      <c r="C4" s="14">
        <v>1.0000000000000001E-5</v>
      </c>
      <c r="D4" s="14">
        <v>8.8733999999999993E-2</v>
      </c>
    </row>
    <row r="5" spans="1:4">
      <c r="A5" s="14"/>
      <c r="B5" s="14" t="s">
        <v>79</v>
      </c>
      <c r="C5" s="14">
        <v>1.6775E-3</v>
      </c>
      <c r="D5" s="14">
        <v>0.30921399999999999</v>
      </c>
    </row>
    <row r="6" spans="1:4">
      <c r="A6" s="14"/>
      <c r="B6" s="14" t="s">
        <v>83</v>
      </c>
      <c r="C6" s="14">
        <v>1.9305490000000001</v>
      </c>
      <c r="D6" s="14">
        <v>28.345826670000001</v>
      </c>
    </row>
    <row r="7" spans="1:4">
      <c r="A7" s="14"/>
      <c r="B7" s="14" t="s">
        <v>80</v>
      </c>
      <c r="C7" s="14">
        <v>8.2567743329999992</v>
      </c>
      <c r="D7" s="14">
        <v>0.83642533330000002</v>
      </c>
    </row>
    <row r="8" spans="1:4">
      <c r="A8" s="14"/>
      <c r="B8" s="14" t="s">
        <v>81</v>
      </c>
      <c r="C8" s="14">
        <v>1.345433333E-2</v>
      </c>
      <c r="D8" s="14">
        <v>8.5762333329999996E-2</v>
      </c>
    </row>
    <row r="9" spans="1:4">
      <c r="A9" s="14"/>
      <c r="B9" s="14" t="s">
        <v>82</v>
      </c>
      <c r="C9" s="14">
        <v>2.9978333329999999E-2</v>
      </c>
      <c r="D9" s="14">
        <v>0.2137116667</v>
      </c>
    </row>
    <row r="10" spans="1:4">
      <c r="A10" s="14" t="s">
        <v>98</v>
      </c>
      <c r="B10" s="14"/>
      <c r="C10" s="14">
        <v>10.232443499659999</v>
      </c>
      <c r="D10" s="14">
        <v>29.879674003329999</v>
      </c>
    </row>
    <row r="11" spans="1:4">
      <c r="A11" s="14" t="s">
        <v>64</v>
      </c>
      <c r="B11" s="14" t="s">
        <v>65</v>
      </c>
      <c r="C11" s="14">
        <v>11.85140533</v>
      </c>
      <c r="D11" s="14">
        <v>14.43445067</v>
      </c>
    </row>
    <row r="12" spans="1:4">
      <c r="A12" s="14"/>
      <c r="B12" s="14" t="s">
        <v>66</v>
      </c>
      <c r="C12" s="14">
        <v>1.460199333</v>
      </c>
      <c r="D12" s="14">
        <v>3.6059003330000001</v>
      </c>
    </row>
    <row r="13" spans="1:4">
      <c r="A13" s="14" t="s">
        <v>99</v>
      </c>
      <c r="B13" s="14"/>
      <c r="C13" s="14">
        <v>13.311604663000001</v>
      </c>
      <c r="D13" s="14">
        <v>18.040351003000001</v>
      </c>
    </row>
    <row r="14" spans="1:4">
      <c r="A14" s="14" t="s">
        <v>84</v>
      </c>
      <c r="B14" s="14" t="s">
        <v>85</v>
      </c>
      <c r="C14" s="14">
        <v>0.1079026667</v>
      </c>
      <c r="D14" s="14">
        <v>13.131154670000001</v>
      </c>
    </row>
    <row r="15" spans="1:4">
      <c r="A15" s="14"/>
      <c r="B15" s="14" t="s">
        <v>86</v>
      </c>
      <c r="C15" s="14">
        <v>0.44865866669999999</v>
      </c>
      <c r="D15" s="14">
        <v>2.3925083329999999</v>
      </c>
    </row>
    <row r="16" spans="1:4">
      <c r="A16" s="14"/>
      <c r="B16" s="14" t="s">
        <v>87</v>
      </c>
      <c r="C16" s="14">
        <v>0.37555333330000001</v>
      </c>
      <c r="D16" s="14">
        <v>0.55798499999999995</v>
      </c>
    </row>
    <row r="17" spans="1:4">
      <c r="A17" s="14"/>
      <c r="B17" s="14" t="s">
        <v>88</v>
      </c>
      <c r="C17" s="14">
        <v>3.873333333E-3</v>
      </c>
      <c r="D17" s="14">
        <v>34.316423999999998</v>
      </c>
    </row>
    <row r="18" spans="1:4">
      <c r="A18" s="14"/>
      <c r="B18" s="14" t="s">
        <v>89</v>
      </c>
      <c r="C18" s="14">
        <v>2.6078333330000002E-2</v>
      </c>
      <c r="D18" s="14">
        <v>3.882892</v>
      </c>
    </row>
    <row r="19" spans="1:4">
      <c r="A19" s="14"/>
      <c r="B19" s="14" t="s">
        <v>90</v>
      </c>
      <c r="C19" s="14">
        <v>0.121105</v>
      </c>
      <c r="D19" s="14">
        <v>0.47455000000000003</v>
      </c>
    </row>
    <row r="20" spans="1:4">
      <c r="A20" s="14"/>
      <c r="B20" s="14" t="s">
        <v>95</v>
      </c>
      <c r="C20" s="14">
        <v>0.38986433329999998</v>
      </c>
      <c r="D20" s="14">
        <v>3.373798667</v>
      </c>
    </row>
    <row r="21" spans="1:4">
      <c r="A21" s="14"/>
      <c r="B21" s="14" t="s">
        <v>91</v>
      </c>
      <c r="C21" s="14">
        <v>2.6600000000000001E-4</v>
      </c>
      <c r="D21" s="14">
        <v>0.43434466669999999</v>
      </c>
    </row>
    <row r="22" spans="1:4">
      <c r="A22" s="14"/>
      <c r="B22" s="14" t="s">
        <v>92</v>
      </c>
      <c r="C22" s="14">
        <v>9.3673490000000008</v>
      </c>
      <c r="D22" s="14">
        <v>10.86428767</v>
      </c>
    </row>
    <row r="23" spans="1:4">
      <c r="A23" s="14"/>
      <c r="B23" s="14" t="s">
        <v>93</v>
      </c>
      <c r="C23" s="14">
        <v>1.6095E-3</v>
      </c>
      <c r="D23" s="14">
        <v>1.0755595</v>
      </c>
    </row>
    <row r="24" spans="1:4">
      <c r="A24" s="14"/>
      <c r="B24" s="14" t="s">
        <v>94</v>
      </c>
      <c r="C24" s="14">
        <v>0.12930749999999999</v>
      </c>
      <c r="D24" s="14">
        <v>0.91135250000000001</v>
      </c>
    </row>
    <row r="25" spans="1:4">
      <c r="A25" s="14" t="s">
        <v>100</v>
      </c>
      <c r="B25" s="14"/>
      <c r="C25" s="14">
        <v>10.971567666663001</v>
      </c>
      <c r="D25" s="14">
        <v>71.414857006700004</v>
      </c>
    </row>
    <row r="26" spans="1:4">
      <c r="A26" s="14" t="s">
        <v>54</v>
      </c>
      <c r="B26" s="14" t="s">
        <v>55</v>
      </c>
      <c r="C26" s="14">
        <v>9.1053666670000005E-2</v>
      </c>
      <c r="D26" s="14">
        <v>0.32996199999999998</v>
      </c>
    </row>
    <row r="27" spans="1:4">
      <c r="A27" s="14"/>
      <c r="B27" s="14" t="s">
        <v>56</v>
      </c>
      <c r="C27" s="14">
        <v>4.4617333330000002E-2</v>
      </c>
      <c r="D27" s="14">
        <v>1.022015667</v>
      </c>
    </row>
    <row r="28" spans="1:4">
      <c r="A28" s="14"/>
      <c r="B28" s="14" t="s">
        <v>57</v>
      </c>
      <c r="C28" s="14">
        <v>0.75538899999999998</v>
      </c>
      <c r="D28" s="14">
        <v>9.4618666670000004E-2</v>
      </c>
    </row>
    <row r="29" spans="1:4">
      <c r="A29" s="14"/>
      <c r="B29" s="14" t="s">
        <v>58</v>
      </c>
      <c r="C29" s="14">
        <v>5.2706879999999998</v>
      </c>
      <c r="D29" s="14">
        <v>2.4068809999999998</v>
      </c>
    </row>
    <row r="30" spans="1:4">
      <c r="A30" s="14"/>
      <c r="B30" s="14" t="s">
        <v>59</v>
      </c>
      <c r="C30" s="14">
        <v>2.0070196669999998</v>
      </c>
      <c r="D30" s="14">
        <v>0.1028836667</v>
      </c>
    </row>
    <row r="31" spans="1:4">
      <c r="A31" s="14"/>
      <c r="B31" s="14" t="s">
        <v>63</v>
      </c>
      <c r="C31" s="14">
        <v>15.53293133</v>
      </c>
      <c r="D31" s="14">
        <v>39.186885330000003</v>
      </c>
    </row>
    <row r="32" spans="1:4">
      <c r="A32" s="14"/>
      <c r="B32" s="14" t="s">
        <v>60</v>
      </c>
      <c r="C32" s="14">
        <v>0.12591433329999999</v>
      </c>
      <c r="D32" s="14">
        <v>2.7737816670000002</v>
      </c>
    </row>
    <row r="33" spans="1:4">
      <c r="A33" s="14"/>
      <c r="B33" s="14" t="s">
        <v>61</v>
      </c>
      <c r="C33" s="14">
        <v>1.1814993330000001</v>
      </c>
      <c r="D33" s="14">
        <v>29.202879329999998</v>
      </c>
    </row>
    <row r="34" spans="1:4">
      <c r="A34" s="14"/>
      <c r="B34" s="14" t="s">
        <v>62</v>
      </c>
      <c r="C34" s="14">
        <v>1.9335580000000001</v>
      </c>
      <c r="D34" s="14">
        <v>2.7099359999999999</v>
      </c>
    </row>
    <row r="35" spans="1:4">
      <c r="A35" s="14" t="s">
        <v>101</v>
      </c>
      <c r="B35" s="14"/>
      <c r="C35" s="14">
        <v>26.942670663300003</v>
      </c>
      <c r="D35" s="14">
        <v>77.82984332737</v>
      </c>
    </row>
    <row r="36" spans="1:4">
      <c r="A36" s="14" t="s">
        <v>70</v>
      </c>
      <c r="B36" s="14" t="s">
        <v>71</v>
      </c>
      <c r="C36" s="14">
        <v>3.953061333</v>
      </c>
      <c r="D36" s="14">
        <v>0.24103133330000001</v>
      </c>
    </row>
    <row r="37" spans="1:4">
      <c r="A37" s="14"/>
      <c r="B37" s="14" t="s">
        <v>72</v>
      </c>
      <c r="C37" s="14">
        <v>0.2334146667</v>
      </c>
      <c r="D37" s="14">
        <v>3.882500667</v>
      </c>
    </row>
    <row r="38" spans="1:4">
      <c r="A38" s="14"/>
      <c r="B38" s="14" t="s">
        <v>73</v>
      </c>
      <c r="C38" s="14">
        <v>4.5088076670000001</v>
      </c>
      <c r="D38" s="14">
        <v>1.443454333</v>
      </c>
    </row>
    <row r="39" spans="1:4">
      <c r="A39" s="14"/>
      <c r="B39" s="14" t="s">
        <v>74</v>
      </c>
      <c r="C39" s="14">
        <v>0.54686566670000003</v>
      </c>
      <c r="D39" s="14">
        <v>6.6054403329999998</v>
      </c>
    </row>
    <row r="40" spans="1:4">
      <c r="A40" s="14"/>
      <c r="B40" s="14" t="s">
        <v>76</v>
      </c>
      <c r="C40" s="14">
        <v>1.9780196670000001</v>
      </c>
      <c r="D40" s="14">
        <v>11.825267</v>
      </c>
    </row>
    <row r="41" spans="1:4">
      <c r="A41" s="14"/>
      <c r="B41" s="14" t="s">
        <v>75</v>
      </c>
      <c r="C41" s="14">
        <v>6.0280000000000004E-3</v>
      </c>
      <c r="D41" s="14">
        <v>0.4000753333</v>
      </c>
    </row>
    <row r="42" spans="1:4">
      <c r="A42" s="14" t="s">
        <v>102</v>
      </c>
      <c r="B42" s="14"/>
      <c r="C42" s="14">
        <v>11.226197000400001</v>
      </c>
      <c r="D42" s="14">
        <v>24.3977689996</v>
      </c>
    </row>
    <row r="43" spans="1:4">
      <c r="A43" s="14" t="s">
        <v>67</v>
      </c>
      <c r="B43" s="14" t="s">
        <v>68</v>
      </c>
      <c r="C43" s="14">
        <v>0.59071533330000003</v>
      </c>
      <c r="D43" s="14">
        <v>13.634365669999999</v>
      </c>
    </row>
    <row r="44" spans="1:4">
      <c r="A44" s="14"/>
      <c r="B44" s="14" t="s">
        <v>69</v>
      </c>
      <c r="C44" s="14">
        <v>4.9959015000000004</v>
      </c>
      <c r="D44" s="14">
        <v>120.35839230000001</v>
      </c>
    </row>
    <row r="45" spans="1:4">
      <c r="A45" s="14" t="s">
        <v>103</v>
      </c>
      <c r="B45" s="14"/>
      <c r="C45" s="14">
        <v>5.5866168333000008</v>
      </c>
      <c r="D45" s="14">
        <v>133.99275797000001</v>
      </c>
    </row>
    <row r="46" spans="1:4">
      <c r="A46" s="14" t="s">
        <v>41</v>
      </c>
      <c r="B46" s="14" t="s">
        <v>42</v>
      </c>
      <c r="C46" s="14">
        <v>0.925342</v>
      </c>
      <c r="D46" s="14">
        <v>16.859850000000002</v>
      </c>
    </row>
    <row r="47" spans="1:4">
      <c r="A47" s="14"/>
      <c r="B47" s="14" t="s">
        <v>43</v>
      </c>
      <c r="C47" s="14">
        <v>4.2976099999999997</v>
      </c>
      <c r="D47" s="14">
        <v>44.461266999999999</v>
      </c>
    </row>
    <row r="48" spans="1:4">
      <c r="A48" s="14"/>
      <c r="B48" s="14" t="s">
        <v>44</v>
      </c>
      <c r="C48" s="14">
        <v>1.0232646670000001</v>
      </c>
      <c r="D48" s="14">
        <v>7.3685323330000001</v>
      </c>
    </row>
    <row r="49" spans="1:4">
      <c r="A49" s="14"/>
      <c r="B49" s="14" t="s">
        <v>45</v>
      </c>
      <c r="C49" s="14">
        <v>0.15660399999999999</v>
      </c>
      <c r="D49" s="14">
        <v>7.4124679999999996</v>
      </c>
    </row>
    <row r="50" spans="1:4">
      <c r="A50" s="14"/>
      <c r="B50" s="14" t="s">
        <v>46</v>
      </c>
      <c r="C50" s="14">
        <v>29.37739333</v>
      </c>
      <c r="D50" s="14">
        <v>64.210573330000003</v>
      </c>
    </row>
    <row r="51" spans="1:4">
      <c r="A51" s="14"/>
      <c r="B51" s="14" t="s">
        <v>47</v>
      </c>
      <c r="C51" s="14">
        <v>0.20280933330000001</v>
      </c>
      <c r="D51" s="14">
        <v>2.4938556670000001</v>
      </c>
    </row>
    <row r="52" spans="1:4">
      <c r="A52" s="14"/>
      <c r="B52" s="14" t="s">
        <v>48</v>
      </c>
      <c r="C52" s="14">
        <v>6.1021666670000002E-2</v>
      </c>
      <c r="D52" s="14">
        <v>2.3926073329999999</v>
      </c>
    </row>
    <row r="53" spans="1:4">
      <c r="A53" s="14"/>
      <c r="B53" s="14" t="s">
        <v>49</v>
      </c>
      <c r="C53" s="14">
        <v>3.4363890000000001</v>
      </c>
      <c r="D53" s="14">
        <v>12.726210500000001</v>
      </c>
    </row>
    <row r="54" spans="1:4">
      <c r="A54" s="14"/>
      <c r="B54" s="14" t="s">
        <v>53</v>
      </c>
      <c r="C54" s="14">
        <v>0.12914400000000001</v>
      </c>
      <c r="D54" s="14">
        <v>21.828954</v>
      </c>
    </row>
    <row r="55" spans="1:4">
      <c r="A55" s="14"/>
      <c r="B55" s="14" t="s">
        <v>50</v>
      </c>
      <c r="C55" s="14">
        <v>0.47247133330000002</v>
      </c>
      <c r="D55" s="14">
        <v>15.218206670000001</v>
      </c>
    </row>
    <row r="56" spans="1:4">
      <c r="A56" s="14"/>
      <c r="B56" s="14" t="s">
        <v>51</v>
      </c>
      <c r="C56" s="14">
        <v>0.11187999999999999</v>
      </c>
      <c r="D56" s="14">
        <v>18.492243330000001</v>
      </c>
    </row>
    <row r="57" spans="1:4">
      <c r="A57" s="14"/>
      <c r="B57" s="14" t="s">
        <v>52</v>
      </c>
      <c r="C57" s="14">
        <v>1.8899346669999999</v>
      </c>
      <c r="D57" s="14">
        <v>136.9897747</v>
      </c>
    </row>
    <row r="58" spans="1:4">
      <c r="A58" s="14" t="s">
        <v>104</v>
      </c>
      <c r="B58" s="14"/>
      <c r="C58" s="14">
        <v>42.083863997269994</v>
      </c>
      <c r="D58" s="14">
        <v>350.45454286300003</v>
      </c>
    </row>
    <row r="59" spans="1:4">
      <c r="A59" s="14" t="s">
        <v>36</v>
      </c>
      <c r="B59" s="14" t="s">
        <v>37</v>
      </c>
      <c r="C59" s="14">
        <v>183.3561497</v>
      </c>
      <c r="D59" s="14">
        <v>24.507019669999998</v>
      </c>
    </row>
    <row r="60" spans="1:4">
      <c r="A60" s="14"/>
      <c r="B60" s="14" t="s">
        <v>38</v>
      </c>
      <c r="C60" s="14">
        <v>285.067024</v>
      </c>
      <c r="D60" s="14">
        <v>6.3801606670000002</v>
      </c>
    </row>
    <row r="61" spans="1:4">
      <c r="A61" s="14"/>
      <c r="B61" s="14" t="s">
        <v>39</v>
      </c>
      <c r="C61" s="14">
        <v>1.534761</v>
      </c>
      <c r="D61" s="14">
        <v>5.3564220000000002</v>
      </c>
    </row>
    <row r="62" spans="1:4">
      <c r="A62" s="14"/>
      <c r="B62" s="14" t="s">
        <v>40</v>
      </c>
      <c r="C62" s="14">
        <v>154.62294929999999</v>
      </c>
      <c r="D62" s="14">
        <v>9.0667050000000007</v>
      </c>
    </row>
    <row r="63" spans="1:4">
      <c r="A63" s="14" t="s">
        <v>105</v>
      </c>
      <c r="B63" s="14"/>
      <c r="C63" s="14">
        <v>624.58088399999997</v>
      </c>
      <c r="D63" s="14">
        <v>45.310307336999998</v>
      </c>
    </row>
    <row r="64" spans="1:4">
      <c r="A64" s="14" t="s">
        <v>106</v>
      </c>
      <c r="B64" s="14"/>
      <c r="C64" s="14">
        <v>744.93584832359306</v>
      </c>
      <c r="D64" s="14">
        <v>751.32010250999974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4CB1-73F8-4F62-AF3E-699D69B46EA3}">
  <dimension ref="A3:D64"/>
  <sheetViews>
    <sheetView workbookViewId="0">
      <selection activeCell="C15" sqref="A3:D64"/>
    </sheetView>
  </sheetViews>
  <sheetFormatPr defaultRowHeight="13.8"/>
  <cols>
    <col min="1" max="1" width="11.3984375" bestFit="1" customWidth="1"/>
    <col min="2" max="2" width="14.8984375" bestFit="1" customWidth="1"/>
    <col min="3" max="3" width="34.09765625" bestFit="1" customWidth="1"/>
    <col min="4" max="4" width="34.296875" bestFit="1" customWidth="1"/>
  </cols>
  <sheetData>
    <row r="3" spans="1:4">
      <c r="A3" s="15" t="s">
        <v>0</v>
      </c>
      <c r="B3" s="15" t="s">
        <v>1</v>
      </c>
      <c r="C3" s="15" t="s">
        <v>120</v>
      </c>
      <c r="D3" s="15" t="s">
        <v>121</v>
      </c>
    </row>
    <row r="4" spans="1:4">
      <c r="A4" s="15" t="s">
        <v>77</v>
      </c>
      <c r="B4" s="15" t="s">
        <v>78</v>
      </c>
      <c r="C4" s="15">
        <v>3.0951745119999998</v>
      </c>
      <c r="D4" s="15">
        <v>1.0931393739999999</v>
      </c>
    </row>
    <row r="5" spans="1:4">
      <c r="A5" s="15"/>
      <c r="B5" s="15" t="s">
        <v>79</v>
      </c>
      <c r="C5" s="15">
        <v>1.817597361</v>
      </c>
      <c r="D5" s="15">
        <v>5.9944288759999997</v>
      </c>
    </row>
    <row r="6" spans="1:4">
      <c r="A6" s="15"/>
      <c r="B6" s="15" t="s">
        <v>83</v>
      </c>
      <c r="C6" s="15">
        <v>3.178909049</v>
      </c>
      <c r="D6" s="15">
        <v>2.3421186679999999</v>
      </c>
    </row>
    <row r="7" spans="1:4">
      <c r="A7" s="15"/>
      <c r="B7" s="15" t="s">
        <v>80</v>
      </c>
      <c r="C7" s="15">
        <v>1.6639809320000001</v>
      </c>
      <c r="D7" s="15">
        <v>11.19378566</v>
      </c>
    </row>
    <row r="8" spans="1:4">
      <c r="A8" s="15"/>
      <c r="B8" s="15" t="s">
        <v>81</v>
      </c>
      <c r="C8" s="15">
        <v>3.7149071120000001</v>
      </c>
      <c r="D8" s="15">
        <v>9.2263157889999992</v>
      </c>
    </row>
    <row r="9" spans="1:4">
      <c r="A9" s="15"/>
      <c r="B9" s="15" t="s">
        <v>82</v>
      </c>
      <c r="C9" s="15">
        <v>2.4639170620000002</v>
      </c>
      <c r="D9" s="15">
        <v>4.7572301340000003</v>
      </c>
    </row>
    <row r="10" spans="1:4">
      <c r="A10" s="15" t="s">
        <v>98</v>
      </c>
      <c r="B10" s="15"/>
      <c r="C10" s="15">
        <v>15.934486028</v>
      </c>
      <c r="D10" s="15">
        <v>34.607018500999999</v>
      </c>
    </row>
    <row r="11" spans="1:4">
      <c r="A11" s="15" t="s">
        <v>64</v>
      </c>
      <c r="B11" s="15" t="s">
        <v>65</v>
      </c>
      <c r="C11" s="15">
        <v>2.2601522680000001</v>
      </c>
      <c r="D11" s="15">
        <v>6.4840586269999996</v>
      </c>
    </row>
    <row r="12" spans="1:4">
      <c r="A12" s="15"/>
      <c r="B12" s="15" t="s">
        <v>66</v>
      </c>
      <c r="C12" s="15">
        <v>5.3941059060000001</v>
      </c>
      <c r="D12" s="15">
        <v>3.4290982410000002</v>
      </c>
    </row>
    <row r="13" spans="1:4">
      <c r="A13" s="15" t="s">
        <v>99</v>
      </c>
      <c r="B13" s="15"/>
      <c r="C13" s="15">
        <v>7.6542581740000006</v>
      </c>
      <c r="D13" s="15">
        <v>9.9131568679999997</v>
      </c>
    </row>
    <row r="14" spans="1:4">
      <c r="A14" s="15" t="s">
        <v>84</v>
      </c>
      <c r="B14" s="15" t="s">
        <v>85</v>
      </c>
      <c r="C14" s="15">
        <v>46.879439920000003</v>
      </c>
      <c r="D14" s="15">
        <v>3.7736175090000001</v>
      </c>
    </row>
    <row r="15" spans="1:4">
      <c r="A15" s="15"/>
      <c r="B15" s="15" t="s">
        <v>86</v>
      </c>
      <c r="C15" s="15">
        <v>20.468565630000001</v>
      </c>
      <c r="D15" s="15">
        <v>22.452280699999999</v>
      </c>
    </row>
    <row r="16" spans="1:4">
      <c r="A16" s="15"/>
      <c r="B16" s="15" t="s">
        <v>87</v>
      </c>
      <c r="C16" s="15">
        <v>5.1907207929999997</v>
      </c>
      <c r="D16" s="15">
        <v>5.8045771799999999</v>
      </c>
    </row>
    <row r="17" spans="1:4">
      <c r="A17" s="15"/>
      <c r="B17" s="15" t="s">
        <v>88</v>
      </c>
      <c r="C17" s="15">
        <v>6.3754151749999997</v>
      </c>
      <c r="D17" s="15">
        <v>5.5572953350000001</v>
      </c>
    </row>
    <row r="18" spans="1:4">
      <c r="A18" s="15"/>
      <c r="B18" s="15" t="s">
        <v>89</v>
      </c>
      <c r="C18" s="15">
        <v>3.993371733</v>
      </c>
      <c r="D18" s="15">
        <v>5.2549287180000004</v>
      </c>
    </row>
    <row r="19" spans="1:4">
      <c r="A19" s="15"/>
      <c r="B19" s="15" t="s">
        <v>90</v>
      </c>
      <c r="C19" s="15">
        <v>14.68974381</v>
      </c>
      <c r="D19" s="15">
        <v>8.9185263320000008</v>
      </c>
    </row>
    <row r="20" spans="1:4">
      <c r="A20" s="15"/>
      <c r="B20" s="15" t="s">
        <v>95</v>
      </c>
      <c r="C20" s="15">
        <v>1.127334174</v>
      </c>
      <c r="D20" s="15">
        <v>8.4646547729999995</v>
      </c>
    </row>
    <row r="21" spans="1:4">
      <c r="A21" s="15"/>
      <c r="B21" s="15" t="s">
        <v>91</v>
      </c>
      <c r="C21" s="15">
        <v>1.6523360789999999</v>
      </c>
      <c r="D21" s="15">
        <v>1.7576739079999999</v>
      </c>
    </row>
    <row r="22" spans="1:4">
      <c r="A22" s="15"/>
      <c r="B22" s="15" t="s">
        <v>92</v>
      </c>
      <c r="C22" s="15">
        <v>25.243169389999998</v>
      </c>
      <c r="D22" s="15">
        <v>17.513153160000002</v>
      </c>
    </row>
    <row r="23" spans="1:4">
      <c r="A23" s="15"/>
      <c r="B23" s="15" t="s">
        <v>93</v>
      </c>
      <c r="C23" s="15">
        <v>4.1511442900000004</v>
      </c>
      <c r="D23" s="15">
        <v>8.2744873630000004</v>
      </c>
    </row>
    <row r="24" spans="1:4">
      <c r="A24" s="15"/>
      <c r="B24" s="15" t="s">
        <v>94</v>
      </c>
      <c r="C24" s="15">
        <v>3.3568105090000002</v>
      </c>
      <c r="D24" s="15">
        <v>3.7332100920000002</v>
      </c>
    </row>
    <row r="25" spans="1:4">
      <c r="A25" s="15" t="s">
        <v>100</v>
      </c>
      <c r="B25" s="15"/>
      <c r="C25" s="15">
        <v>133.12805150299999</v>
      </c>
      <c r="D25" s="15">
        <v>91.504405070000018</v>
      </c>
    </row>
    <row r="26" spans="1:4">
      <c r="A26" s="15" t="s">
        <v>54</v>
      </c>
      <c r="B26" s="15" t="s">
        <v>55</v>
      </c>
      <c r="C26" s="15">
        <v>1.152165299</v>
      </c>
      <c r="D26" s="15">
        <v>2.7224163300000002</v>
      </c>
    </row>
    <row r="27" spans="1:4">
      <c r="A27" s="15"/>
      <c r="B27" s="15" t="s">
        <v>56</v>
      </c>
      <c r="C27" s="15">
        <v>3.412148985</v>
      </c>
      <c r="D27" s="15">
        <v>1.220678393</v>
      </c>
    </row>
    <row r="28" spans="1:4">
      <c r="A28" s="15"/>
      <c r="B28" s="15" t="s">
        <v>57</v>
      </c>
      <c r="C28" s="15">
        <v>3.4905893780000001</v>
      </c>
      <c r="D28" s="15">
        <v>10.19119214</v>
      </c>
    </row>
    <row r="29" spans="1:4">
      <c r="A29" s="15"/>
      <c r="B29" s="15" t="s">
        <v>58</v>
      </c>
      <c r="C29" s="15">
        <v>1.4279799870000001</v>
      </c>
      <c r="D29" s="15">
        <v>0.95290989719999997</v>
      </c>
    </row>
    <row r="30" spans="1:4">
      <c r="A30" s="15"/>
      <c r="B30" s="15" t="s">
        <v>59</v>
      </c>
      <c r="C30" s="15">
        <v>0.92141287169999997</v>
      </c>
      <c r="D30" s="15">
        <v>2.5547424410000001</v>
      </c>
    </row>
    <row r="31" spans="1:4">
      <c r="A31" s="15"/>
      <c r="B31" s="15" t="s">
        <v>63</v>
      </c>
      <c r="C31" s="15">
        <v>1.857041368</v>
      </c>
      <c r="D31" s="15">
        <v>1.7658651160000001</v>
      </c>
    </row>
    <row r="32" spans="1:4">
      <c r="A32" s="15"/>
      <c r="B32" s="15" t="s">
        <v>60</v>
      </c>
      <c r="C32" s="15">
        <v>1.9391277680000001</v>
      </c>
      <c r="D32" s="15">
        <v>1.0925670510000001</v>
      </c>
    </row>
    <row r="33" spans="1:4">
      <c r="A33" s="15"/>
      <c r="B33" s="15" t="s">
        <v>61</v>
      </c>
      <c r="C33" s="15">
        <v>1.926668432</v>
      </c>
      <c r="D33" s="15">
        <v>1.628206139</v>
      </c>
    </row>
    <row r="34" spans="1:4">
      <c r="A34" s="15"/>
      <c r="B34" s="15" t="s">
        <v>62</v>
      </c>
      <c r="C34" s="15">
        <v>0.66847453339999996</v>
      </c>
      <c r="D34" s="15">
        <v>2.1639981420000001</v>
      </c>
    </row>
    <row r="35" spans="1:4">
      <c r="A35" s="15" t="s">
        <v>101</v>
      </c>
      <c r="B35" s="15"/>
      <c r="C35" s="15">
        <v>16.795608622100005</v>
      </c>
      <c r="D35" s="15">
        <v>24.2925756492</v>
      </c>
    </row>
    <row r="36" spans="1:4">
      <c r="A36" s="15" t="s">
        <v>70</v>
      </c>
      <c r="B36" s="15" t="s">
        <v>71</v>
      </c>
      <c r="C36" s="15">
        <v>3.1108326810000002</v>
      </c>
      <c r="D36" s="15">
        <v>9.3098420990000008</v>
      </c>
    </row>
    <row r="37" spans="1:4">
      <c r="A37" s="15"/>
      <c r="B37" s="15" t="s">
        <v>72</v>
      </c>
      <c r="C37" s="15">
        <v>2.853382882</v>
      </c>
      <c r="D37" s="15">
        <v>3.5411546299999999</v>
      </c>
    </row>
    <row r="38" spans="1:4">
      <c r="A38" s="15"/>
      <c r="B38" s="15" t="s">
        <v>73</v>
      </c>
      <c r="C38" s="15">
        <v>2.1426394320000002</v>
      </c>
      <c r="D38" s="15">
        <v>4.4524862069999998</v>
      </c>
    </row>
    <row r="39" spans="1:4">
      <c r="A39" s="15"/>
      <c r="B39" s="15" t="s">
        <v>74</v>
      </c>
      <c r="C39" s="15">
        <v>4.5950593980000001</v>
      </c>
      <c r="D39" s="15">
        <v>3.8952131990000001</v>
      </c>
    </row>
    <row r="40" spans="1:4">
      <c r="A40" s="15"/>
      <c r="B40" s="15" t="s">
        <v>76</v>
      </c>
      <c r="C40" s="15">
        <v>2.6757715800000001</v>
      </c>
      <c r="D40" s="15">
        <v>3.354043463</v>
      </c>
    </row>
    <row r="41" spans="1:4">
      <c r="A41" s="15"/>
      <c r="B41" s="15" t="s">
        <v>75</v>
      </c>
      <c r="C41" s="15">
        <v>2.8617669120000002</v>
      </c>
      <c r="D41" s="15">
        <v>2.777189334</v>
      </c>
    </row>
    <row r="42" spans="1:4">
      <c r="A42" s="15" t="s">
        <v>102</v>
      </c>
      <c r="B42" s="15"/>
      <c r="C42" s="15">
        <v>18.239452884999999</v>
      </c>
      <c r="D42" s="15">
        <v>27.329928932000001</v>
      </c>
    </row>
    <row r="43" spans="1:4">
      <c r="A43" s="15" t="s">
        <v>67</v>
      </c>
      <c r="B43" s="15" t="s">
        <v>68</v>
      </c>
      <c r="C43" s="15">
        <v>0.94249245670000004</v>
      </c>
      <c r="D43" s="15">
        <v>4.5512506119999996</v>
      </c>
    </row>
    <row r="44" spans="1:4">
      <c r="A44" s="15"/>
      <c r="B44" s="15" t="s">
        <v>69</v>
      </c>
      <c r="C44" s="15">
        <v>3.6815917840000001</v>
      </c>
      <c r="D44" s="15">
        <v>5.1678535810000001</v>
      </c>
    </row>
    <row r="45" spans="1:4">
      <c r="A45" s="15" t="s">
        <v>103</v>
      </c>
      <c r="B45" s="15"/>
      <c r="C45" s="15">
        <v>4.6240842407000002</v>
      </c>
      <c r="D45" s="15">
        <v>9.7191041929999997</v>
      </c>
    </row>
    <row r="46" spans="1:4">
      <c r="A46" s="15" t="s">
        <v>41</v>
      </c>
      <c r="B46" s="15" t="s">
        <v>42</v>
      </c>
      <c r="C46" s="15">
        <v>3.5111612120000002</v>
      </c>
      <c r="D46" s="15">
        <v>3.1596984560000001</v>
      </c>
    </row>
    <row r="47" spans="1:4">
      <c r="A47" s="15"/>
      <c r="B47" s="15" t="s">
        <v>43</v>
      </c>
      <c r="C47" s="15">
        <v>4.6115754559999997</v>
      </c>
      <c r="D47" s="15">
        <v>3.6275025030000001</v>
      </c>
    </row>
    <row r="48" spans="1:4">
      <c r="A48" s="15"/>
      <c r="B48" s="15" t="s">
        <v>44</v>
      </c>
      <c r="C48" s="15">
        <v>4.1064473650000002</v>
      </c>
      <c r="D48" s="15">
        <v>3.448669202</v>
      </c>
    </row>
    <row r="49" spans="1:4">
      <c r="A49" s="15"/>
      <c r="B49" s="15" t="s">
        <v>45</v>
      </c>
      <c r="C49" s="15">
        <v>2.543351436</v>
      </c>
      <c r="D49" s="15">
        <v>3.161873071</v>
      </c>
    </row>
    <row r="50" spans="1:4">
      <c r="A50" s="15"/>
      <c r="B50" s="15" t="s">
        <v>46</v>
      </c>
      <c r="C50" s="15">
        <v>3.061821057</v>
      </c>
      <c r="D50" s="15">
        <v>1.967626919</v>
      </c>
    </row>
    <row r="51" spans="1:4">
      <c r="A51" s="15"/>
      <c r="B51" s="15" t="s">
        <v>47</v>
      </c>
      <c r="C51" s="15">
        <v>2.7651031110000002</v>
      </c>
      <c r="D51" s="15">
        <v>2.1792053230000001</v>
      </c>
    </row>
    <row r="52" spans="1:4">
      <c r="A52" s="15"/>
      <c r="B52" s="15" t="s">
        <v>48</v>
      </c>
      <c r="C52" s="15">
        <v>3.5450991809999999</v>
      </c>
      <c r="D52" s="15">
        <v>3.1775187050000002</v>
      </c>
    </row>
    <row r="53" spans="1:4">
      <c r="A53" s="15"/>
      <c r="B53" s="15" t="s">
        <v>49</v>
      </c>
      <c r="C53" s="15">
        <v>7.2463448179999999</v>
      </c>
      <c r="D53" s="15">
        <v>3.1718731760000001</v>
      </c>
    </row>
    <row r="54" spans="1:4">
      <c r="A54" s="15"/>
      <c r="B54" s="15" t="s">
        <v>53</v>
      </c>
      <c r="C54" s="15">
        <v>8.5753700290000001</v>
      </c>
      <c r="D54" s="15">
        <v>4.859471868</v>
      </c>
    </row>
    <row r="55" spans="1:4">
      <c r="A55" s="15"/>
      <c r="B55" s="15" t="s">
        <v>50</v>
      </c>
      <c r="C55" s="15">
        <v>4.623223393</v>
      </c>
      <c r="D55" s="15">
        <v>4.4654169860000001</v>
      </c>
    </row>
    <row r="56" spans="1:4">
      <c r="A56" s="15"/>
      <c r="B56" s="15" t="s">
        <v>51</v>
      </c>
      <c r="C56" s="15">
        <v>80.705956540000003</v>
      </c>
      <c r="D56" s="15">
        <v>6.0100786309999998</v>
      </c>
    </row>
    <row r="57" spans="1:4">
      <c r="A57" s="15"/>
      <c r="B57" s="15" t="s">
        <v>52</v>
      </c>
      <c r="C57" s="15">
        <v>6.5958358370000001</v>
      </c>
      <c r="D57" s="15">
        <v>3.1150076339999999</v>
      </c>
    </row>
    <row r="58" spans="1:4">
      <c r="A58" s="15" t="s">
        <v>104</v>
      </c>
      <c r="B58" s="15"/>
      <c r="C58" s="15">
        <v>131.891289435</v>
      </c>
      <c r="D58" s="15">
        <v>42.343942474000002</v>
      </c>
    </row>
    <row r="59" spans="1:4">
      <c r="A59" s="15" t="s">
        <v>36</v>
      </c>
      <c r="B59" s="15" t="s">
        <v>37</v>
      </c>
      <c r="C59" s="15">
        <v>6.5936572660000001</v>
      </c>
      <c r="D59" s="15">
        <v>1.104072076</v>
      </c>
    </row>
    <row r="60" spans="1:4">
      <c r="A60" s="15"/>
      <c r="B60" s="15" t="s">
        <v>38</v>
      </c>
      <c r="C60" s="15">
        <v>3.0592682569999998</v>
      </c>
      <c r="D60" s="15">
        <v>1.616854392</v>
      </c>
    </row>
    <row r="61" spans="1:4">
      <c r="A61" s="15"/>
      <c r="B61" s="15" t="s">
        <v>39</v>
      </c>
      <c r="C61" s="15">
        <v>3.0659147760000001</v>
      </c>
      <c r="D61" s="15">
        <v>0.66538009939999998</v>
      </c>
    </row>
    <row r="62" spans="1:4">
      <c r="A62" s="15"/>
      <c r="B62" s="15" t="s">
        <v>40</v>
      </c>
      <c r="C62" s="15">
        <v>1.3235440780000001</v>
      </c>
      <c r="D62" s="15">
        <v>3.033952867</v>
      </c>
    </row>
    <row r="63" spans="1:4">
      <c r="A63" s="15" t="s">
        <v>105</v>
      </c>
      <c r="B63" s="15"/>
      <c r="C63" s="15">
        <v>14.042384376999999</v>
      </c>
      <c r="D63" s="15">
        <v>6.4202594344000001</v>
      </c>
    </row>
    <row r="64" spans="1:4">
      <c r="A64" s="15" t="s">
        <v>106</v>
      </c>
      <c r="B64" s="15"/>
      <c r="C64" s="15">
        <v>342.30961526479996</v>
      </c>
      <c r="D64" s="15">
        <v>246.13039112159996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16C75-4E7D-4C0C-A6B4-FF71E7D882C9}">
  <dimension ref="A3:D64"/>
  <sheetViews>
    <sheetView topLeftCell="A2" workbookViewId="0">
      <selection activeCell="C8" sqref="A3:D64"/>
    </sheetView>
  </sheetViews>
  <sheetFormatPr defaultRowHeight="13.8"/>
  <cols>
    <col min="1" max="1" width="11.3984375" bestFit="1" customWidth="1"/>
    <col min="2" max="2" width="14.8984375" bestFit="1" customWidth="1"/>
    <col min="3" max="3" width="31" bestFit="1" customWidth="1"/>
    <col min="4" max="4" width="31.09765625" bestFit="1" customWidth="1"/>
  </cols>
  <sheetData>
    <row r="3" spans="1:4">
      <c r="A3" s="16" t="s">
        <v>0</v>
      </c>
      <c r="B3" s="16" t="s">
        <v>1</v>
      </c>
      <c r="C3" s="16" t="s">
        <v>122</v>
      </c>
      <c r="D3" s="16" t="s">
        <v>123</v>
      </c>
    </row>
    <row r="4" spans="1:4">
      <c r="A4" s="16" t="s">
        <v>77</v>
      </c>
      <c r="B4" s="16" t="s">
        <v>78</v>
      </c>
      <c r="C4" s="16">
        <v>0.18985188489999999</v>
      </c>
      <c r="D4" s="16">
        <v>0.23410644459999999</v>
      </c>
    </row>
    <row r="5" spans="1:4">
      <c r="A5" s="16"/>
      <c r="B5" s="16" t="s">
        <v>79</v>
      </c>
      <c r="C5" s="16">
        <v>0.13508691810000001</v>
      </c>
      <c r="D5" s="16">
        <v>0.17552655789999999</v>
      </c>
    </row>
    <row r="6" spans="1:4">
      <c r="A6" s="16"/>
      <c r="B6" s="16" t="s">
        <v>83</v>
      </c>
      <c r="C6" s="16">
        <v>0.12778492259999999</v>
      </c>
      <c r="D6" s="16">
        <v>1.017193668</v>
      </c>
    </row>
    <row r="7" spans="1:4">
      <c r="A7" s="16"/>
      <c r="B7" s="16" t="s">
        <v>80</v>
      </c>
      <c r="C7" s="16">
        <v>4.0658137060000001</v>
      </c>
      <c r="D7" s="16">
        <v>1.7409564259999999</v>
      </c>
    </row>
    <row r="8" spans="1:4">
      <c r="A8" s="16"/>
      <c r="B8" s="16" t="s">
        <v>81</v>
      </c>
      <c r="C8" s="16">
        <v>7.8496452430000002E-2</v>
      </c>
      <c r="D8" s="16">
        <v>0.1099950789</v>
      </c>
    </row>
    <row r="9" spans="1:4">
      <c r="A9" s="16"/>
      <c r="B9" s="16" t="s">
        <v>82</v>
      </c>
      <c r="C9" s="16">
        <v>0.16322515809999999</v>
      </c>
      <c r="D9" s="16">
        <v>0.2530552975</v>
      </c>
    </row>
    <row r="10" spans="1:4">
      <c r="A10" s="16" t="s">
        <v>98</v>
      </c>
      <c r="B10" s="16"/>
      <c r="C10" s="16">
        <v>4.7602590421300004</v>
      </c>
      <c r="D10" s="16">
        <v>3.5308334728999999</v>
      </c>
    </row>
    <row r="11" spans="1:4">
      <c r="A11" s="16" t="s">
        <v>64</v>
      </c>
      <c r="B11" s="16" t="s">
        <v>65</v>
      </c>
      <c r="C11" s="16">
        <v>4.5178731250000004</v>
      </c>
      <c r="D11" s="16">
        <v>2.24955185</v>
      </c>
    </row>
    <row r="12" spans="1:4">
      <c r="A12" s="16"/>
      <c r="B12" s="16" t="s">
        <v>66</v>
      </c>
      <c r="C12" s="16">
        <v>1.065265814</v>
      </c>
      <c r="D12" s="16">
        <v>0.43524910979999998</v>
      </c>
    </row>
    <row r="13" spans="1:4">
      <c r="A13" s="16" t="s">
        <v>99</v>
      </c>
      <c r="B13" s="16"/>
      <c r="C13" s="16">
        <v>5.5831389390000004</v>
      </c>
      <c r="D13" s="16">
        <v>2.6848009598</v>
      </c>
    </row>
    <row r="14" spans="1:4">
      <c r="A14" s="16" t="s">
        <v>84</v>
      </c>
      <c r="B14" s="16" t="s">
        <v>85</v>
      </c>
      <c r="C14" s="16">
        <v>3.7648679729999999</v>
      </c>
      <c r="D14" s="16">
        <v>6.2854612310000002</v>
      </c>
    </row>
    <row r="15" spans="1:4">
      <c r="A15" s="16"/>
      <c r="B15" s="16" t="s">
        <v>86</v>
      </c>
      <c r="C15" s="16"/>
      <c r="D15" s="16">
        <v>0.13851983239999999</v>
      </c>
    </row>
    <row r="16" spans="1:4">
      <c r="A16" s="16"/>
      <c r="B16" s="16" t="s">
        <v>87</v>
      </c>
      <c r="C16" s="16">
        <v>7.7422441980000006E-2</v>
      </c>
      <c r="D16" s="16">
        <v>0.1022614931</v>
      </c>
    </row>
    <row r="17" spans="1:4">
      <c r="A17" s="16"/>
      <c r="B17" s="16" t="s">
        <v>88</v>
      </c>
      <c r="C17" s="16">
        <v>5.8166107139999999E-2</v>
      </c>
      <c r="D17" s="16">
        <v>1.505216825</v>
      </c>
    </row>
    <row r="18" spans="1:4">
      <c r="A18" s="16"/>
      <c r="B18" s="16" t="s">
        <v>89</v>
      </c>
      <c r="C18" s="16"/>
      <c r="D18" s="16">
        <v>0.14537520079999999</v>
      </c>
    </row>
    <row r="19" spans="1:4">
      <c r="A19" s="16"/>
      <c r="B19" s="16" t="s">
        <v>90</v>
      </c>
      <c r="C19" s="16"/>
      <c r="D19" s="16">
        <v>2.4081796589999999E-2</v>
      </c>
    </row>
    <row r="20" spans="1:4">
      <c r="A20" s="16"/>
      <c r="B20" s="16" t="s">
        <v>95</v>
      </c>
      <c r="C20" s="16"/>
      <c r="D20" s="16">
        <v>0.201127314</v>
      </c>
    </row>
    <row r="21" spans="1:4">
      <c r="A21" s="16"/>
      <c r="B21" s="16" t="s">
        <v>91</v>
      </c>
      <c r="C21" s="16"/>
      <c r="D21" s="16">
        <v>6.9753201279999996E-2</v>
      </c>
    </row>
    <row r="22" spans="1:4">
      <c r="A22" s="16"/>
      <c r="B22" s="16" t="s">
        <v>92</v>
      </c>
      <c r="C22" s="16"/>
      <c r="D22" s="16">
        <v>5.6267403010000001E-2</v>
      </c>
    </row>
    <row r="23" spans="1:4">
      <c r="A23" s="16"/>
      <c r="B23" s="16" t="s">
        <v>93</v>
      </c>
      <c r="C23" s="16"/>
      <c r="D23" s="16">
        <v>6.1159981029999998E-2</v>
      </c>
    </row>
    <row r="24" spans="1:4">
      <c r="A24" s="16"/>
      <c r="B24" s="16" t="s">
        <v>94</v>
      </c>
      <c r="C24" s="16"/>
      <c r="D24" s="16">
        <v>2.0113337580000001E-2</v>
      </c>
    </row>
    <row r="25" spans="1:4">
      <c r="A25" s="16" t="s">
        <v>100</v>
      </c>
      <c r="B25" s="16"/>
      <c r="C25" s="16">
        <v>3.9004565221199998</v>
      </c>
      <c r="D25" s="16">
        <v>8.6093376157900021</v>
      </c>
    </row>
    <row r="26" spans="1:4">
      <c r="A26" s="16" t="s">
        <v>54</v>
      </c>
      <c r="B26" s="16" t="s">
        <v>55</v>
      </c>
      <c r="C26" s="16">
        <v>0.42190336849999999</v>
      </c>
      <c r="D26" s="16">
        <v>0.35803159169999998</v>
      </c>
    </row>
    <row r="27" spans="1:4">
      <c r="A27" s="16"/>
      <c r="B27" s="16" t="s">
        <v>56</v>
      </c>
      <c r="C27" s="16">
        <v>0.31878247069999999</v>
      </c>
      <c r="D27" s="16">
        <v>0.76683327400000001</v>
      </c>
    </row>
    <row r="28" spans="1:4">
      <c r="A28" s="16"/>
      <c r="B28" s="16" t="s">
        <v>57</v>
      </c>
      <c r="C28" s="16">
        <v>0.42649929040000001</v>
      </c>
      <c r="D28" s="16">
        <v>0.30569713399999998</v>
      </c>
    </row>
    <row r="29" spans="1:4">
      <c r="A29" s="16"/>
      <c r="B29" s="16" t="s">
        <v>58</v>
      </c>
      <c r="C29" s="16">
        <v>1.0250369960000001</v>
      </c>
      <c r="D29" s="16">
        <v>0.89977235639999997</v>
      </c>
    </row>
    <row r="30" spans="1:4">
      <c r="A30" s="16"/>
      <c r="B30" s="16" t="s">
        <v>59</v>
      </c>
      <c r="C30" s="16">
        <v>0.59991605579999996</v>
      </c>
      <c r="D30" s="16">
        <v>0.56977608280000003</v>
      </c>
    </row>
    <row r="31" spans="1:4">
      <c r="A31" s="16"/>
      <c r="B31" s="16" t="s">
        <v>63</v>
      </c>
      <c r="C31" s="16">
        <v>1.8378010899999999</v>
      </c>
      <c r="D31" s="16">
        <v>3.3407708330000001</v>
      </c>
    </row>
    <row r="32" spans="1:4">
      <c r="A32" s="16"/>
      <c r="B32" s="16" t="s">
        <v>60</v>
      </c>
      <c r="C32" s="16">
        <v>1.339794696</v>
      </c>
      <c r="D32" s="16">
        <v>1.708885362</v>
      </c>
    </row>
    <row r="33" spans="1:4">
      <c r="A33" s="16"/>
      <c r="B33" s="16" t="s">
        <v>61</v>
      </c>
      <c r="C33" s="16">
        <v>1.9717842329999999</v>
      </c>
      <c r="D33" s="16">
        <v>4.3085608339999997</v>
      </c>
    </row>
    <row r="34" spans="1:4">
      <c r="A34" s="16"/>
      <c r="B34" s="16" t="s">
        <v>62</v>
      </c>
      <c r="C34" s="16">
        <v>0.2899747728</v>
      </c>
      <c r="D34" s="16">
        <v>0.93824805499999997</v>
      </c>
    </row>
    <row r="35" spans="1:4">
      <c r="A35" s="16" t="s">
        <v>101</v>
      </c>
      <c r="B35" s="16"/>
      <c r="C35" s="16">
        <v>8.2314929732</v>
      </c>
      <c r="D35" s="16">
        <v>13.1965755229</v>
      </c>
    </row>
    <row r="36" spans="1:4">
      <c r="A36" s="16" t="s">
        <v>70</v>
      </c>
      <c r="B36" s="16" t="s">
        <v>71</v>
      </c>
      <c r="C36" s="16">
        <v>4.6341012880000001</v>
      </c>
      <c r="D36" s="16">
        <v>3.5031213700000001</v>
      </c>
    </row>
    <row r="37" spans="1:4">
      <c r="A37" s="16"/>
      <c r="B37" s="16" t="s">
        <v>72</v>
      </c>
      <c r="C37" s="16">
        <v>0.95493982460000004</v>
      </c>
      <c r="D37" s="16">
        <v>1.4710453889999999</v>
      </c>
    </row>
    <row r="38" spans="1:4">
      <c r="A38" s="16"/>
      <c r="B38" s="16" t="s">
        <v>73</v>
      </c>
      <c r="C38" s="16">
        <v>4.2281701290000004</v>
      </c>
      <c r="D38" s="16">
        <v>0.91872932100000004</v>
      </c>
    </row>
    <row r="39" spans="1:4">
      <c r="A39" s="16"/>
      <c r="B39" s="16" t="s">
        <v>74</v>
      </c>
      <c r="C39" s="16">
        <v>0.14370327290000001</v>
      </c>
      <c r="D39" s="16">
        <v>0.70340157020000005</v>
      </c>
    </row>
    <row r="40" spans="1:4">
      <c r="A40" s="16"/>
      <c r="B40" s="16" t="s">
        <v>76</v>
      </c>
      <c r="C40" s="16">
        <v>0.39795875879999998</v>
      </c>
      <c r="D40" s="16">
        <v>0.82566374549999999</v>
      </c>
    </row>
    <row r="41" spans="1:4">
      <c r="A41" s="16"/>
      <c r="B41" s="16" t="s">
        <v>75</v>
      </c>
      <c r="C41" s="16">
        <v>0.26469733960000003</v>
      </c>
      <c r="D41" s="16">
        <v>0.28840062919999998</v>
      </c>
    </row>
    <row r="42" spans="1:4">
      <c r="A42" s="16" t="s">
        <v>102</v>
      </c>
      <c r="B42" s="16"/>
      <c r="C42" s="16">
        <v>10.6235706129</v>
      </c>
      <c r="D42" s="16">
        <v>7.7103620249000002</v>
      </c>
    </row>
    <row r="43" spans="1:4">
      <c r="A43" s="16" t="s">
        <v>67</v>
      </c>
      <c r="B43" s="16" t="s">
        <v>68</v>
      </c>
      <c r="C43" s="16">
        <v>0.2016141212</v>
      </c>
      <c r="D43" s="16">
        <v>2.0262900680000002</v>
      </c>
    </row>
    <row r="44" spans="1:4">
      <c r="A44" s="16"/>
      <c r="B44" s="16" t="s">
        <v>69</v>
      </c>
      <c r="C44" s="16">
        <v>11.329432600000001</v>
      </c>
      <c r="D44" s="16">
        <v>13.682428570000001</v>
      </c>
    </row>
    <row r="45" spans="1:4">
      <c r="A45" s="16" t="s">
        <v>103</v>
      </c>
      <c r="B45" s="16"/>
      <c r="C45" s="16">
        <v>11.531046721200001</v>
      </c>
      <c r="D45" s="16">
        <v>15.708718638000001</v>
      </c>
    </row>
    <row r="46" spans="1:4">
      <c r="A46" s="16" t="s">
        <v>41</v>
      </c>
      <c r="B46" s="16" t="s">
        <v>42</v>
      </c>
      <c r="C46" s="16">
        <v>0.7608488498</v>
      </c>
      <c r="D46" s="16">
        <v>0.99859724019999996</v>
      </c>
    </row>
    <row r="47" spans="1:4">
      <c r="A47" s="16"/>
      <c r="B47" s="16" t="s">
        <v>43</v>
      </c>
      <c r="C47" s="16">
        <v>4.9375533159999999E-2</v>
      </c>
      <c r="D47" s="16">
        <v>1.5078068659999999</v>
      </c>
    </row>
    <row r="48" spans="1:4">
      <c r="A48" s="16"/>
      <c r="B48" s="16" t="s">
        <v>44</v>
      </c>
      <c r="C48" s="16"/>
      <c r="D48" s="16">
        <v>0.69072499919999997</v>
      </c>
    </row>
    <row r="49" spans="1:4">
      <c r="A49" s="16"/>
      <c r="B49" s="16" t="s">
        <v>45</v>
      </c>
      <c r="C49" s="16"/>
      <c r="D49" s="16">
        <v>0.25963107689999998</v>
      </c>
    </row>
    <row r="50" spans="1:4">
      <c r="A50" s="16"/>
      <c r="B50" s="16" t="s">
        <v>46</v>
      </c>
      <c r="C50" s="16">
        <v>3.3103226600000002</v>
      </c>
      <c r="D50" s="16">
        <v>7.721448197</v>
      </c>
    </row>
    <row r="51" spans="1:4">
      <c r="A51" s="16"/>
      <c r="B51" s="16" t="s">
        <v>47</v>
      </c>
      <c r="C51" s="16">
        <v>1.0572418109999999</v>
      </c>
      <c r="D51" s="16">
        <v>1.157401288</v>
      </c>
    </row>
    <row r="52" spans="1:4">
      <c r="A52" s="16"/>
      <c r="B52" s="16" t="s">
        <v>48</v>
      </c>
      <c r="C52" s="16"/>
      <c r="D52" s="16">
        <v>0.34776149410000001</v>
      </c>
    </row>
    <row r="53" spans="1:4">
      <c r="A53" s="16"/>
      <c r="B53" s="16" t="s">
        <v>49</v>
      </c>
      <c r="C53" s="16"/>
      <c r="D53" s="16">
        <v>1.4240711349999999</v>
      </c>
    </row>
    <row r="54" spans="1:4">
      <c r="A54" s="16"/>
      <c r="B54" s="16" t="s">
        <v>53</v>
      </c>
      <c r="C54" s="16">
        <v>5.1424354540000002E-2</v>
      </c>
      <c r="D54" s="16">
        <v>0.44007095899999998</v>
      </c>
    </row>
    <row r="55" spans="1:4">
      <c r="A55" s="16"/>
      <c r="B55" s="16" t="s">
        <v>50</v>
      </c>
      <c r="C55" s="16"/>
      <c r="D55" s="16">
        <v>0.98230136199999996</v>
      </c>
    </row>
    <row r="56" spans="1:4">
      <c r="A56" s="16"/>
      <c r="B56" s="16" t="s">
        <v>51</v>
      </c>
      <c r="C56" s="16">
        <v>0.33468033889999999</v>
      </c>
      <c r="D56" s="16">
        <v>1.108974277</v>
      </c>
    </row>
    <row r="57" spans="1:4">
      <c r="A57" s="16"/>
      <c r="B57" s="16" t="s">
        <v>52</v>
      </c>
      <c r="C57" s="16">
        <v>1.5325309299999999E-2</v>
      </c>
      <c r="D57" s="16">
        <v>5.5419622359999998</v>
      </c>
    </row>
    <row r="58" spans="1:4">
      <c r="A58" s="16" t="s">
        <v>104</v>
      </c>
      <c r="B58" s="16"/>
      <c r="C58" s="16">
        <v>5.5792188566999998</v>
      </c>
      <c r="D58" s="16">
        <v>22.180751130399997</v>
      </c>
    </row>
    <row r="59" spans="1:4">
      <c r="A59" s="16" t="s">
        <v>36</v>
      </c>
      <c r="B59" s="16" t="s">
        <v>37</v>
      </c>
      <c r="C59" s="16">
        <v>17.199431910000001</v>
      </c>
      <c r="D59" s="16">
        <v>11.143769750000001</v>
      </c>
    </row>
    <row r="60" spans="1:4">
      <c r="A60" s="16"/>
      <c r="B60" s="16" t="s">
        <v>38</v>
      </c>
      <c r="C60" s="16">
        <v>18.021110350000001</v>
      </c>
      <c r="D60" s="16">
        <v>8.61235456</v>
      </c>
    </row>
    <row r="61" spans="1:4">
      <c r="A61" s="16"/>
      <c r="B61" s="16" t="s">
        <v>39</v>
      </c>
      <c r="C61" s="16">
        <v>2.3574385900000001</v>
      </c>
      <c r="D61" s="16">
        <v>1.8120320940000001</v>
      </c>
    </row>
    <row r="62" spans="1:4">
      <c r="A62" s="16"/>
      <c r="B62" s="16" t="s">
        <v>40</v>
      </c>
      <c r="C62" s="16">
        <v>14.266654219999999</v>
      </c>
      <c r="D62" s="16">
        <v>2.8481422709999999</v>
      </c>
    </row>
    <row r="63" spans="1:4">
      <c r="A63" s="16" t="s">
        <v>105</v>
      </c>
      <c r="B63" s="16"/>
      <c r="C63" s="16">
        <v>51.844635070000002</v>
      </c>
      <c r="D63" s="16">
        <v>24.416298675</v>
      </c>
    </row>
    <row r="64" spans="1:4">
      <c r="A64" s="16" t="s">
        <v>106</v>
      </c>
      <c r="B64" s="16"/>
      <c r="C64" s="16">
        <v>102.05381873725</v>
      </c>
      <c r="D64" s="16">
        <v>98.037678039690022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6EF7-96A7-46F9-B9DE-9220883BE5CF}">
  <dimension ref="A3:B12"/>
  <sheetViews>
    <sheetView tabSelected="1" topLeftCell="A2" workbookViewId="0">
      <selection activeCell="C13" sqref="C13"/>
    </sheetView>
  </sheetViews>
  <sheetFormatPr defaultRowHeight="13.8"/>
  <cols>
    <col min="1" max="1" width="11.3984375" bestFit="1" customWidth="1"/>
    <col min="2" max="3" width="33" bestFit="1" customWidth="1"/>
  </cols>
  <sheetData>
    <row r="3" spans="1:2">
      <c r="A3" s="4" t="s">
        <v>0</v>
      </c>
      <c r="B3" t="s">
        <v>124</v>
      </c>
    </row>
    <row r="4" spans="1:2">
      <c r="A4" t="s">
        <v>77</v>
      </c>
      <c r="B4">
        <v>5.2978992395199995</v>
      </c>
    </row>
    <row r="5" spans="1:2">
      <c r="A5" t="s">
        <v>64</v>
      </c>
      <c r="B5">
        <v>19.721356631999999</v>
      </c>
    </row>
    <row r="6" spans="1:2">
      <c r="A6" t="s">
        <v>84</v>
      </c>
      <c r="B6">
        <v>1.4662705905138</v>
      </c>
    </row>
    <row r="7" spans="1:2">
      <c r="A7" t="s">
        <v>54</v>
      </c>
      <c r="B7">
        <v>55.442303064509993</v>
      </c>
    </row>
    <row r="8" spans="1:2">
      <c r="A8" t="s">
        <v>70</v>
      </c>
      <c r="B8">
        <v>21.866239098760001</v>
      </c>
    </row>
    <row r="9" spans="1:2">
      <c r="A9" t="s">
        <v>67</v>
      </c>
      <c r="B9">
        <v>0.60073615875999997</v>
      </c>
    </row>
    <row r="10" spans="1:2">
      <c r="A10" t="s">
        <v>41</v>
      </c>
      <c r="B10">
        <v>4.7504483691899999</v>
      </c>
    </row>
    <row r="11" spans="1:2">
      <c r="A11" t="s">
        <v>36</v>
      </c>
      <c r="B11">
        <v>29.180219959000002</v>
      </c>
    </row>
    <row r="12" spans="1:2">
      <c r="A12" t="s">
        <v>106</v>
      </c>
      <c r="B12">
        <v>138.3254731122538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960B-5606-4C0F-9D21-1C4FB500BE96}">
  <dimension ref="A1:AJ57"/>
  <sheetViews>
    <sheetView workbookViewId="0">
      <selection activeCell="E9" sqref="E9"/>
    </sheetView>
  </sheetViews>
  <sheetFormatPr defaultRowHeight="13.8"/>
  <cols>
    <col min="1" max="36" width="20.69921875" customWidth="1"/>
  </cols>
  <sheetData>
    <row r="1" spans="1:36" s="3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</row>
    <row r="2" spans="1:36">
      <c r="A2" s="9" t="s">
        <v>36</v>
      </c>
      <c r="B2" s="9" t="s">
        <v>37</v>
      </c>
      <c r="C2" s="9">
        <f>IF(wine!C2&lt;&gt;0,wine!C2,0)</f>
        <v>776.33333330000005</v>
      </c>
      <c r="D2" s="9">
        <f>IF(wine!D2&lt;&gt;0,wine!D2,0)</f>
        <v>3.9227863169999999</v>
      </c>
      <c r="E2" s="9">
        <f>IF(wine!E2&lt;&gt;0,wine!E2,0)</f>
        <v>4683.8</v>
      </c>
      <c r="F2" s="9">
        <f>IF(wine!F2&lt;&gt;0,wine!F2,0)</f>
        <v>2735.634204</v>
      </c>
      <c r="G2" s="9">
        <f>IF(wine!G2&lt;&gt;0,wine!G2,0)</f>
        <v>41.285828289999998</v>
      </c>
      <c r="H2" s="9">
        <f>IF(wine!H2&lt;&gt;0,wine!H2,0)</f>
        <v>31509.75</v>
      </c>
      <c r="I2" s="9">
        <f>IF(wine!I2&lt;&gt;0,wine!I2,0)</f>
        <v>491.87783339999999</v>
      </c>
      <c r="J2" s="9">
        <f>IF(wine!J2&lt;&gt;0,wine!J2,0)</f>
        <v>66.598333330000003</v>
      </c>
      <c r="K2" s="9">
        <f>IF(wine!K2&lt;&gt;0,wine!K2,0)</f>
        <v>1485.799763</v>
      </c>
      <c r="L2" s="9">
        <f>IF(wine!L2&lt;&gt;0,wine!L2,0)</f>
        <v>22.309864059999999</v>
      </c>
      <c r="M2" s="9">
        <f>IF(wine!M2&lt;&gt;0,wine!M2,0)</f>
        <v>1443.8803330000001</v>
      </c>
      <c r="N2" s="9">
        <f>IF(wine!N2&lt;&gt;0,wine!N2,0)</f>
        <v>733.41</v>
      </c>
      <c r="O2" s="9">
        <f>IF(wine!O2&lt;&gt;0,wine!O2,0)</f>
        <v>9523.9008919999997</v>
      </c>
      <c r="P2" s="9">
        <f>IF(wine!P2&lt;&gt;0,wine!P2,0)</f>
        <v>804.98354600000005</v>
      </c>
      <c r="Q2" s="9">
        <f>IF(wine!Q2&lt;&gt;0,wine!Q2,0)</f>
        <v>1028.906283</v>
      </c>
      <c r="R2" s="9">
        <f>IF(wine!R2&lt;&gt;0,wine!R2,0)</f>
        <v>114.325459</v>
      </c>
      <c r="S2" s="9">
        <f>IF(wine!S2&lt;&gt;0,wine!S2,0)</f>
        <v>183.3561497</v>
      </c>
      <c r="T2" s="9">
        <f>IF(wine!T2&lt;&gt;0,wine!T2,0)</f>
        <v>24.507019669999998</v>
      </c>
      <c r="U2" s="9">
        <f>IF(wine!U2&lt;&gt;0,wine!U2,0)</f>
        <v>230.0355797</v>
      </c>
      <c r="V2" s="9">
        <f>IF(wine!V2&lt;&gt;0,wine!V2,0)</f>
        <v>578.28316270000005</v>
      </c>
      <c r="W2" s="9">
        <f>IF(wine!W2&lt;&gt;0,wine!W2,0)</f>
        <v>6.5936572660000001</v>
      </c>
      <c r="X2" s="9">
        <f>IF(wine!X2&lt;&gt;0,wine!X2,0)</f>
        <v>1.104072076</v>
      </c>
      <c r="Y2" s="9">
        <f>IF(wine!Y2&lt;&gt;0,wine!Y2,0)</f>
        <v>17.199431910000001</v>
      </c>
      <c r="Z2" s="9">
        <f>IF(wine!Z2&lt;&gt;0,wine!Z2,0)</f>
        <v>11.143769750000001</v>
      </c>
      <c r="AA2" s="9">
        <f>IF(wine!AA2&lt;&gt;0,wine!AA2,0)</f>
        <v>10.05155903</v>
      </c>
      <c r="AB2" s="9">
        <f>IF(wine!AB2&lt;&gt;0,wine!AB2,0)</f>
        <v>57.142857139999997</v>
      </c>
      <c r="AC2" s="9">
        <f>IF(wine!AC2&lt;&gt;0,wine!AC2,0)</f>
        <v>30.830761580000001</v>
      </c>
      <c r="AD2" s="9">
        <f>IF(wine!AD2&lt;&gt;0,wine!AD2,0)</f>
        <v>26.83942394</v>
      </c>
      <c r="AE2" s="9">
        <f>IF(wine!AE2&lt;&gt;0,wine!AE2,0)</f>
        <v>171.22666820000001</v>
      </c>
      <c r="AF2" s="9">
        <f>IF(wine!AF2&lt;&gt;0,wine!AF2,0)</f>
        <v>13.57330286</v>
      </c>
      <c r="AG2" s="9">
        <f>IF(wine!AG2&lt;&gt;0,wine!AG2,0)</f>
        <v>28.751303369999999</v>
      </c>
      <c r="AH2" s="9">
        <f>IF(wine!AH2&lt;&gt;0,wine!AH2,0)</f>
        <v>6.9021884709999997</v>
      </c>
      <c r="AI2" s="9">
        <f>IF(wine!AI2&lt;&gt;0,wine!AI2,0)</f>
        <v>2.4189843340000001</v>
      </c>
      <c r="AJ2" s="9">
        <f>IF(wine!AJ2&lt;&gt;0,wine!AJ2,0)</f>
        <v>9.290973031</v>
      </c>
    </row>
    <row r="3" spans="1:36">
      <c r="A3" s="9" t="s">
        <v>36</v>
      </c>
      <c r="B3" s="9" t="s">
        <v>38</v>
      </c>
      <c r="C3" s="9">
        <f>IF(wine!C3&lt;&gt;0,wine!C3,0)</f>
        <v>691.66666669999995</v>
      </c>
      <c r="D3" s="9">
        <f>IF(wine!D3&lt;&gt;0,wine!D3,0)</f>
        <v>7.7074882139999996</v>
      </c>
      <c r="E3" s="9">
        <f>IF(wine!E3&lt;&gt;0,wine!E3,0)</f>
        <v>4905.1666670000004</v>
      </c>
      <c r="F3" s="9">
        <f>IF(wine!F3&lt;&gt;0,wine!F3,0)</f>
        <v>2113.333333</v>
      </c>
      <c r="G3" s="9">
        <f>IF(wine!G3&lt;&gt;0,wine!G3,0)</f>
        <v>34.247205469999997</v>
      </c>
      <c r="H3" s="9">
        <f>IF(wine!H3&lt;&gt;0,wine!H3,0)</f>
        <v>16312</v>
      </c>
      <c r="I3" s="9">
        <f>IF(wine!I3&lt;&gt;0,wine!I3,0)</f>
        <v>268.24372310000001</v>
      </c>
      <c r="J3" s="9">
        <f>IF(wine!J3&lt;&gt;0,wine!J3,0)</f>
        <v>61.708333330000002</v>
      </c>
      <c r="K3" s="9">
        <f>IF(wine!K3&lt;&gt;0,wine!K3,0)</f>
        <v>1101.449173</v>
      </c>
      <c r="L3" s="9">
        <f>IF(wine!L3&lt;&gt;0,wine!L3,0)</f>
        <v>17.849277610000001</v>
      </c>
      <c r="M3" s="9">
        <f>IF(wine!M3&lt;&gt;0,wine!M3,0)</f>
        <v>2082.886317</v>
      </c>
      <c r="N3" s="9">
        <f>IF(wine!N3&lt;&gt;0,wine!N3,0)</f>
        <v>235.24711529999999</v>
      </c>
      <c r="O3" s="9">
        <f>IF(wine!O3&lt;&gt;0,wine!O3,0)</f>
        <v>6378.4177710000004</v>
      </c>
      <c r="P3" s="9">
        <f>IF(wine!P3&lt;&gt;0,wine!P3,0)</f>
        <v>367.28067600000003</v>
      </c>
      <c r="Q3" s="9">
        <f>IF(wine!Q3&lt;&gt;0,wine!Q3,0)</f>
        <v>1200.1578750000001</v>
      </c>
      <c r="R3" s="9">
        <f>IF(wine!R3&lt;&gt;0,wine!R3,0)</f>
        <v>22.92109833</v>
      </c>
      <c r="S3" s="9">
        <f>IF(wine!S3&lt;&gt;0,wine!S3,0)</f>
        <v>285.067024</v>
      </c>
      <c r="T3" s="9">
        <f>IF(wine!T3&lt;&gt;0,wine!T3,0)</f>
        <v>6.3801606670000002</v>
      </c>
      <c r="U3" s="9">
        <f>IF(wine!U3&lt;&gt;0,wine!U3,0)</f>
        <v>530.78294600000004</v>
      </c>
      <c r="V3" s="9">
        <f>IF(wine!V3&lt;&gt;0,wine!V3,0)</f>
        <v>201.58917969999999</v>
      </c>
      <c r="W3" s="9">
        <f>IF(wine!W3&lt;&gt;0,wine!W3,0)</f>
        <v>3.0592682569999998</v>
      </c>
      <c r="X3" s="9">
        <f>IF(wine!X3&lt;&gt;0,wine!X3,0)</f>
        <v>1.616854392</v>
      </c>
      <c r="Y3" s="9">
        <f>IF(wine!Y3&lt;&gt;0,wine!Y3,0)</f>
        <v>18.021110350000001</v>
      </c>
      <c r="Z3" s="9">
        <f>IF(wine!Z3&lt;&gt;0,wine!Z3,0)</f>
        <v>8.61235456</v>
      </c>
      <c r="AA3" s="9">
        <f>IF(wine!AA3&lt;&gt;0,wine!AA3,0)</f>
        <v>5.2359043979999997</v>
      </c>
      <c r="AB3" s="9">
        <f>IF(wine!AB3&lt;&gt;0,wine!AB3,0)</f>
        <v>63.672626899999997</v>
      </c>
      <c r="AC3" s="9">
        <f>IF(wine!AC3&lt;&gt;0,wine!AC3,0)</f>
        <v>42.712427920000003</v>
      </c>
      <c r="AD3" s="9">
        <f>IF(wine!AD3&lt;&gt;0,wine!AD3,0)</f>
        <v>11.253874679999999</v>
      </c>
      <c r="AE3" s="9">
        <f>IF(wine!AE3&lt;&gt;0,wine!AE3,0)</f>
        <v>232.1257981</v>
      </c>
      <c r="AF3" s="9">
        <f>IF(wine!AF3&lt;&gt;0,wine!AF3,0)</f>
        <v>19.592993369999999</v>
      </c>
      <c r="AG3" s="9">
        <f>IF(wine!AG3&lt;&gt;0,wine!AG3,0)</f>
        <v>19.246379170000001</v>
      </c>
      <c r="AH3" s="9">
        <f>IF(wine!AH3&lt;&gt;0,wine!AH3,0)</f>
        <v>2.208903635</v>
      </c>
      <c r="AI3" s="9">
        <f>IF(wine!AI3&lt;&gt;0,wine!AI3,0)</f>
        <v>1.101308102</v>
      </c>
      <c r="AJ3" s="9">
        <f>IF(wine!AJ3&lt;&gt;0,wine!AJ3,0)</f>
        <v>6.7742768240000002</v>
      </c>
    </row>
    <row r="4" spans="1:36">
      <c r="A4" s="9" t="s">
        <v>36</v>
      </c>
      <c r="B4" s="9" t="s">
        <v>39</v>
      </c>
      <c r="C4" s="9">
        <f>IF(wine!C4&lt;&gt;0,wine!C4,0)</f>
        <v>197</v>
      </c>
      <c r="D4" s="9">
        <f>IF(wine!D4&lt;&gt;0,wine!D4,0)</f>
        <v>9.4960212199999994</v>
      </c>
      <c r="E4" s="9">
        <f>IF(wine!E4&lt;&gt;0,wine!E4,0)</f>
        <v>642.29999999999995</v>
      </c>
      <c r="F4" s="9">
        <f>IF(wine!F4&lt;&gt;0,wine!F4,0)</f>
        <v>445.35080950000003</v>
      </c>
      <c r="G4" s="9">
        <f>IF(wine!G4&lt;&gt;0,wine!G4,0)</f>
        <v>42.812548049999997</v>
      </c>
      <c r="H4" s="9">
        <f>IF(wine!H4&lt;&gt;0,wine!H4,0)</f>
        <v>3175.5</v>
      </c>
      <c r="I4" s="9">
        <f>IF(wine!I4&lt;&gt;0,wine!I4,0)</f>
        <v>305.25286890000001</v>
      </c>
      <c r="J4" s="9">
        <f>IF(wine!J4&lt;&gt;0,wine!J4,0)</f>
        <v>10.38404867</v>
      </c>
      <c r="K4" s="9">
        <f>IF(wine!K4&lt;&gt;0,wine!K4,0)</f>
        <v>139.68651439999999</v>
      </c>
      <c r="L4" s="9">
        <f>IF(wine!L4&lt;&gt;0,wine!L4,0)</f>
        <v>13.452028090000001</v>
      </c>
      <c r="M4" s="9">
        <f>IF(wine!M4&lt;&gt;0,wine!M4,0)</f>
        <v>280.791</v>
      </c>
      <c r="N4" s="9">
        <f>IF(wine!N4&lt;&gt;0,wine!N4,0)</f>
        <v>209.13284300000001</v>
      </c>
      <c r="O4" s="9">
        <f>IF(wine!O4&lt;&gt;0,wine!O4,0)</f>
        <v>861.45966669999996</v>
      </c>
      <c r="P4" s="9">
        <f>IF(wine!P4&lt;&gt;0,wine!P4,0)</f>
        <v>139.20871930000001</v>
      </c>
      <c r="Q4" s="9">
        <f>IF(wine!Q4&lt;&gt;0,wine!Q4,0)</f>
        <v>217.48353030000001</v>
      </c>
      <c r="R4" s="9">
        <f>IF(wine!R4&lt;&gt;0,wine!R4,0)</f>
        <v>41.209291999999998</v>
      </c>
      <c r="S4" s="9">
        <f>IF(wine!S4&lt;&gt;0,wine!S4,0)</f>
        <v>1.534761</v>
      </c>
      <c r="T4" s="9">
        <f>IF(wine!T4&lt;&gt;0,wine!T4,0)</f>
        <v>5.3564220000000002</v>
      </c>
      <c r="U4" s="9">
        <f>IF(wine!U4&lt;&gt;0,wine!U4,0)</f>
        <v>61.150281</v>
      </c>
      <c r="V4" s="9">
        <f>IF(wine!V4&lt;&gt;0,wine!V4,0)</f>
        <v>157.7606437</v>
      </c>
      <c r="W4" s="9">
        <f>IF(wine!W4&lt;&gt;0,wine!W4,0)</f>
        <v>3.0659147760000001</v>
      </c>
      <c r="X4" s="9">
        <f>IF(wine!X4&lt;&gt;0,wine!X4,0)</f>
        <v>0.66538009939999998</v>
      </c>
      <c r="Y4" s="9">
        <f>IF(wine!Y4&lt;&gt;0,wine!Y4,0)</f>
        <v>2.3574385900000001</v>
      </c>
      <c r="Z4" s="9">
        <f>IF(wine!Z4&lt;&gt;0,wine!Z4,0)</f>
        <v>1.8120320940000001</v>
      </c>
      <c r="AA4" s="9">
        <f>IF(wine!AA4&lt;&gt;0,wine!AA4,0)</f>
        <v>1.0259979539999999</v>
      </c>
      <c r="AB4" s="9">
        <f>IF(wine!AB4&lt;&gt;0,wine!AB4,0)</f>
        <v>63.319238900000002</v>
      </c>
      <c r="AC4" s="9">
        <f>IF(wine!AC4&lt;&gt;0,wine!AC4,0)</f>
        <v>43.917690180000001</v>
      </c>
      <c r="AD4" s="9">
        <f>IF(wine!AD4&lt;&gt;0,wine!AD4,0)</f>
        <v>52.183250620000003</v>
      </c>
      <c r="AE4" s="9">
        <f>IF(wine!AE4&lt;&gt;0,wine!AE4,0)</f>
        <v>139.26100210000001</v>
      </c>
      <c r="AF4" s="9">
        <f>IF(wine!AF4&lt;&gt;0,wine!AF4,0)</f>
        <v>2.6399684510000001</v>
      </c>
      <c r="AG4" s="9">
        <f>IF(wine!AG4&lt;&gt;0,wine!AG4,0)</f>
        <v>2.598038683</v>
      </c>
      <c r="AH4" s="9">
        <f>IF(wine!AH4&lt;&gt;0,wine!AH4,0)</f>
        <v>1.9644382600000001</v>
      </c>
      <c r="AI4" s="9">
        <f>IF(wine!AI4&lt;&gt;0,wine!AI4,0)</f>
        <v>0.41609907070000002</v>
      </c>
      <c r="AJ4" s="9">
        <f>IF(wine!AJ4&lt;&gt;0,wine!AJ4,0)</f>
        <v>7.5677312509999997</v>
      </c>
    </row>
    <row r="5" spans="1:36">
      <c r="A5" s="9" t="s">
        <v>36</v>
      </c>
      <c r="B5" s="9" t="s">
        <v>40</v>
      </c>
      <c r="C5" s="9">
        <f>IF(wine!C5&lt;&gt;0,wine!C5,0)</f>
        <v>975.66666669999995</v>
      </c>
      <c r="D5" s="9">
        <f>IF(wine!D5&lt;&gt;0,wine!D5,0)</f>
        <v>5.4165697000000002</v>
      </c>
      <c r="E5" s="9">
        <f>IF(wine!E5&lt;&gt;0,wine!E5,0)</f>
        <v>3883.333333</v>
      </c>
      <c r="F5" s="9">
        <f>IF(wine!F5&lt;&gt;0,wine!F5,0)</f>
        <v>700</v>
      </c>
      <c r="G5" s="9">
        <f>IF(wine!G5&lt;&gt;0,wine!G5,0)</f>
        <v>15.131956280000001</v>
      </c>
      <c r="H5" s="9">
        <f>IF(wine!H5&lt;&gt;0,wine!H5,0)</f>
        <v>5455.95</v>
      </c>
      <c r="I5" s="9">
        <f>IF(wine!I5&lt;&gt;0,wine!I5,0)</f>
        <v>117.38625140000001</v>
      </c>
      <c r="J5" s="9">
        <f>IF(wine!J5&lt;&gt;0,wine!J5,0)</f>
        <v>46.127138330000001</v>
      </c>
      <c r="K5" s="9">
        <f>IF(wine!K5&lt;&gt;0,wine!K5,0)</f>
        <v>746.51489470000001</v>
      </c>
      <c r="L5" s="9">
        <f>IF(wine!L5&lt;&gt;0,wine!L5,0)</f>
        <v>16.183854490000002</v>
      </c>
      <c r="M5" s="9">
        <f>IF(wine!M5&lt;&gt;0,wine!M5,0)</f>
        <v>2349.9760000000001</v>
      </c>
      <c r="N5" s="9">
        <f>IF(wine!N5&lt;&gt;0,wine!N5,0)</f>
        <v>66.492625669999995</v>
      </c>
      <c r="O5" s="9">
        <f>IF(wine!O5&lt;&gt;0,wine!O5,0)</f>
        <v>3181.5335</v>
      </c>
      <c r="P5" s="9">
        <f>IF(wine!P5&lt;&gt;0,wine!P5,0)</f>
        <v>194.80714370000001</v>
      </c>
      <c r="Q5" s="9">
        <f>IF(wine!Q5&lt;&gt;0,wine!Q5,0)</f>
        <v>853.15714830000002</v>
      </c>
      <c r="R5" s="9">
        <f>IF(wine!R5&lt;&gt;0,wine!R5,0)</f>
        <v>33.812108330000001</v>
      </c>
      <c r="S5" s="9">
        <f>IF(wine!S5&lt;&gt;0,wine!S5,0)</f>
        <v>154.62294929999999</v>
      </c>
      <c r="T5" s="9">
        <f>IF(wine!T5&lt;&gt;0,wine!T5,0)</f>
        <v>9.0667050000000007</v>
      </c>
      <c r="U5" s="9">
        <f>IF(wine!U5&lt;&gt;0,wine!U5,0)</f>
        <v>1332.2694369999999</v>
      </c>
      <c r="V5" s="9">
        <f>IF(wine!V5&lt;&gt;0,wine!V5,0)</f>
        <v>15.58519733</v>
      </c>
      <c r="W5" s="9">
        <f>IF(wine!W5&lt;&gt;0,wine!W5,0)</f>
        <v>1.3235440780000001</v>
      </c>
      <c r="X5" s="9">
        <f>IF(wine!X5&lt;&gt;0,wine!X5,0)</f>
        <v>3.033952867</v>
      </c>
      <c r="Y5" s="9">
        <f>IF(wine!Y5&lt;&gt;0,wine!Y5,0)</f>
        <v>14.266654219999999</v>
      </c>
      <c r="Z5" s="9">
        <f>IF(wine!Z5&lt;&gt;0,wine!Z5,0)</f>
        <v>2.8481422709999999</v>
      </c>
      <c r="AA5" s="9">
        <f>IF(wine!AA5&lt;&gt;0,wine!AA5,0)</f>
        <v>1.761800263</v>
      </c>
      <c r="AB5" s="9">
        <f>IF(wine!AB5&lt;&gt;0,wine!AB5,0)</f>
        <v>23.20441989</v>
      </c>
      <c r="AC5" s="9">
        <f>IF(wine!AC5&lt;&gt;0,wine!AC5,0)</f>
        <v>60.585809949999998</v>
      </c>
      <c r="AD5" s="9">
        <f>IF(wine!AD5&lt;&gt;0,wine!AD5,0)</f>
        <v>7.217285714</v>
      </c>
      <c r="AE5" s="9">
        <f>IF(wine!AE5&lt;&gt;0,wine!AE5,0)</f>
        <v>564.2857143</v>
      </c>
      <c r="AF5" s="9">
        <f>IF(wine!AF5&lt;&gt;0,wine!AF5,0)</f>
        <v>22.072897300000001</v>
      </c>
      <c r="AG5" s="9">
        <f>IF(wine!AG5&lt;&gt;0,wine!AG5,0)</f>
        <v>9.5532419270000002</v>
      </c>
      <c r="AH5" s="9">
        <f>IF(wine!AH5&lt;&gt;0,wine!AH5,0)</f>
        <v>0.62646196389999997</v>
      </c>
      <c r="AI5" s="9">
        <f>IF(wine!AI5&lt;&gt;0,wine!AI5,0)</f>
        <v>0.58583696649999994</v>
      </c>
      <c r="AJ5" s="9">
        <f>IF(wine!AJ5&lt;&gt;0,wine!AJ5,0)</f>
        <v>5.5472388529999996</v>
      </c>
    </row>
    <row r="6" spans="1:36">
      <c r="A6" s="9" t="s">
        <v>41</v>
      </c>
      <c r="B6" s="9" t="s">
        <v>42</v>
      </c>
      <c r="C6" s="9">
        <f>IF(wine!C6&lt;&gt;0,wine!C6,0)</f>
        <v>44.40733333</v>
      </c>
      <c r="D6" s="9">
        <f>IF(wine!D6&lt;&gt;0,wine!D6,0)</f>
        <v>3.077699365</v>
      </c>
      <c r="E6" s="9">
        <f>IF(wine!E6&lt;&gt;0,wine!E6,0)</f>
        <v>207.2896667</v>
      </c>
      <c r="F6" s="9">
        <f>IF(wine!F6&lt;&gt;0,wine!F6,0)</f>
        <v>247.429</v>
      </c>
      <c r="G6" s="9">
        <f>IF(wine!G6&lt;&gt;0,wine!G6,0)</f>
        <v>29.004303830000001</v>
      </c>
      <c r="H6" s="9">
        <f>IF(wine!H6&lt;&gt;0,wine!H6,0)</f>
        <v>4444.7</v>
      </c>
      <c r="I6" s="9">
        <f>IF(wine!I6&lt;&gt;0,wine!I6,0)</f>
        <v>520.53652050000005</v>
      </c>
      <c r="J6" s="9">
        <f>IF(wine!J6&lt;&gt;0,wine!J6,0)</f>
        <v>8.5538340000000002</v>
      </c>
      <c r="K6" s="9">
        <f>IF(wine!K6&lt;&gt;0,wine!K6,0)</f>
        <v>215.35836</v>
      </c>
      <c r="L6" s="9">
        <f>IF(wine!L6&lt;&gt;0,wine!L6,0)</f>
        <v>25.17682246</v>
      </c>
      <c r="M6" s="9">
        <f>IF(wine!M6&lt;&gt;0,wine!M6,0)</f>
        <v>49.08</v>
      </c>
      <c r="N6" s="9">
        <f>IF(wine!N6&lt;&gt;0,wine!N6,0)</f>
        <v>75.948499999999996</v>
      </c>
      <c r="O6" s="9">
        <f>IF(wine!O6&lt;&gt;0,wine!O6,0)</f>
        <v>172.453</v>
      </c>
      <c r="P6" s="9">
        <f>IF(wine!P6&lt;&gt;0,wine!P6,0)</f>
        <v>240.62649999999999</v>
      </c>
      <c r="Q6" s="9">
        <f>IF(wine!Q6&lt;&gt;0,wine!Q6,0)</f>
        <v>40.459504000000003</v>
      </c>
      <c r="R6" s="9">
        <f>IF(wine!R6&lt;&gt;0,wine!R6,0)</f>
        <v>38.404902999999997</v>
      </c>
      <c r="S6" s="9">
        <f>IF(wine!S6&lt;&gt;0,wine!S6,0)</f>
        <v>0.925342</v>
      </c>
      <c r="T6" s="9">
        <f>IF(wine!T6&lt;&gt;0,wine!T6,0)</f>
        <v>16.859850000000002</v>
      </c>
      <c r="U6" s="9">
        <f>IF(wine!U6&lt;&gt;0,wine!U6,0)</f>
        <v>7.7272185000000002</v>
      </c>
      <c r="V6" s="9">
        <f>IF(wine!V6&lt;&gt;0,wine!V6,0)</f>
        <v>20.561281999999999</v>
      </c>
      <c r="W6" s="9">
        <f>IF(wine!W6&lt;&gt;0,wine!W6,0)</f>
        <v>3.5111612120000002</v>
      </c>
      <c r="X6" s="9">
        <f>IF(wine!X6&lt;&gt;0,wine!X6,0)</f>
        <v>3.1596984560000001</v>
      </c>
      <c r="Y6" s="9">
        <f>IF(wine!Y6&lt;&gt;0,wine!Y6,0)</f>
        <v>0.7608488498</v>
      </c>
      <c r="Z6" s="9">
        <f>IF(wine!Z6&lt;&gt;0,wine!Z6,0)</f>
        <v>0.99859724019999996</v>
      </c>
      <c r="AA6" s="9">
        <f>IF(wine!AA6&lt;&gt;0,wine!AA6,0)</f>
        <v>1.42259519</v>
      </c>
      <c r="AB6" s="9">
        <f>IF(wine!AB6&lt;&gt;0,wine!AB6,0)</f>
        <v>33.778542899999998</v>
      </c>
      <c r="AC6" s="9">
        <f>IF(wine!AC6&lt;&gt;0,wine!AC6,0)</f>
        <v>23.79046584</v>
      </c>
      <c r="AD6" s="9">
        <f>IF(wine!AD6&lt;&gt;0,wine!AD6,0)</f>
        <v>30.69799905</v>
      </c>
      <c r="AE6" s="9">
        <f>IF(wine!AE6&lt;&gt;0,wine!AE6,0)</f>
        <v>86.205518369999993</v>
      </c>
      <c r="AF6" s="9">
        <f>IF(wine!AF6&lt;&gt;0,wine!AF6,0)</f>
        <v>0.4615198942</v>
      </c>
      <c r="AG6" s="9">
        <f>IF(wine!AG6&lt;&gt;0,wine!AG6,0)</f>
        <v>0.51995355139999999</v>
      </c>
      <c r="AH6" s="9">
        <f>IF(wine!AH6&lt;&gt;0,wine!AH6,0)</f>
        <v>0.7</v>
      </c>
      <c r="AI6" s="9">
        <f>IF(wine!AI6&lt;&gt;0,wine!AI6,0)</f>
        <v>0.7</v>
      </c>
      <c r="AJ6" s="9">
        <f>IF(wine!AJ6&lt;&gt;0,wine!AJ6,0)</f>
        <v>0.55761947789999999</v>
      </c>
    </row>
    <row r="7" spans="1:36">
      <c r="A7" s="9" t="s">
        <v>41</v>
      </c>
      <c r="B7" s="9" t="s">
        <v>43</v>
      </c>
      <c r="C7" s="9">
        <f>IF(wine!C7&lt;&gt;0,wine!C7,0)</f>
        <v>1</v>
      </c>
      <c r="D7" s="9">
        <f>IF(wine!D7&lt;&gt;0,wine!D7,0)</f>
        <v>0.1119820829</v>
      </c>
      <c r="E7" s="9">
        <f>IF(wine!E7&lt;&gt;0,wine!E7,0)</f>
        <v>13.46466667</v>
      </c>
      <c r="F7" s="9">
        <f>IF(wine!F7&lt;&gt;0,wine!F7,0)</f>
        <v>370.58008560000002</v>
      </c>
      <c r="G7" s="9">
        <f>IF(wine!G7&lt;&gt;0,wine!G7,0)</f>
        <v>31.44954246</v>
      </c>
      <c r="H7" s="9">
        <f>IF(wine!H7&lt;&gt;0,wine!H7,0)</f>
        <v>3412.45</v>
      </c>
      <c r="I7" s="9">
        <f>IF(wine!I7&lt;&gt;0,wine!I7,0)</f>
        <v>305.29851459999998</v>
      </c>
      <c r="J7" s="9">
        <f>IF(wine!J7&lt;&gt;0,wine!J7,0)</f>
        <v>11.88317133</v>
      </c>
      <c r="K7" s="9">
        <f>IF(wine!K7&lt;&gt;0,wine!K7,0)</f>
        <v>289.75480970000001</v>
      </c>
      <c r="L7" s="9">
        <f>IF(wine!L7&lt;&gt;0,wine!L7,0)</f>
        <v>24.383626360000001</v>
      </c>
      <c r="M7" s="9">
        <f>IF(wine!M7&lt;&gt;0,wine!M7,0)</f>
        <v>38.861027669999999</v>
      </c>
      <c r="N7" s="9">
        <f>IF(wine!N7&lt;&gt;0,wine!N7,0)</f>
        <v>328.66666670000001</v>
      </c>
      <c r="O7" s="9">
        <f>IF(wine!O7&lt;&gt;0,wine!O7,0)</f>
        <v>184.67449999999999</v>
      </c>
      <c r="P7" s="9">
        <f>IF(wine!P7&lt;&gt;0,wine!P7,0)</f>
        <v>1194.369608</v>
      </c>
      <c r="Q7" s="9">
        <f>IF(wine!Q7&lt;&gt;0,wine!Q7,0)</f>
        <v>28.015424670000002</v>
      </c>
      <c r="R7" s="9">
        <f>IF(wine!R7&lt;&gt;0,wine!R7,0)</f>
        <v>193.98032699999999</v>
      </c>
      <c r="S7" s="9">
        <f>IF(wine!S7&lt;&gt;0,wine!S7,0)</f>
        <v>4.2976099999999997</v>
      </c>
      <c r="T7" s="9">
        <f>IF(wine!T7&lt;&gt;0,wine!T7,0)</f>
        <v>44.461266999999999</v>
      </c>
      <c r="U7" s="9">
        <f>IF(wine!U7&lt;&gt;0,wine!U7,0)</f>
        <v>5.8728369999999996</v>
      </c>
      <c r="V7" s="9">
        <f>IF(wine!V7&lt;&gt;0,wine!V7,0)</f>
        <v>86.521277999999995</v>
      </c>
      <c r="W7" s="9">
        <f>IF(wine!W7&lt;&gt;0,wine!W7,0)</f>
        <v>4.6115754559999997</v>
      </c>
      <c r="X7" s="9">
        <f>IF(wine!X7&lt;&gt;0,wine!X7,0)</f>
        <v>3.6275025030000001</v>
      </c>
      <c r="Y7" s="9">
        <f>IF(wine!Y7&lt;&gt;0,wine!Y7,0)</f>
        <v>4.9375533159999999E-2</v>
      </c>
      <c r="Z7" s="9">
        <f>IF(wine!Z7&lt;&gt;0,wine!Z7,0)</f>
        <v>1.5078068659999999</v>
      </c>
      <c r="AA7" s="9">
        <f>IF(wine!AA7&lt;&gt;0,wine!AA7,0)</f>
        <v>1.0955294289999999</v>
      </c>
      <c r="AB7" s="9">
        <f>IF(wine!AB7&lt;&gt;0,wine!AB7,0)</f>
        <v>34.303765949999999</v>
      </c>
      <c r="AC7" s="9">
        <f>IF(wine!AC7&lt;&gt;0,wine!AC7,0)</f>
        <v>292.63752699999998</v>
      </c>
      <c r="AD7" s="9">
        <f>IF(wine!AD7&lt;&gt;0,wine!AD7,0)</f>
        <v>93.774601910000001</v>
      </c>
      <c r="AE7" s="9">
        <f>IF(wine!AE7&lt;&gt;0,wine!AE7,0)</f>
        <v>4.1540278600000002</v>
      </c>
      <c r="AF7" s="9">
        <f>IF(wine!AF7&lt;&gt;0,wine!AF7,0)</f>
        <v>0.36519471269999998</v>
      </c>
      <c r="AG7" s="9">
        <f>IF(wine!AG7&lt;&gt;0,wine!AG7,0)</f>
        <v>0.55393329960000004</v>
      </c>
      <c r="AH7" s="9">
        <f>IF(wine!AH7&lt;&gt;0,wine!AH7,0)</f>
        <v>3.0891187150000001</v>
      </c>
      <c r="AI7" s="9">
        <f>IF(wine!AI7&lt;&gt;0,wine!AI7,0)</f>
        <v>3.5766601699999998</v>
      </c>
      <c r="AJ7" s="9">
        <f>IF(wine!AJ7&lt;&gt;0,wine!AJ7,0)</f>
        <v>0.2153158077</v>
      </c>
    </row>
    <row r="8" spans="1:36">
      <c r="A8" s="9" t="s">
        <v>41</v>
      </c>
      <c r="B8" s="9" t="s">
        <v>44</v>
      </c>
      <c r="C8" s="9">
        <f>IF(wine!C8&lt;&gt;0,wine!C8,0)</f>
        <v>0</v>
      </c>
      <c r="D8" s="9">
        <f>IF(wine!D8&lt;&gt;0,wine!D8,0)</f>
        <v>0</v>
      </c>
      <c r="E8" s="9">
        <f>IF(wine!E8&lt;&gt;0,wine!E8,0)</f>
        <v>0</v>
      </c>
      <c r="F8" s="9">
        <f>IF(wine!F8&lt;&gt;0,wine!F8,0)</f>
        <v>169.7624112</v>
      </c>
      <c r="G8" s="9">
        <f>IF(wine!G8&lt;&gt;0,wine!G8,0)</f>
        <v>30.0629445</v>
      </c>
      <c r="H8" s="9">
        <f>IF(wine!H8&lt;&gt;0,wine!H8,0)</f>
        <v>3278.95</v>
      </c>
      <c r="I8" s="9">
        <f>IF(wine!I8&lt;&gt;0,wine!I8,0)</f>
        <v>581.14477710000006</v>
      </c>
      <c r="J8" s="9">
        <f>IF(wine!J8&lt;&gt;0,wine!J8,0)</f>
        <v>5.6719933329999996</v>
      </c>
      <c r="K8" s="9">
        <f>IF(wine!K8&lt;&gt;0,wine!K8,0)</f>
        <v>138.99546910000001</v>
      </c>
      <c r="L8" s="9">
        <f>IF(wine!L8&lt;&gt;0,wine!L8,0)</f>
        <v>24.505576959999999</v>
      </c>
      <c r="M8" s="9">
        <f>IF(wine!M8&lt;&gt;0,wine!M8,0)</f>
        <v>34.893333329999997</v>
      </c>
      <c r="N8" s="9">
        <f>IF(wine!N8&lt;&gt;0,wine!N8,0)</f>
        <v>193.815</v>
      </c>
      <c r="O8" s="9">
        <f>IF(wine!O8&lt;&gt;0,wine!O8,0)</f>
        <v>143.60366669999999</v>
      </c>
      <c r="P8" s="9">
        <f>IF(wine!P8&lt;&gt;0,wine!P8,0)</f>
        <v>668.84</v>
      </c>
      <c r="Q8" s="9">
        <f>IF(wine!Q8&lt;&gt;0,wine!Q8,0)</f>
        <v>15.192055330000001</v>
      </c>
      <c r="R8" s="9">
        <f>IF(wine!R8&lt;&gt;0,wine!R8,0)</f>
        <v>104.12376</v>
      </c>
      <c r="S8" s="9">
        <f>IF(wine!S8&lt;&gt;0,wine!S8,0)</f>
        <v>1.0232646670000001</v>
      </c>
      <c r="T8" s="9">
        <f>IF(wine!T8&lt;&gt;0,wine!T8,0)</f>
        <v>7.3685323330000001</v>
      </c>
      <c r="U8" s="9">
        <f>IF(wine!U8&lt;&gt;0,wine!U8,0)</f>
        <v>16.86612633</v>
      </c>
      <c r="V8" s="9">
        <f>IF(wine!V8&lt;&gt;0,wine!V8,0)</f>
        <v>78.94418933</v>
      </c>
      <c r="W8" s="9">
        <f>IF(wine!W8&lt;&gt;0,wine!W8,0)</f>
        <v>4.1064473650000002</v>
      </c>
      <c r="X8" s="9">
        <f>IF(wine!X8&lt;&gt;0,wine!X8,0)</f>
        <v>3.448669202</v>
      </c>
      <c r="Y8" s="9">
        <f>IF(wine!Y8&lt;&gt;0,wine!Y8,0)</f>
        <v>0</v>
      </c>
      <c r="Z8" s="9">
        <f>IF(wine!Z8&lt;&gt;0,wine!Z8,0)</f>
        <v>0.69072499919999997</v>
      </c>
      <c r="AA8" s="9">
        <f>IF(wine!AA8&lt;&gt;0,wine!AA8,0)</f>
        <v>1.0578593000000001</v>
      </c>
      <c r="AB8" s="9">
        <f>IF(wine!AB8&lt;&gt;0,wine!AB8,0)</f>
        <v>45.502092050000002</v>
      </c>
      <c r="AC8" s="9">
        <f>IF(wine!AC8&lt;&gt;0,wine!AC8,0)</f>
        <v>0</v>
      </c>
      <c r="AD8" s="9">
        <f>IF(wine!AD8&lt;&gt;0,wine!AD8,0)</f>
        <v>115.79477369999999</v>
      </c>
      <c r="AE8" s="9">
        <f>IF(wine!AE8&lt;&gt;0,wine!AE8,0)</f>
        <v>0</v>
      </c>
      <c r="AF8" s="9">
        <f>IF(wine!AF8&lt;&gt;0,wine!AF8,0)</f>
        <v>0.32830473119999998</v>
      </c>
      <c r="AG8" s="9">
        <f>IF(wine!AG8&lt;&gt;0,wine!AG8,0)</f>
        <v>0.43308776939999999</v>
      </c>
      <c r="AH8" s="9">
        <f>IF(wine!AH8&lt;&gt;0,wine!AH8,0)</f>
        <v>1.822386842</v>
      </c>
      <c r="AI8" s="9">
        <f>IF(wine!AI8&lt;&gt;0,wine!AI8,0)</f>
        <v>2.0048770060000001</v>
      </c>
      <c r="AJ8" s="9">
        <f>IF(wine!AJ8&lt;&gt;0,wine!AJ8,0)</f>
        <v>0.73378789710000003</v>
      </c>
    </row>
    <row r="9" spans="1:36">
      <c r="A9" s="9" t="s">
        <v>41</v>
      </c>
      <c r="B9" s="9" t="s">
        <v>45</v>
      </c>
      <c r="C9" s="9">
        <f>IF(wine!C9&lt;&gt;0,wine!C9,0)</f>
        <v>0</v>
      </c>
      <c r="D9" s="9">
        <f>IF(wine!D9&lt;&gt;0,wine!D9,0)</f>
        <v>0</v>
      </c>
      <c r="E9" s="9">
        <f>IF(wine!E9&lt;&gt;0,wine!E9,0)</f>
        <v>0</v>
      </c>
      <c r="F9" s="9">
        <f>IF(wine!F9&lt;&gt;0,wine!F9,0)</f>
        <v>63.810630420000003</v>
      </c>
      <c r="G9" s="9">
        <f>IF(wine!G9&lt;&gt;0,wine!G9,0)</f>
        <v>11.64499812</v>
      </c>
      <c r="H9" s="9">
        <f>IF(wine!H9&lt;&gt;0,wine!H9,0)</f>
        <v>1191.4000000000001</v>
      </c>
      <c r="I9" s="9">
        <f>IF(wine!I9&lt;&gt;0,wine!I9,0)</f>
        <v>218.18537710000001</v>
      </c>
      <c r="J9" s="9">
        <f>IF(wine!J9&lt;&gt;0,wine!J9,0)</f>
        <v>5.497705667</v>
      </c>
      <c r="K9" s="9">
        <f>IF(wine!K9&lt;&gt;0,wine!K9,0)</f>
        <v>128.05376440000001</v>
      </c>
      <c r="L9" s="9">
        <f>IF(wine!L9&lt;&gt;0,wine!L9,0)</f>
        <v>23.29221901</v>
      </c>
      <c r="M9" s="9">
        <f>IF(wine!M9&lt;&gt;0,wine!M9,0)</f>
        <v>8.5872254469999998</v>
      </c>
      <c r="N9" s="9">
        <f>IF(wine!N9&lt;&gt;0,wine!N9,0)</f>
        <v>76.541499999999999</v>
      </c>
      <c r="O9" s="9">
        <f>IF(wine!O9&lt;&gt;0,wine!O9,0)</f>
        <v>21.598447109999999</v>
      </c>
      <c r="P9" s="9">
        <f>IF(wine!P9&lt;&gt;0,wine!P9,0)</f>
        <v>242.13900000000001</v>
      </c>
      <c r="Q9" s="9">
        <f>IF(wine!Q9&lt;&gt;0,wine!Q9,0)</f>
        <v>1.4460249999999999</v>
      </c>
      <c r="R9" s="9">
        <f>IF(wine!R9&lt;&gt;0,wine!R9,0)</f>
        <v>36.103919500000003</v>
      </c>
      <c r="S9" s="9">
        <f>IF(wine!S9&lt;&gt;0,wine!S9,0)</f>
        <v>0.15660399999999999</v>
      </c>
      <c r="T9" s="9">
        <f>IF(wine!T9&lt;&gt;0,wine!T9,0)</f>
        <v>7.4124679999999996</v>
      </c>
      <c r="U9" s="9">
        <f>IF(wine!U9&lt;&gt;0,wine!U9,0)</f>
        <v>6.9881225000000002</v>
      </c>
      <c r="V9" s="9">
        <f>IF(wine!V9&lt;&gt;0,wine!V9,0)</f>
        <v>32.985576500000001</v>
      </c>
      <c r="W9" s="9">
        <f>IF(wine!W9&lt;&gt;0,wine!W9,0)</f>
        <v>2.543351436</v>
      </c>
      <c r="X9" s="9">
        <f>IF(wine!X9&lt;&gt;0,wine!X9,0)</f>
        <v>3.161873071</v>
      </c>
      <c r="Y9" s="9">
        <f>IF(wine!Y9&lt;&gt;0,wine!Y9,0)</f>
        <v>0</v>
      </c>
      <c r="Z9" s="9">
        <f>IF(wine!Z9&lt;&gt;0,wine!Z9,0)</f>
        <v>0.25963107689999998</v>
      </c>
      <c r="AA9" s="9">
        <f>IF(wine!AA9&lt;&gt;0,wine!AA9,0)</f>
        <v>0.37249252770000002</v>
      </c>
      <c r="AB9" s="9">
        <f>IF(wine!AB9&lt;&gt;0,wine!AB9,0)</f>
        <v>21.328224779999999</v>
      </c>
      <c r="AC9" s="9">
        <f>IF(wine!AC9&lt;&gt;0,wine!AC9,0)</f>
        <v>0</v>
      </c>
      <c r="AD9" s="9">
        <f>IF(wine!AD9&lt;&gt;0,wine!AD9,0)</f>
        <v>120.7792487</v>
      </c>
      <c r="AE9" s="9">
        <f>IF(wine!AE9&lt;&gt;0,wine!AE9,0)</f>
        <v>0</v>
      </c>
      <c r="AF9" s="9">
        <f>IF(wine!AF9&lt;&gt;0,wine!AF9,0)</f>
        <v>7.9903481179999999E-2</v>
      </c>
      <c r="AG9" s="9">
        <f>IF(wine!AG9&lt;&gt;0,wine!AG9,0)</f>
        <v>6.5074175580000004E-2</v>
      </c>
      <c r="AH9" s="9">
        <f>IF(wine!AH9&lt;&gt;0,wine!AH9,0)</f>
        <v>0.7</v>
      </c>
      <c r="AI9" s="9">
        <f>IF(wine!AI9&lt;&gt;0,wine!AI9,0)</f>
        <v>0.7</v>
      </c>
      <c r="AJ9" s="9">
        <f>IF(wine!AJ9&lt;&gt;0,wine!AJ9,0)</f>
        <v>0.17129636649999999</v>
      </c>
    </row>
    <row r="10" spans="1:36">
      <c r="A10" s="9" t="s">
        <v>41</v>
      </c>
      <c r="B10" s="9" t="s">
        <v>46</v>
      </c>
      <c r="C10" s="9">
        <f>IF(wine!C10&lt;&gt;0,wine!C10,0)</f>
        <v>100.6603333</v>
      </c>
      <c r="D10" s="9">
        <f>IF(wine!D10&lt;&gt;0,wine!D10,0)</f>
        <v>0.82884710949999996</v>
      </c>
      <c r="E10" s="9">
        <f>IF(wine!E10&lt;&gt;0,wine!E10,0)</f>
        <v>901.16666669999995</v>
      </c>
      <c r="F10" s="9">
        <f>IF(wine!F10&lt;&gt;0,wine!F10,0)</f>
        <v>1894.332402</v>
      </c>
      <c r="G10" s="9">
        <f>IF(wine!G10&lt;&gt;0,wine!G10,0)</f>
        <v>23.098654440000001</v>
      </c>
      <c r="H10" s="9">
        <f>IF(wine!H10&lt;&gt;0,wine!H10,0)</f>
        <v>15744.6</v>
      </c>
      <c r="I10" s="9">
        <f>IF(wine!I10&lt;&gt;0,wine!I10,0)</f>
        <v>194.4661974</v>
      </c>
      <c r="J10" s="9">
        <f>IF(wine!J10&lt;&gt;0,wine!J10,0)</f>
        <v>81.991333330000003</v>
      </c>
      <c r="K10" s="9">
        <f>IF(wine!K10&lt;&gt;0,wine!K10,0)</f>
        <v>1802.7020580000001</v>
      </c>
      <c r="L10" s="9">
        <f>IF(wine!L10&lt;&gt;0,wine!L10,0)</f>
        <v>21.986495219999998</v>
      </c>
      <c r="M10" s="9">
        <f>IF(wine!M10&lt;&gt;0,wine!M10,0)</f>
        <v>373.79066669999997</v>
      </c>
      <c r="N10" s="9">
        <f>IF(wine!N10&lt;&gt;0,wine!N10,0)</f>
        <v>1516.1046670000001</v>
      </c>
      <c r="O10" s="9">
        <f>IF(wine!O10&lt;&gt;0,wine!O10,0)</f>
        <v>1147.211466</v>
      </c>
      <c r="P10" s="9">
        <f>IF(wine!P10&lt;&gt;0,wine!P10,0)</f>
        <v>2987.0329700000002</v>
      </c>
      <c r="Q10" s="9">
        <f>IF(wine!Q10&lt;&gt;0,wine!Q10,0)</f>
        <v>272.571684</v>
      </c>
      <c r="R10" s="9">
        <f>IF(wine!R10&lt;&gt;0,wine!R10,0)</f>
        <v>567.68702099999996</v>
      </c>
      <c r="S10" s="9">
        <f>IF(wine!S10&lt;&gt;0,wine!S10,0)</f>
        <v>29.37739333</v>
      </c>
      <c r="T10" s="9">
        <f>IF(wine!T10&lt;&gt;0,wine!T10,0)</f>
        <v>64.210573330000003</v>
      </c>
      <c r="U10" s="9">
        <f>IF(wine!U10&lt;&gt;0,wine!U10,0)</f>
        <v>70.669615669999999</v>
      </c>
      <c r="V10" s="9">
        <f>IF(wine!V10&lt;&gt;0,wine!V10,0)</f>
        <v>880.75548070000002</v>
      </c>
      <c r="W10" s="9">
        <f>IF(wine!W10&lt;&gt;0,wine!W10,0)</f>
        <v>3.061821057</v>
      </c>
      <c r="X10" s="9">
        <f>IF(wine!X10&lt;&gt;0,wine!X10,0)</f>
        <v>1.967626919</v>
      </c>
      <c r="Y10" s="9">
        <f>IF(wine!Y10&lt;&gt;0,wine!Y10,0)</f>
        <v>3.3103226600000002</v>
      </c>
      <c r="Z10" s="9">
        <f>IF(wine!Z10&lt;&gt;0,wine!Z10,0)</f>
        <v>7.721448197</v>
      </c>
      <c r="AA10" s="9">
        <f>IF(wine!AA10&lt;&gt;0,wine!AA10,0)</f>
        <v>4.9985443260000002</v>
      </c>
      <c r="AB10" s="9">
        <f>IF(wine!AB10&lt;&gt;0,wine!AB10,0)</f>
        <v>28.105167720000001</v>
      </c>
      <c r="AC10" s="9">
        <f>IF(wine!AC10&lt;&gt;0,wine!AC10,0)</f>
        <v>41.473156269999997</v>
      </c>
      <c r="AD10" s="9">
        <f>IF(wine!AD10&lt;&gt;0,wine!AD10,0)</f>
        <v>80.326033339999995</v>
      </c>
      <c r="AE10" s="9">
        <f>IF(wine!AE10&lt;&gt;0,wine!AE10,0)</f>
        <v>47.683254830000003</v>
      </c>
      <c r="AF10" s="9">
        <f>IF(wine!AF10&lt;&gt;0,wine!AF10,0)</f>
        <v>3.5153704760000002</v>
      </c>
      <c r="AG10" s="9">
        <f>IF(wine!AG10&lt;&gt;0,wine!AG10,0)</f>
        <v>3.4579469760000001</v>
      </c>
      <c r="AH10" s="9">
        <f>IF(wine!AH10&lt;&gt;0,wine!AH10,0)</f>
        <v>14.252728879999999</v>
      </c>
      <c r="AI10" s="9">
        <f>IF(wine!AI10&lt;&gt;0,wine!AI10,0)</f>
        <v>8.9424690509999998</v>
      </c>
      <c r="AJ10" s="9">
        <f>IF(wine!AJ10&lt;&gt;0,wine!AJ10,0)</f>
        <v>0.42196220200000001</v>
      </c>
    </row>
    <row r="11" spans="1:36">
      <c r="A11" s="9" t="s">
        <v>41</v>
      </c>
      <c r="B11" s="9" t="s">
        <v>47</v>
      </c>
      <c r="C11" s="9">
        <f>IF(wine!C11&lt;&gt;0,wine!C11,0)</f>
        <v>107.9333333</v>
      </c>
      <c r="D11" s="9">
        <f>IF(wine!D11&lt;&gt;0,wine!D11,0)</f>
        <v>2.9744966439999998</v>
      </c>
      <c r="E11" s="9">
        <f>IF(wine!E11&lt;&gt;0,wine!E11,0)</f>
        <v>288.1333333</v>
      </c>
      <c r="F11" s="9">
        <f>IF(wine!F11&lt;&gt;0,wine!F11,0)</f>
        <v>284.191868</v>
      </c>
      <c r="G11" s="9">
        <f>IF(wine!G11&lt;&gt;0,wine!G11,0)</f>
        <v>25.870754470000001</v>
      </c>
      <c r="H11" s="9">
        <f>IF(wine!H11&lt;&gt;0,wine!H11,0)</f>
        <v>3785.8</v>
      </c>
      <c r="I11" s="9">
        <f>IF(wine!I11&lt;&gt;0,wine!I11,0)</f>
        <v>347.43843070000003</v>
      </c>
      <c r="J11" s="9">
        <f>IF(wine!J11&lt;&gt;0,wine!J11,0)</f>
        <v>10.98513133</v>
      </c>
      <c r="K11" s="9">
        <f>IF(wine!K11&lt;&gt;0,wine!K11,0)</f>
        <v>131.74236239999999</v>
      </c>
      <c r="L11" s="9">
        <f>IF(wine!L11&lt;&gt;0,wine!L11,0)</f>
        <v>11.992789009999999</v>
      </c>
      <c r="M11" s="9">
        <f>IF(wine!M11&lt;&gt;0,wine!M11,0)</f>
        <v>28.74168753</v>
      </c>
      <c r="N11" s="9">
        <f>IF(wine!N11&lt;&gt;0,wine!N11,0)</f>
        <v>17.271333330000001</v>
      </c>
      <c r="O11" s="9">
        <f>IF(wine!O11&lt;&gt;0,wine!O11,0)</f>
        <v>79.447666670000004</v>
      </c>
      <c r="P11" s="9">
        <f>IF(wine!P11&lt;&gt;0,wine!P11,0)</f>
        <v>37.012999999999998</v>
      </c>
      <c r="Q11" s="9">
        <f>IF(wine!Q11&lt;&gt;0,wine!Q11,0)</f>
        <v>22.33772433</v>
      </c>
      <c r="R11" s="9">
        <f>IF(wine!R11&lt;&gt;0,wine!R11,0)</f>
        <v>7.3419336670000002</v>
      </c>
      <c r="S11" s="9">
        <f>IF(wine!S11&lt;&gt;0,wine!S11,0)</f>
        <v>0.20280933330000001</v>
      </c>
      <c r="T11" s="9">
        <f>IF(wine!T11&lt;&gt;0,wine!T11,0)</f>
        <v>2.4938556670000001</v>
      </c>
      <c r="U11" s="9">
        <f>IF(wine!U11&lt;&gt;0,wine!U11,0)</f>
        <v>5.2212523329999998</v>
      </c>
      <c r="V11" s="9">
        <f>IF(wine!V11&lt;&gt;0,wine!V11,0)</f>
        <v>5.2944296670000002</v>
      </c>
      <c r="W11" s="9">
        <f>IF(wine!W11&lt;&gt;0,wine!W11,0)</f>
        <v>2.7651031110000002</v>
      </c>
      <c r="X11" s="9">
        <f>IF(wine!X11&lt;&gt;0,wine!X11,0)</f>
        <v>2.1792053230000001</v>
      </c>
      <c r="Y11" s="9">
        <f>IF(wine!Y11&lt;&gt;0,wine!Y11,0)</f>
        <v>1.0572418109999999</v>
      </c>
      <c r="Z11" s="9">
        <f>IF(wine!Z11&lt;&gt;0,wine!Z11,0)</f>
        <v>1.157401288</v>
      </c>
      <c r="AA11" s="9">
        <f>IF(wine!AA11&lt;&gt;0,wine!AA11,0)</f>
        <v>1.1626956509999999</v>
      </c>
      <c r="AB11" s="9">
        <f>IF(wine!AB11&lt;&gt;0,wine!AB11,0)</f>
        <v>51.538762759999997</v>
      </c>
      <c r="AC11" s="9">
        <f>IF(wine!AC11&lt;&gt;0,wine!AC11,0)</f>
        <v>10.1444359</v>
      </c>
      <c r="AD11" s="9">
        <f>IF(wine!AD11&lt;&gt;0,wine!AD11,0)</f>
        <v>6.1052261870000004</v>
      </c>
      <c r="AE11" s="9">
        <f>IF(wine!AE11&lt;&gt;0,wine!AE11,0)</f>
        <v>101.10081529999999</v>
      </c>
      <c r="AF11" s="9">
        <f>IF(wine!AF11&lt;&gt;0,wine!AF11,0)</f>
        <v>0.27031206169999999</v>
      </c>
      <c r="AG11" s="9">
        <f>IF(wine!AG11&lt;&gt;0,wine!AG11,0)</f>
        <v>0.2398998923</v>
      </c>
      <c r="AH11" s="9">
        <f>IF(wine!AH11&lt;&gt;0,wine!AH11,0)</f>
        <v>0.16255882369999999</v>
      </c>
      <c r="AI11" s="9">
        <f>IF(wine!AI11&lt;&gt;0,wine!AI11,0)</f>
        <v>0.1110220646</v>
      </c>
      <c r="AJ11" s="9">
        <f>IF(wine!AJ11&lt;&gt;0,wine!AJ11,0)</f>
        <v>1.3289687290000001</v>
      </c>
    </row>
    <row r="12" spans="1:36">
      <c r="A12" s="9" t="s">
        <v>41</v>
      </c>
      <c r="B12" s="9" t="s">
        <v>48</v>
      </c>
      <c r="C12" s="9">
        <f>IF(wine!C12&lt;&gt;0,wine!C12,0)</f>
        <v>0</v>
      </c>
      <c r="D12" s="9">
        <f>IF(wine!D12&lt;&gt;0,wine!D12,0)</f>
        <v>0</v>
      </c>
      <c r="E12" s="9">
        <f>IF(wine!E12&lt;&gt;0,wine!E12,0)</f>
        <v>0</v>
      </c>
      <c r="F12" s="9">
        <f>IF(wine!F12&lt;&gt;0,wine!F12,0)</f>
        <v>85.470816670000005</v>
      </c>
      <c r="G12" s="9">
        <f>IF(wine!G12&lt;&gt;0,wine!G12,0)</f>
        <v>18.2818863</v>
      </c>
      <c r="H12" s="9">
        <f>IF(wine!H12&lt;&gt;0,wine!H12,0)</f>
        <v>1214.2</v>
      </c>
      <c r="I12" s="9">
        <f>IF(wine!I12&lt;&gt;0,wine!I12,0)</f>
        <v>263.05359529999998</v>
      </c>
      <c r="J12" s="9">
        <f>IF(wine!J12&lt;&gt;0,wine!J12,0)</f>
        <v>4.6878763330000002</v>
      </c>
      <c r="K12" s="9">
        <f>IF(wine!K12&lt;&gt;0,wine!K12,0)</f>
        <v>118.7860842</v>
      </c>
      <c r="L12" s="9">
        <f>IF(wine!L12&lt;&gt;0,wine!L12,0)</f>
        <v>25.33899697</v>
      </c>
      <c r="M12" s="9">
        <f>IF(wine!M12&lt;&gt;0,wine!M12,0)</f>
        <v>1.9768176669999999</v>
      </c>
      <c r="N12" s="9">
        <f>IF(wine!N12&lt;&gt;0,wine!N12,0)</f>
        <v>93.314999999999998</v>
      </c>
      <c r="O12" s="9">
        <f>IF(wine!O12&lt;&gt;0,wine!O12,0)</f>
        <v>4.6205133009999999</v>
      </c>
      <c r="P12" s="9">
        <f>IF(wine!P12&lt;&gt;0,wine!P12,0)</f>
        <v>288.29833330000002</v>
      </c>
      <c r="Q12" s="9">
        <f>IF(wine!Q12&lt;&gt;0,wine!Q12,0)</f>
        <v>1.7707250000000001</v>
      </c>
      <c r="R12" s="9">
        <f>IF(wine!R12&lt;&gt;0,wine!R12,0)</f>
        <v>73.248234999999994</v>
      </c>
      <c r="S12" s="9">
        <f>IF(wine!S12&lt;&gt;0,wine!S12,0)</f>
        <v>6.1021666670000002E-2</v>
      </c>
      <c r="T12" s="9">
        <f>IF(wine!T12&lt;&gt;0,wine!T12,0)</f>
        <v>2.3926073329999999</v>
      </c>
      <c r="U12" s="9">
        <f>IF(wine!U12&lt;&gt;0,wine!U12,0)</f>
        <v>2.3141666670000002E-2</v>
      </c>
      <c r="V12" s="9">
        <f>IF(wine!V12&lt;&gt;0,wine!V12,0)</f>
        <v>1.8878299999999999</v>
      </c>
      <c r="W12" s="9">
        <f>IF(wine!W12&lt;&gt;0,wine!W12,0)</f>
        <v>3.5450991809999999</v>
      </c>
      <c r="X12" s="9">
        <f>IF(wine!X12&lt;&gt;0,wine!X12,0)</f>
        <v>3.1775187050000002</v>
      </c>
      <c r="Y12" s="9">
        <f>IF(wine!Y12&lt;&gt;0,wine!Y12,0)</f>
        <v>0</v>
      </c>
      <c r="Z12" s="9">
        <f>IF(wine!Z12&lt;&gt;0,wine!Z12,0)</f>
        <v>0.34776149410000001</v>
      </c>
      <c r="AA12" s="9">
        <f>IF(wine!AA12&lt;&gt;0,wine!AA12,0)</f>
        <v>0.38390139400000001</v>
      </c>
      <c r="AB12" s="9">
        <f>IF(wine!AB12&lt;&gt;0,wine!AB12,0)</f>
        <v>28.28282828</v>
      </c>
      <c r="AC12" s="9">
        <f>IF(wine!AC12&lt;&gt;0,wine!AC12,0)</f>
        <v>0</v>
      </c>
      <c r="AD12" s="9">
        <f>IF(wine!AD12&lt;&gt;0,wine!AD12,0)</f>
        <v>91.095420680000004</v>
      </c>
      <c r="AE12" s="9">
        <f>IF(wine!AE12&lt;&gt;0,wine!AE12,0)</f>
        <v>0</v>
      </c>
      <c r="AF12" s="9">
        <f>IF(wine!AF12&lt;&gt;0,wine!AF12,0)</f>
        <v>1.8679422229999999E-2</v>
      </c>
      <c r="AG12" s="9">
        <f>IF(wine!AG12&lt;&gt;0,wine!AG12,0)</f>
        <v>1.4029821289999999E-2</v>
      </c>
      <c r="AH12" s="9">
        <f>IF(wine!AH12&lt;&gt;0,wine!AH12,0)</f>
        <v>0.87912656119999999</v>
      </c>
      <c r="AI12" s="9">
        <f>IF(wine!AI12&lt;&gt;0,wine!AI12,0)</f>
        <v>0.86714853660000002</v>
      </c>
      <c r="AJ12" s="9">
        <f>IF(wine!AJ12&lt;&gt;0,wine!AJ12,0)</f>
        <v>1.897781959E-2</v>
      </c>
    </row>
    <row r="13" spans="1:36">
      <c r="A13" s="9" t="s">
        <v>41</v>
      </c>
      <c r="B13" s="9" t="s">
        <v>49</v>
      </c>
      <c r="C13" s="9">
        <f>IF(wine!C13&lt;&gt;0,wine!C13,0)</f>
        <v>0.10166666670000001</v>
      </c>
      <c r="D13" s="9">
        <f>IF(wine!D13&lt;&gt;0,wine!D13,0)</f>
        <v>0</v>
      </c>
      <c r="E13" s="9">
        <f>IF(wine!E13&lt;&gt;0,wine!E13,0)</f>
        <v>0</v>
      </c>
      <c r="F13" s="9">
        <f>IF(wine!F13&lt;&gt;0,wine!F13,0)</f>
        <v>350</v>
      </c>
      <c r="G13" s="9">
        <f>IF(wine!G13&lt;&gt;0,wine!G13,0)</f>
        <v>20.749323279999999</v>
      </c>
      <c r="H13" s="9">
        <f>IF(wine!H13&lt;&gt;0,wine!H13,0)</f>
        <v>2981.55</v>
      </c>
      <c r="I13" s="9">
        <f>IF(wine!I13&lt;&gt;0,wine!I13,0)</f>
        <v>176.8173539</v>
      </c>
      <c r="J13" s="9">
        <f>IF(wine!J13&lt;&gt;0,wine!J13,0)</f>
        <v>16.930983000000001</v>
      </c>
      <c r="K13" s="9">
        <f>IF(wine!K13&lt;&gt;0,wine!K13,0)</f>
        <v>419.75707039999998</v>
      </c>
      <c r="L13" s="9">
        <f>IF(wine!L13&lt;&gt;0,wine!L13,0)</f>
        <v>24.792244520000001</v>
      </c>
      <c r="M13" s="9">
        <f>IF(wine!M13&lt;&gt;0,wine!M13,0)</f>
        <v>39.457000000000001</v>
      </c>
      <c r="N13" s="9">
        <f>IF(wine!N13&lt;&gt;0,wine!N13,0)</f>
        <v>412.53100000000001</v>
      </c>
      <c r="O13" s="9">
        <f>IF(wine!O13&lt;&gt;0,wine!O13,0)</f>
        <v>280.42899999999997</v>
      </c>
      <c r="P13" s="9">
        <f>IF(wine!P13&lt;&gt;0,wine!P13,0)</f>
        <v>1355.0015000000001</v>
      </c>
      <c r="Q13" s="9">
        <f>IF(wine!Q13&lt;&gt;0,wine!Q13,0)</f>
        <v>34.914597999999998</v>
      </c>
      <c r="R13" s="9">
        <f>IF(wine!R13&lt;&gt;0,wine!R13,0)</f>
        <v>359.1501245</v>
      </c>
      <c r="S13" s="9">
        <f>IF(wine!S13&lt;&gt;0,wine!S13,0)</f>
        <v>3.4363890000000001</v>
      </c>
      <c r="T13" s="9">
        <f>IF(wine!T13&lt;&gt;0,wine!T13,0)</f>
        <v>12.726210500000001</v>
      </c>
      <c r="U13" s="9">
        <f>IF(wine!U13&lt;&gt;0,wine!U13,0)</f>
        <v>2.1118739999999998</v>
      </c>
      <c r="V13" s="9">
        <f>IF(wine!V13&lt;&gt;0,wine!V13,0)</f>
        <v>67.184444499999998</v>
      </c>
      <c r="W13" s="9">
        <f>IF(wine!W13&lt;&gt;0,wine!W13,0)</f>
        <v>7.2463448179999999</v>
      </c>
      <c r="X13" s="9">
        <f>IF(wine!X13&lt;&gt;0,wine!X13,0)</f>
        <v>3.1718731760000001</v>
      </c>
      <c r="Y13" s="9">
        <f>IF(wine!Y13&lt;&gt;0,wine!Y13,0)</f>
        <v>0</v>
      </c>
      <c r="Z13" s="9">
        <f>IF(wine!Z13&lt;&gt;0,wine!Z13,0)</f>
        <v>1.4240711349999999</v>
      </c>
      <c r="AA13" s="9">
        <f>IF(wine!AA13&lt;&gt;0,wine!AA13,0)</f>
        <v>0.94286627590000005</v>
      </c>
      <c r="AB13" s="9">
        <f>IF(wine!AB13&lt;&gt;0,wine!AB13,0)</f>
        <v>35.897435899999998</v>
      </c>
      <c r="AC13" s="9">
        <f>IF(wine!AC13&lt;&gt;0,wine!AC13,0)</f>
        <v>0</v>
      </c>
      <c r="AD13" s="9">
        <f>IF(wine!AD13&lt;&gt;0,wine!AD13,0)</f>
        <v>117.0577143</v>
      </c>
      <c r="AE13" s="9">
        <f>IF(wine!AE13&lt;&gt;0,wine!AE13,0)</f>
        <v>0</v>
      </c>
      <c r="AF13" s="9">
        <f>IF(wine!AF13&lt;&gt;0,wine!AF13,0)</f>
        <v>0.3671019425</v>
      </c>
      <c r="AG13" s="9">
        <f>IF(wine!AG13&lt;&gt;0,wine!AG13,0)</f>
        <v>0.84241486229999996</v>
      </c>
      <c r="AH13" s="9">
        <f>IF(wine!AH13&lt;&gt;0,wine!AH13,0)</f>
        <v>3.8784104240000001</v>
      </c>
      <c r="AI13" s="9">
        <f>IF(wine!AI13&lt;&gt;0,wine!AI13,0)</f>
        <v>4</v>
      </c>
      <c r="AJ13" s="9">
        <f>IF(wine!AJ13&lt;&gt;0,wine!AJ13,0)</f>
        <v>0.23680448979999999</v>
      </c>
    </row>
    <row r="14" spans="1:36">
      <c r="A14" s="9" t="s">
        <v>41</v>
      </c>
      <c r="B14" s="9" t="s">
        <v>50</v>
      </c>
      <c r="C14" s="9">
        <f>IF(wine!C14&lt;&gt;0,wine!C14,0)</f>
        <v>0</v>
      </c>
      <c r="D14" s="9">
        <f>IF(wine!D14&lt;&gt;0,wine!D14,0)</f>
        <v>0</v>
      </c>
      <c r="E14" s="9">
        <f>IF(wine!E14&lt;&gt;0,wine!E14,0)</f>
        <v>0</v>
      </c>
      <c r="F14" s="9">
        <f>IF(wine!F14&lt;&gt;0,wine!F14,0)</f>
        <v>241.42437000000001</v>
      </c>
      <c r="G14" s="9">
        <f>IF(wine!G14&lt;&gt;0,wine!G14,0)</f>
        <v>24.88078166</v>
      </c>
      <c r="H14" s="9">
        <f>IF(wine!H14&lt;&gt;0,wine!H14,0)</f>
        <v>3509.2</v>
      </c>
      <c r="I14" s="9">
        <f>IF(wine!I14&lt;&gt;0,wine!I14,0)</f>
        <v>362.07664990000001</v>
      </c>
      <c r="J14" s="9">
        <f>IF(wine!J14&lt;&gt;0,wine!J14,0)</f>
        <v>9.7942243330000007</v>
      </c>
      <c r="K14" s="9">
        <f>IF(wine!K14&lt;&gt;0,wine!K14,0)</f>
        <v>264.98903990000002</v>
      </c>
      <c r="L14" s="9">
        <f>IF(wine!L14&lt;&gt;0,wine!L14,0)</f>
        <v>27.055643289999999</v>
      </c>
      <c r="M14" s="9">
        <f>IF(wine!M14&lt;&gt;0,wine!M14,0)</f>
        <v>6.3902123590000004</v>
      </c>
      <c r="N14" s="9">
        <f>IF(wine!N14&lt;&gt;0,wine!N14,0)</f>
        <v>170.69348099999999</v>
      </c>
      <c r="O14" s="9">
        <f>IF(wine!O14&lt;&gt;0,wine!O14,0)</f>
        <v>29.195958310000002</v>
      </c>
      <c r="P14" s="9">
        <f>IF(wine!P14&lt;&gt;0,wine!P14,0)</f>
        <v>733.63366670000005</v>
      </c>
      <c r="Q14" s="9">
        <f>IF(wine!Q14&lt;&gt;0,wine!Q14,0)</f>
        <v>3.6131769999999999</v>
      </c>
      <c r="R14" s="9">
        <f>IF(wine!R14&lt;&gt;0,wine!R14,0)</f>
        <v>96.560278670000002</v>
      </c>
      <c r="S14" s="9">
        <f>IF(wine!S14&lt;&gt;0,wine!S14,0)</f>
        <v>0.47247133330000002</v>
      </c>
      <c r="T14" s="9">
        <f>IF(wine!T14&lt;&gt;0,wine!T14,0)</f>
        <v>15.218206670000001</v>
      </c>
      <c r="U14" s="9">
        <f>IF(wine!U14&lt;&gt;0,wine!U14,0)</f>
        <v>3.5263260000000001</v>
      </c>
      <c r="V14" s="9">
        <f>IF(wine!V14&lt;&gt;0,wine!V14,0)</f>
        <v>110.95261170000001</v>
      </c>
      <c r="W14" s="9">
        <f>IF(wine!W14&lt;&gt;0,wine!W14,0)</f>
        <v>4.623223393</v>
      </c>
      <c r="X14" s="9">
        <f>IF(wine!X14&lt;&gt;0,wine!X14,0)</f>
        <v>4.4654169860000001</v>
      </c>
      <c r="Y14" s="9">
        <f>IF(wine!Y14&lt;&gt;0,wine!Y14,0)</f>
        <v>0</v>
      </c>
      <c r="Z14" s="9">
        <f>IF(wine!Z14&lt;&gt;0,wine!Z14,0)</f>
        <v>0.98230136199999996</v>
      </c>
      <c r="AA14" s="9">
        <f>IF(wine!AA14&lt;&gt;0,wine!AA14,0)</f>
        <v>1.1250950879999999</v>
      </c>
      <c r="AB14" s="9">
        <f>IF(wine!AB14&lt;&gt;0,wine!AB14,0)</f>
        <v>49.315068490000002</v>
      </c>
      <c r="AC14" s="9">
        <f>IF(wine!AC14&lt;&gt;0,wine!AC14,0)</f>
        <v>0</v>
      </c>
      <c r="AD14" s="9">
        <f>IF(wine!AD14&lt;&gt;0,wine!AD14,0)</f>
        <v>64.561833590000006</v>
      </c>
      <c r="AE14" s="9">
        <f>IF(wine!AE14&lt;&gt;0,wine!AE14,0)</f>
        <v>0</v>
      </c>
      <c r="AF14" s="9">
        <f>IF(wine!AF14&lt;&gt;0,wine!AF14,0)</f>
        <v>6.0104022139999998E-2</v>
      </c>
      <c r="AG14" s="9">
        <f>IF(wine!AG14&lt;&gt;0,wine!AG14,0)</f>
        <v>8.8079014859999999E-2</v>
      </c>
      <c r="AH14" s="9">
        <f>IF(wine!AH14&lt;&gt;0,wine!AH14,0)</f>
        <v>1.6075189940000001</v>
      </c>
      <c r="AI14" s="9">
        <f>IF(wine!AI14&lt;&gt;0,wine!AI14,0)</f>
        <v>2.2001130629999999</v>
      </c>
      <c r="AJ14" s="9">
        <f>IF(wine!AJ14&lt;&gt;0,wine!AJ14,0)</f>
        <v>0.10106626990000001</v>
      </c>
    </row>
    <row r="15" spans="1:36">
      <c r="A15" s="9" t="s">
        <v>41</v>
      </c>
      <c r="B15" s="9" t="s">
        <v>51</v>
      </c>
      <c r="C15" s="9">
        <f>IF(wine!C15&lt;&gt;0,wine!C15,0)</f>
        <v>19.800999999999998</v>
      </c>
      <c r="D15" s="9">
        <f>IF(wine!D15&lt;&gt;0,wine!D15,0)</f>
        <v>3.483568075</v>
      </c>
      <c r="E15" s="9">
        <f>IF(wine!E15&lt;&gt;0,wine!E15,0)</f>
        <v>91.121666669999996</v>
      </c>
      <c r="F15" s="9">
        <f>IF(wine!F15&lt;&gt;0,wine!F15,0)</f>
        <v>363.81194959999999</v>
      </c>
      <c r="G15" s="9">
        <f>IF(wine!G15&lt;&gt;0,wine!G15,0)</f>
        <v>43.687336119999998</v>
      </c>
      <c r="H15" s="9">
        <f>IF(wine!H15&lt;&gt;0,wine!H15,0)</f>
        <v>5392.65</v>
      </c>
      <c r="I15" s="9">
        <f>IF(wine!I15&lt;&gt;0,wine!I15,0)</f>
        <v>658.62803899999994</v>
      </c>
      <c r="J15" s="9">
        <f>IF(wine!J15&lt;&gt;0,wine!J15,0)</f>
        <v>11.103348670000001</v>
      </c>
      <c r="K15" s="9">
        <f>IF(wine!K15&lt;&gt;0,wine!K15,0)</f>
        <v>296.66493539999999</v>
      </c>
      <c r="L15" s="9">
        <f>IF(wine!L15&lt;&gt;0,wine!L15,0)</f>
        <v>26.718510269999999</v>
      </c>
      <c r="M15" s="9">
        <f>IF(wine!M15&lt;&gt;0,wine!M15,0)</f>
        <v>1.7876666670000001</v>
      </c>
      <c r="N15" s="9">
        <f>IF(wine!N15&lt;&gt;0,wine!N15,0)</f>
        <v>248.4903333</v>
      </c>
      <c r="O15" s="9">
        <f>IF(wine!O15&lt;&gt;0,wine!O15,0)</f>
        <v>144.95466669999999</v>
      </c>
      <c r="P15" s="9">
        <f>IF(wine!P15&lt;&gt;0,wine!P15,0)</f>
        <v>1482.020667</v>
      </c>
      <c r="Q15" s="9">
        <f>IF(wine!Q15&lt;&gt;0,wine!Q15,0)</f>
        <v>1.226903667</v>
      </c>
      <c r="R15" s="9">
        <f>IF(wine!R15&lt;&gt;0,wine!R15,0)</f>
        <v>99.068484999999995</v>
      </c>
      <c r="S15" s="9">
        <f>IF(wine!S15&lt;&gt;0,wine!S15,0)</f>
        <v>0.11187999999999999</v>
      </c>
      <c r="T15" s="9">
        <f>IF(wine!T15&lt;&gt;0,wine!T15,0)</f>
        <v>18.492243330000001</v>
      </c>
      <c r="U15" s="9">
        <f>IF(wine!U15&lt;&gt;0,wine!U15,0)</f>
        <v>3.597033333E-2</v>
      </c>
      <c r="V15" s="9">
        <f>IF(wine!V15&lt;&gt;0,wine!V15,0)</f>
        <v>67.703969330000007</v>
      </c>
      <c r="W15" s="9">
        <f>IF(wine!W15&lt;&gt;0,wine!W15,0)</f>
        <v>80.705956540000003</v>
      </c>
      <c r="X15" s="9">
        <f>IF(wine!X15&lt;&gt;0,wine!X15,0)</f>
        <v>6.0100786309999998</v>
      </c>
      <c r="Y15" s="9">
        <f>IF(wine!Y15&lt;&gt;0,wine!Y15,0)</f>
        <v>0.33468033889999999</v>
      </c>
      <c r="Z15" s="9">
        <f>IF(wine!Z15&lt;&gt;0,wine!Z15,0)</f>
        <v>1.108974277</v>
      </c>
      <c r="AA15" s="9">
        <f>IF(wine!AA15&lt;&gt;0,wine!AA15,0)</f>
        <v>1.850705941</v>
      </c>
      <c r="AB15" s="9">
        <f>IF(wine!AB15&lt;&gt;0,wine!AB15,0)</f>
        <v>48.15595364</v>
      </c>
      <c r="AC15" s="9">
        <f>IF(wine!AC15&lt;&gt;0,wine!AC15,0)</f>
        <v>1.5073242609999999</v>
      </c>
      <c r="AD15" s="9">
        <f>IF(wine!AD15&lt;&gt;0,wine!AD15,0)</f>
        <v>68.662785260000007</v>
      </c>
      <c r="AE15" s="9">
        <f>IF(wine!AE15&lt;&gt;0,wine!AE15,0)</f>
        <v>33.489333090000002</v>
      </c>
      <c r="AF15" s="9">
        <f>IF(wine!AF15&lt;&gt;0,wine!AF15,0)</f>
        <v>1.2942275519999999E-2</v>
      </c>
      <c r="AG15" s="9">
        <f>IF(wine!AG15&lt;&gt;0,wine!AG15,0)</f>
        <v>0.33376933530000003</v>
      </c>
      <c r="AH15" s="9">
        <f>IF(wine!AH15&lt;&gt;0,wine!AH15,0)</f>
        <v>1.7570800950000001</v>
      </c>
      <c r="AI15" s="9">
        <f>IF(wine!AI15&lt;&gt;0,wine!AI15,0)</f>
        <v>3.369549482</v>
      </c>
      <c r="AJ15" s="9">
        <f>IF(wine!AJ15&lt;&gt;0,wine!AJ15,0)</f>
        <v>0.18773291289999999</v>
      </c>
    </row>
    <row r="16" spans="1:36">
      <c r="A16" s="9" t="s">
        <v>41</v>
      </c>
      <c r="B16" s="9" t="s">
        <v>52</v>
      </c>
      <c r="C16" s="9">
        <f>IF(wine!C16&lt;&gt;0,wine!C16,0)</f>
        <v>2.4483333329999999</v>
      </c>
      <c r="D16" s="9">
        <f>IF(wine!D16&lt;&gt;0,wine!D16,0)</f>
        <v>2.3988531380000001E-2</v>
      </c>
      <c r="E16" s="9">
        <f>IF(wine!E16&lt;&gt;0,wine!E16,0)</f>
        <v>4.1749999999999998</v>
      </c>
      <c r="F16" s="9">
        <f>IF(wine!F16&lt;&gt;0,wine!F16,0)</f>
        <v>1813.944056</v>
      </c>
      <c r="G16" s="9">
        <f>IF(wine!G16&lt;&gt;0,wine!G16,0)</f>
        <v>27.88179826</v>
      </c>
      <c r="H16" s="9">
        <f>IF(wine!H16&lt;&gt;0,wine!H16,0)</f>
        <v>23459.4</v>
      </c>
      <c r="I16" s="9">
        <f>IF(wine!I16&lt;&gt;0,wine!I16,0)</f>
        <v>363.70789780000001</v>
      </c>
      <c r="J16" s="9">
        <f>IF(wine!J16&lt;&gt;0,wine!J16,0)</f>
        <v>86.749052669999998</v>
      </c>
      <c r="K16" s="9">
        <f>IF(wine!K16&lt;&gt;0,wine!K16,0)</f>
        <v>2236.4235870000002</v>
      </c>
      <c r="L16" s="9">
        <f>IF(wine!L16&lt;&gt;0,wine!L16,0)</f>
        <v>25.780380520000001</v>
      </c>
      <c r="M16" s="9">
        <f>IF(wine!M16&lt;&gt;0,wine!M16,0)</f>
        <v>137.36600000000001</v>
      </c>
      <c r="N16" s="9">
        <f>IF(wine!N16&lt;&gt;0,wine!N16,0)</f>
        <v>1946.2270000000001</v>
      </c>
      <c r="O16" s="9">
        <f>IF(wine!O16&lt;&gt;0,wine!O16,0)</f>
        <v>918.29066669999997</v>
      </c>
      <c r="P16" s="9">
        <f>IF(wine!P16&lt;&gt;0,wine!P16,0)</f>
        <v>5918.0503330000001</v>
      </c>
      <c r="Q16" s="9">
        <f>IF(wine!Q16&lt;&gt;0,wine!Q16,0)</f>
        <v>53.616752669999997</v>
      </c>
      <c r="R16" s="9">
        <f>IF(wine!R16&lt;&gt;0,wine!R16,0)</f>
        <v>784.81032170000003</v>
      </c>
      <c r="S16" s="9">
        <f>IF(wine!S16&lt;&gt;0,wine!S16,0)</f>
        <v>1.8899346669999999</v>
      </c>
      <c r="T16" s="9">
        <f>IF(wine!T16&lt;&gt;0,wine!T16,0)</f>
        <v>136.9897747</v>
      </c>
      <c r="U16" s="9">
        <f>IF(wine!U16&lt;&gt;0,wine!U16,0)</f>
        <v>37.297413669999997</v>
      </c>
      <c r="V16" s="9">
        <f>IF(wine!V16&lt;&gt;0,wine!V16,0)</f>
        <v>479.07869299999999</v>
      </c>
      <c r="W16" s="9">
        <f>IF(wine!W16&lt;&gt;0,wine!W16,0)</f>
        <v>6.5958358370000001</v>
      </c>
      <c r="X16" s="9">
        <f>IF(wine!X16&lt;&gt;0,wine!X16,0)</f>
        <v>3.1150076339999999</v>
      </c>
      <c r="Y16" s="9">
        <f>IF(wine!Y16&lt;&gt;0,wine!Y16,0)</f>
        <v>1.5325309299999999E-2</v>
      </c>
      <c r="Z16" s="9">
        <f>IF(wine!Z16&lt;&gt;0,wine!Z16,0)</f>
        <v>5.5419622359999998</v>
      </c>
      <c r="AA16" s="9">
        <f>IF(wine!AA16&lt;&gt;0,wine!AA16,0)</f>
        <v>7.8872484009999999</v>
      </c>
      <c r="AB16" s="9">
        <f>IF(wine!AB16&lt;&gt;0,wine!AB16,0)</f>
        <v>35.232981610000003</v>
      </c>
      <c r="AC16" s="9">
        <f>IF(wine!AC16&lt;&gt;0,wine!AC16,0)</f>
        <v>0</v>
      </c>
      <c r="AD16" s="9">
        <f>IF(wine!AD16&lt;&gt;0,wine!AD16,0)</f>
        <v>107.5273431</v>
      </c>
      <c r="AE16" s="9">
        <f>IF(wine!AE16&lt;&gt;0,wine!AE16,0)</f>
        <v>0.30716019490000002</v>
      </c>
      <c r="AF16" s="9">
        <f>IF(wine!AF16&lt;&gt;0,wine!AF16,0)</f>
        <v>0.9969056462</v>
      </c>
      <c r="AG16" s="9">
        <f>IF(wine!AG16&lt;&gt;0,wine!AG16,0)</f>
        <v>2.1039709219999998</v>
      </c>
      <c r="AH16" s="9">
        <f>IF(wine!AH16&lt;&gt;0,wine!AH16,0)</f>
        <v>13.756362640000001</v>
      </c>
      <c r="AI16" s="9">
        <f>IF(wine!AI16&lt;&gt;0,wine!AI16,0)</f>
        <v>13.65701365</v>
      </c>
      <c r="AJ16" s="9">
        <f>IF(wine!AJ16&lt;&gt;0,wine!AJ16,0)</f>
        <v>0.77691639680000002</v>
      </c>
    </row>
    <row r="17" spans="1:36">
      <c r="A17" s="9" t="s">
        <v>41</v>
      </c>
      <c r="B17" s="9" t="s">
        <v>53</v>
      </c>
      <c r="C17" s="9">
        <f>IF(wine!C17&lt;&gt;0,wine!C17,0)</f>
        <v>8.0359999999999996</v>
      </c>
      <c r="D17" s="9">
        <f>IF(wine!D17&lt;&gt;0,wine!D17,0)</f>
        <v>0.71428571429999999</v>
      </c>
      <c r="E17" s="9">
        <f>IF(wine!E17&lt;&gt;0,wine!E17,0)</f>
        <v>14</v>
      </c>
      <c r="F17" s="9">
        <f>IF(wine!F17&lt;&gt;0,wine!F17,0)</f>
        <v>108.0070906</v>
      </c>
      <c r="G17" s="9">
        <f>IF(wine!G17&lt;&gt;0,wine!G17,0)</f>
        <v>14.80927863</v>
      </c>
      <c r="H17" s="9">
        <f>IF(wine!H17&lt;&gt;0,wine!H17,0)</f>
        <v>758.05</v>
      </c>
      <c r="I17" s="9">
        <f>IF(wine!I17&lt;&gt;0,wine!I17,0)</f>
        <v>359.15279800000002</v>
      </c>
      <c r="J17" s="9">
        <f>IF(wine!J17&lt;&gt;0,wine!J17,0)</f>
        <v>7.258</v>
      </c>
      <c r="K17" s="9">
        <f>IF(wine!K17&lt;&gt;0,wine!K17,0)</f>
        <v>0</v>
      </c>
      <c r="L17" s="9">
        <f>IF(wine!L17&lt;&gt;0,wine!L17,0)</f>
        <v>0</v>
      </c>
      <c r="M17" s="9">
        <f>IF(wine!M17&lt;&gt;0,wine!M17,0)</f>
        <v>4.3620616669999999</v>
      </c>
      <c r="N17" s="9">
        <f>IF(wine!N17&lt;&gt;0,wine!N17,0)</f>
        <v>111.46954030000001</v>
      </c>
      <c r="O17" s="9">
        <f>IF(wine!O17&lt;&gt;0,wine!O17,0)</f>
        <v>21.18643333</v>
      </c>
      <c r="P17" s="9">
        <f>IF(wine!P17&lt;&gt;0,wine!P17,0)</f>
        <v>571.61355709999998</v>
      </c>
      <c r="Q17" s="9">
        <f>IF(wine!Q17&lt;&gt;0,wine!Q17,0)</f>
        <v>2.1223890000000001</v>
      </c>
      <c r="R17" s="9">
        <f>IF(wine!R17&lt;&gt;0,wine!R17,0)</f>
        <v>264.23331430000002</v>
      </c>
      <c r="S17" s="9">
        <f>IF(wine!S17&lt;&gt;0,wine!S17,0)</f>
        <v>0.12914400000000001</v>
      </c>
      <c r="T17" s="9">
        <f>IF(wine!T17&lt;&gt;0,wine!T17,0)</f>
        <v>21.828954</v>
      </c>
      <c r="U17" s="9">
        <f>IF(wine!U17&lt;&gt;0,wine!U17,0)</f>
        <v>2.1529886669999998</v>
      </c>
      <c r="V17" s="9">
        <f>IF(wine!V17&lt;&gt;0,wine!V17,0)</f>
        <v>109.7107647</v>
      </c>
      <c r="W17" s="9">
        <f>IF(wine!W17&lt;&gt;0,wine!W17,0)</f>
        <v>8.5753700290000001</v>
      </c>
      <c r="X17" s="9">
        <f>IF(wine!X17&lt;&gt;0,wine!X17,0)</f>
        <v>4.859471868</v>
      </c>
      <c r="Y17" s="9">
        <f>IF(wine!Y17&lt;&gt;0,wine!Y17,0)</f>
        <v>5.1424354540000002E-2</v>
      </c>
      <c r="Z17" s="9">
        <f>IF(wine!Z17&lt;&gt;0,wine!Z17,0)</f>
        <v>0.44007095899999998</v>
      </c>
      <c r="AA17" s="9">
        <f>IF(wine!AA17&lt;&gt;0,wine!AA17,0)</f>
        <v>1.2981411549999999</v>
      </c>
      <c r="AB17" s="9">
        <f>IF(wine!AB17&lt;&gt;0,wine!AB17,0)</f>
        <v>33.051168670000003</v>
      </c>
      <c r="AC17" s="9">
        <f>IF(wine!AC17&lt;&gt;0,wine!AC17,0)</f>
        <v>31.157583330000001</v>
      </c>
      <c r="AD17" s="9">
        <f>IF(wine!AD17&lt;&gt;0,wine!AD17,0)</f>
        <v>103.1038624</v>
      </c>
      <c r="AE17" s="9">
        <f>IF(wine!AE17&lt;&gt;0,wine!AE17,0)</f>
        <v>12.964474640000001</v>
      </c>
      <c r="AF17" s="9">
        <f>IF(wine!AF17&lt;&gt;0,wine!AF17,0)</f>
        <v>4.0769563619999998E-2</v>
      </c>
      <c r="AG17" s="9">
        <f>IF(wine!AG17&lt;&gt;0,wine!AG17,0)</f>
        <v>6.2539777690000006E-2</v>
      </c>
      <c r="AH17" s="9">
        <f>IF(wine!AH17&lt;&gt;0,wine!AH17,0)</f>
        <v>1.046612673</v>
      </c>
      <c r="AI17" s="9">
        <f>IF(wine!AI17&lt;&gt;0,wine!AI17,0)</f>
        <v>1.6</v>
      </c>
      <c r="AJ17" s="9">
        <f>IF(wine!AJ17&lt;&gt;0,wine!AJ17,0)</f>
        <v>0</v>
      </c>
    </row>
    <row r="18" spans="1:36">
      <c r="A18" s="9" t="s">
        <v>54</v>
      </c>
      <c r="B18" s="9" t="s">
        <v>55</v>
      </c>
      <c r="C18" s="9">
        <f>IF(wine!C18&lt;&gt;0,wine!C18,0)</f>
        <v>61.666666669999998</v>
      </c>
      <c r="D18" s="9">
        <f>IF(wine!D18&lt;&gt;0,wine!D18,0)</f>
        <v>1.5499584829999999</v>
      </c>
      <c r="E18" s="9">
        <f>IF(wine!E18&lt;&gt;0,wine!E18,0)</f>
        <v>114.83333330000001</v>
      </c>
      <c r="F18" s="9">
        <f>IF(wine!F18&lt;&gt;0,wine!F18,0)</f>
        <v>87.928647089999998</v>
      </c>
      <c r="G18" s="9">
        <f>IF(wine!G18&lt;&gt;0,wine!G18,0)</f>
        <v>12.24161237</v>
      </c>
      <c r="H18" s="9">
        <f>IF(wine!H18&lt;&gt;0,wine!H18,0)</f>
        <v>592.6</v>
      </c>
      <c r="I18" s="9">
        <f>IF(wine!I18&lt;&gt;0,wine!I18,0)</f>
        <v>82.021339769999997</v>
      </c>
      <c r="J18" s="9">
        <f>IF(wine!J18&lt;&gt;0,wine!J18,0)</f>
        <v>7.1836983329999997</v>
      </c>
      <c r="K18" s="9">
        <f>IF(wine!K18&lt;&gt;0,wine!K18,0)</f>
        <v>67.471452459999995</v>
      </c>
      <c r="L18" s="9">
        <f>IF(wine!L18&lt;&gt;0,wine!L18,0)</f>
        <v>9.3923003630000004</v>
      </c>
      <c r="M18" s="9">
        <f>IF(wine!M18&lt;&gt;0,wine!M18,0)</f>
        <v>37.307737469999999</v>
      </c>
      <c r="N18" s="9">
        <f>IF(wine!N18&lt;&gt;0,wine!N18,0)</f>
        <v>7.0474956669999997</v>
      </c>
      <c r="O18" s="9">
        <f>IF(wine!O18&lt;&gt;0,wine!O18,0)</f>
        <v>43.214358670000003</v>
      </c>
      <c r="P18" s="9">
        <f>IF(wine!P18&lt;&gt;0,wine!P18,0)</f>
        <v>18.390455330000002</v>
      </c>
      <c r="Q18" s="9">
        <f>IF(wine!Q18&lt;&gt;0,wine!Q18,0)</f>
        <v>28.80904833</v>
      </c>
      <c r="R18" s="9">
        <f>IF(wine!R18&lt;&gt;0,wine!R18,0)</f>
        <v>2.6712880000000001</v>
      </c>
      <c r="S18" s="9">
        <f>IF(wine!S18&lt;&gt;0,wine!S18,0)</f>
        <v>9.1053666670000005E-2</v>
      </c>
      <c r="T18" s="9">
        <f>IF(wine!T18&lt;&gt;0,wine!T18,0)</f>
        <v>0.32996199999999998</v>
      </c>
      <c r="U18" s="9">
        <f>IF(wine!U18&lt;&gt;0,wine!U18,0)</f>
        <v>8.4560253329999995</v>
      </c>
      <c r="V18" s="9">
        <f>IF(wine!V18&lt;&gt;0,wine!V18,0)</f>
        <v>3.4998456670000002</v>
      </c>
      <c r="W18" s="9">
        <f>IF(wine!W18&lt;&gt;0,wine!W18,0)</f>
        <v>1.152165299</v>
      </c>
      <c r="X18" s="9">
        <f>IF(wine!X18&lt;&gt;0,wine!X18,0)</f>
        <v>2.7224163300000002</v>
      </c>
      <c r="Y18" s="9">
        <f>IF(wine!Y18&lt;&gt;0,wine!Y18,0)</f>
        <v>0.42190336849999999</v>
      </c>
      <c r="Z18" s="9">
        <f>IF(wine!Z18&lt;&gt;0,wine!Z18,0)</f>
        <v>0.35803159169999998</v>
      </c>
      <c r="AA18" s="9">
        <f>IF(wine!AA18&lt;&gt;0,wine!AA18,0)</f>
        <v>0.1960377147</v>
      </c>
      <c r="AB18" s="9">
        <f>IF(wine!AB18&lt;&gt;0,wine!AB18,0)</f>
        <v>15.53012794</v>
      </c>
      <c r="AC18" s="9">
        <f>IF(wine!AC18&lt;&gt;0,wine!AC18,0)</f>
        <v>34.738112260000001</v>
      </c>
      <c r="AD18" s="9">
        <f>IF(wine!AD18&lt;&gt;0,wine!AD18,0)</f>
        <v>7.9797980290000003</v>
      </c>
      <c r="AE18" s="9">
        <f>IF(wine!AE18&lt;&gt;0,wine!AE18,0)</f>
        <v>130.2558664</v>
      </c>
      <c r="AF18" s="9">
        <f>IF(wine!AF18&lt;&gt;0,wine!AF18,0)</f>
        <v>0.3504932449</v>
      </c>
      <c r="AG18" s="9">
        <f>IF(wine!AG18&lt;&gt;0,wine!AG18,0)</f>
        <v>0.12998311060000001</v>
      </c>
      <c r="AH18" s="9">
        <f>IF(wine!AH18&lt;&gt;0,wine!AH18,0)</f>
        <v>6.6390628620000003E-2</v>
      </c>
      <c r="AI18" s="9">
        <f>IF(wine!AI18&lt;&gt;0,wine!AI18,0)</f>
        <v>5.5426686330000002E-2</v>
      </c>
      <c r="AJ18" s="9">
        <f>IF(wine!AJ18&lt;&gt;0,wine!AJ18,0)</f>
        <v>0.81842246600000002</v>
      </c>
    </row>
    <row r="19" spans="1:36">
      <c r="A19" s="9" t="s">
        <v>54</v>
      </c>
      <c r="B19" s="9" t="s">
        <v>56</v>
      </c>
      <c r="C19" s="9">
        <f>IF(wine!C19&lt;&gt;0,wine!C19,0)</f>
        <v>25.75</v>
      </c>
      <c r="D19" s="9">
        <f>IF(wine!D19&lt;&gt;0,wine!D19,0)</f>
        <v>2.8900112230000001</v>
      </c>
      <c r="E19" s="9">
        <f>IF(wine!E19&lt;&gt;0,wine!E19,0)</f>
        <v>86.9</v>
      </c>
      <c r="F19" s="9">
        <f>IF(wine!F19&lt;&gt;0,wine!F19,0)</f>
        <v>188.46786460000001</v>
      </c>
      <c r="G19" s="9">
        <f>IF(wine!G19&lt;&gt;0,wine!G19,0)</f>
        <v>44.284392480000001</v>
      </c>
      <c r="H19" s="9">
        <f>IF(wine!H19&lt;&gt;0,wine!H19,0)</f>
        <v>1265.4000000000001</v>
      </c>
      <c r="I19" s="9">
        <f>IF(wine!I19&lt;&gt;0,wine!I19,0)</f>
        <v>298.36911720000001</v>
      </c>
      <c r="J19" s="9">
        <f>IF(wine!J19&lt;&gt;0,wine!J19,0)</f>
        <v>4.248723333</v>
      </c>
      <c r="K19" s="9">
        <f>IF(wine!K19&lt;&gt;0,wine!K19,0)</f>
        <v>40.470640260000003</v>
      </c>
      <c r="L19" s="9">
        <f>IF(wine!L19&lt;&gt;0,wine!L19,0)</f>
        <v>9.5253649360000008</v>
      </c>
      <c r="M19" s="9">
        <f>IF(wine!M19&lt;&gt;0,wine!M19,0)</f>
        <v>4.066697628</v>
      </c>
      <c r="N19" s="9">
        <f>IF(wine!N19&lt;&gt;0,wine!N19,0)</f>
        <v>27.444016000000001</v>
      </c>
      <c r="O19" s="9">
        <f>IF(wine!O19&lt;&gt;0,wine!O19,0)</f>
        <v>13.608446750000001</v>
      </c>
      <c r="P19" s="9">
        <f>IF(wine!P19&lt;&gt;0,wine!P19,0)</f>
        <v>32.951650669999999</v>
      </c>
      <c r="Q19" s="9">
        <f>IF(wine!Q19&lt;&gt;0,wine!Q19,0)</f>
        <v>3.3527363330000002</v>
      </c>
      <c r="R19" s="9">
        <f>IF(wine!R19&lt;&gt;0,wine!R19,0)</f>
        <v>10.788708</v>
      </c>
      <c r="S19" s="9">
        <f>IF(wine!S19&lt;&gt;0,wine!S19,0)</f>
        <v>4.4617333330000002E-2</v>
      </c>
      <c r="T19" s="9">
        <f>IF(wine!T19&lt;&gt;0,wine!T19,0)</f>
        <v>1.022015667</v>
      </c>
      <c r="U19" s="9">
        <f>IF(wine!U19&lt;&gt;0,wine!U19,0)</f>
        <v>0.64917933329999999</v>
      </c>
      <c r="V19" s="9">
        <f>IF(wine!V19&lt;&gt;0,wine!V19,0)</f>
        <v>15.652893000000001</v>
      </c>
      <c r="W19" s="9">
        <f>IF(wine!W19&lt;&gt;0,wine!W19,0)</f>
        <v>3.412148985</v>
      </c>
      <c r="X19" s="9">
        <f>IF(wine!X19&lt;&gt;0,wine!X19,0)</f>
        <v>1.220678393</v>
      </c>
      <c r="Y19" s="9">
        <f>IF(wine!Y19&lt;&gt;0,wine!Y19,0)</f>
        <v>0.31878247069999999</v>
      </c>
      <c r="Z19" s="9">
        <f>IF(wine!Z19&lt;&gt;0,wine!Z19,0)</f>
        <v>0.76683327400000001</v>
      </c>
      <c r="AA19" s="9">
        <f>IF(wine!AA19&lt;&gt;0,wine!AA19,0)</f>
        <v>0.41117136710000002</v>
      </c>
      <c r="AB19" s="9">
        <f>IF(wine!AB19&lt;&gt;0,wine!AB19,0)</f>
        <v>53.011026289999997</v>
      </c>
      <c r="AC19" s="9">
        <f>IF(wine!AC19&lt;&gt;0,wine!AC19,0)</f>
        <v>4.6621656009999999</v>
      </c>
      <c r="AD19" s="9">
        <f>IF(wine!AD19&lt;&gt;0,wine!AD19,0)</f>
        <v>11.8980496</v>
      </c>
      <c r="AE19" s="9">
        <f>IF(wine!AE19&lt;&gt;0,wine!AE19,0)</f>
        <v>44.676051370000003</v>
      </c>
      <c r="AF19" s="9">
        <f>IF(wine!AF19&lt;&gt;0,wine!AF19,0)</f>
        <v>3.8083487909999998E-2</v>
      </c>
      <c r="AG19" s="9">
        <f>IF(wine!AG19&lt;&gt;0,wine!AG19,0)</f>
        <v>4.1052801880000003E-2</v>
      </c>
      <c r="AH19" s="9">
        <f>IF(wine!AH19&lt;&gt;0,wine!AH19,0)</f>
        <v>0.25845394459999999</v>
      </c>
      <c r="AI19" s="9">
        <f>IF(wine!AI19&lt;&gt;0,wine!AI19,0)</f>
        <v>9.9193335260000001E-2</v>
      </c>
      <c r="AJ19" s="9">
        <f>IF(wine!AJ19&lt;&gt;0,wine!AJ19,0)</f>
        <v>0.52533348459999996</v>
      </c>
    </row>
    <row r="20" spans="1:36">
      <c r="A20" s="9" t="s">
        <v>54</v>
      </c>
      <c r="B20" s="9" t="s">
        <v>57</v>
      </c>
      <c r="C20" s="9">
        <f>IF(wine!C20&lt;&gt;0,wine!C20,0)</f>
        <v>53.8</v>
      </c>
      <c r="D20" s="9">
        <f>IF(wine!D20&lt;&gt;0,wine!D20,0)</f>
        <v>9.6272285249999996</v>
      </c>
      <c r="E20" s="9">
        <f>IF(wine!E20&lt;&gt;0,wine!E20,0)</f>
        <v>116.2</v>
      </c>
      <c r="F20" s="9">
        <f>IF(wine!F20&lt;&gt;0,wine!F20,0)</f>
        <v>75.071544189999997</v>
      </c>
      <c r="G20" s="9">
        <f>IF(wine!G20&lt;&gt;0,wine!G20,0)</f>
        <v>18.724422690000001</v>
      </c>
      <c r="H20" s="9">
        <f>IF(wine!H20&lt;&gt;0,wine!H20,0)</f>
        <v>416.05</v>
      </c>
      <c r="I20" s="9">
        <f>IF(wine!I20&lt;&gt;0,wine!I20,0)</f>
        <v>110.97716339999999</v>
      </c>
      <c r="J20" s="9">
        <f>IF(wine!J20&lt;&gt;0,wine!J20,0)</f>
        <v>4.0115286670000003</v>
      </c>
      <c r="K20" s="9">
        <f>IF(wine!K20&lt;&gt;0,wine!K20,0)</f>
        <v>30.37617491</v>
      </c>
      <c r="L20" s="9">
        <f>IF(wine!L20&lt;&gt;0,wine!L20,0)</f>
        <v>7.5722193290000002</v>
      </c>
      <c r="M20" s="9">
        <f>IF(wine!M20&lt;&gt;0,wine!M20,0)</f>
        <v>36.901344700000003</v>
      </c>
      <c r="N20" s="9">
        <f>IF(wine!N20&lt;&gt;0,wine!N20,0)</f>
        <v>0.184</v>
      </c>
      <c r="O20" s="9">
        <f>IF(wine!O20&lt;&gt;0,wine!O20,0)</f>
        <v>129.89833329999999</v>
      </c>
      <c r="P20" s="9">
        <f>IF(wine!P20&lt;&gt;0,wine!P20,0)</f>
        <v>1.909</v>
      </c>
      <c r="Q20" s="9">
        <f>IF(wine!Q20&lt;&gt;0,wine!Q20,0)</f>
        <v>35.387296329999998</v>
      </c>
      <c r="R20" s="9">
        <f>IF(wine!R20&lt;&gt;0,wine!R20,0)</f>
        <v>8.6175000000000002E-2</v>
      </c>
      <c r="S20" s="9">
        <f>IF(wine!S20&lt;&gt;0,wine!S20,0)</f>
        <v>0.75538899999999998</v>
      </c>
      <c r="T20" s="9">
        <f>IF(wine!T20&lt;&gt;0,wine!T20,0)</f>
        <v>9.4618666670000004E-2</v>
      </c>
      <c r="U20" s="9">
        <f>IF(wine!U20&lt;&gt;0,wine!U20,0)</f>
        <v>0.75506066670000005</v>
      </c>
      <c r="V20" s="9">
        <f>IF(wine!V20&lt;&gt;0,wine!V20,0)</f>
        <v>3.337333333E-3</v>
      </c>
      <c r="W20" s="9">
        <f>IF(wine!W20&lt;&gt;0,wine!W20,0)</f>
        <v>3.4905893780000001</v>
      </c>
      <c r="X20" s="9">
        <f>IF(wine!X20&lt;&gt;0,wine!X20,0)</f>
        <v>10.19119214</v>
      </c>
      <c r="Y20" s="9">
        <f>IF(wine!Y20&lt;&gt;0,wine!Y20,0)</f>
        <v>0.42649929040000001</v>
      </c>
      <c r="Z20" s="9">
        <f>IF(wine!Z20&lt;&gt;0,wine!Z20,0)</f>
        <v>0.30569713399999998</v>
      </c>
      <c r="AA20" s="9">
        <f>IF(wine!AA20&lt;&gt;0,wine!AA20,0)</f>
        <v>0.13221067310000001</v>
      </c>
      <c r="AB20" s="9">
        <f>IF(wine!AB20&lt;&gt;0,wine!AB20,0)</f>
        <v>37.701889029999997</v>
      </c>
      <c r="AC20" s="9">
        <f>IF(wine!AC20&lt;&gt;0,wine!AC20,0)</f>
        <v>32.45943844</v>
      </c>
      <c r="AD20" s="9">
        <f>IF(wine!AD20&lt;&gt;0,wine!AD20,0)</f>
        <v>0.25408489509999999</v>
      </c>
      <c r="AE20" s="9">
        <f>IF(wine!AE20&lt;&gt;0,wine!AE20,0)</f>
        <v>156.6152179</v>
      </c>
      <c r="AF20" s="9">
        <f>IF(wine!AF20&lt;&gt;0,wine!AF20,0)</f>
        <v>0.34871271510000001</v>
      </c>
      <c r="AG20" s="9">
        <f>IF(wine!AG20&lt;&gt;0,wine!AG20,0)</f>
        <v>0.38887852719999999</v>
      </c>
      <c r="AH20" s="9">
        <f>IF(wine!AH20&lt;&gt;0,wine!AH20,0)</f>
        <v>1.7281385630000001E-3</v>
      </c>
      <c r="AI20" s="9">
        <f>IF(wine!AI20&lt;&gt;0,wine!AI20,0)</f>
        <v>5.675261016E-3</v>
      </c>
      <c r="AJ20" s="9">
        <f>IF(wine!AJ20&lt;&gt;0,wine!AJ20,0)</f>
        <v>27.402233219999999</v>
      </c>
    </row>
    <row r="21" spans="1:36">
      <c r="A21" s="9" t="s">
        <v>54</v>
      </c>
      <c r="B21" s="9" t="s">
        <v>58</v>
      </c>
      <c r="C21" s="9">
        <f>IF(wine!C21&lt;&gt;0,wine!C21,0)</f>
        <v>69.573333329999997</v>
      </c>
      <c r="D21" s="9">
        <f>IF(wine!D21&lt;&gt;0,wine!D21,0)</f>
        <v>1.542420938</v>
      </c>
      <c r="E21" s="9">
        <f>IF(wine!E21&lt;&gt;0,wine!E21,0)</f>
        <v>279.03333329999998</v>
      </c>
      <c r="F21" s="9">
        <f>IF(wine!F21&lt;&gt;0,wine!F21,0)</f>
        <v>221.04783330000001</v>
      </c>
      <c r="G21" s="9">
        <f>IF(wine!G21&lt;&gt;0,wine!G21,0)</f>
        <v>22.405418860000001</v>
      </c>
      <c r="H21" s="9">
        <f>IF(wine!H21&lt;&gt;0,wine!H21,0)</f>
        <v>1207.6500000000001</v>
      </c>
      <c r="I21" s="9">
        <f>IF(wine!I21&lt;&gt;0,wine!I21,0)</f>
        <v>122.38982129999999</v>
      </c>
      <c r="J21" s="9">
        <f>IF(wine!J21&lt;&gt;0,wine!J21,0)</f>
        <v>9.8648543330000003</v>
      </c>
      <c r="K21" s="9">
        <f>IF(wine!K21&lt;&gt;0,wine!K21,0)</f>
        <v>87.422699339999994</v>
      </c>
      <c r="L21" s="9">
        <f>IF(wine!L21&lt;&gt;0,wine!L21,0)</f>
        <v>8.8620365169999999</v>
      </c>
      <c r="M21" s="9">
        <f>IF(wine!M21&lt;&gt;0,wine!M21,0)</f>
        <v>63.705749330000003</v>
      </c>
      <c r="N21" s="9">
        <f>IF(wine!N21&lt;&gt;0,wine!N21,0)</f>
        <v>26.115915999999999</v>
      </c>
      <c r="O21" s="9">
        <f>IF(wine!O21&lt;&gt;0,wine!O21,0)</f>
        <v>88.113500000000002</v>
      </c>
      <c r="P21" s="9">
        <f>IF(wine!P21&lt;&gt;0,wine!P21,0)</f>
        <v>26.4465</v>
      </c>
      <c r="Q21" s="9">
        <f>IF(wine!Q21&lt;&gt;0,wine!Q21,0)</f>
        <v>24.585053330000001</v>
      </c>
      <c r="R21" s="9">
        <f>IF(wine!R21&lt;&gt;0,wine!R21,0)</f>
        <v>4.1063900000000002</v>
      </c>
      <c r="S21" s="9">
        <f>IF(wine!S21&lt;&gt;0,wine!S21,0)</f>
        <v>5.2706879999999998</v>
      </c>
      <c r="T21" s="9">
        <f>IF(wine!T21&lt;&gt;0,wine!T21,0)</f>
        <v>2.4068809999999998</v>
      </c>
      <c r="U21" s="9">
        <f>IF(wine!U21&lt;&gt;0,wine!U21,0)</f>
        <v>33.392919999999997</v>
      </c>
      <c r="V21" s="9">
        <f>IF(wine!V21&lt;&gt;0,wine!V21,0)</f>
        <v>19.419765000000002</v>
      </c>
      <c r="W21" s="9">
        <f>IF(wine!W21&lt;&gt;0,wine!W21,0)</f>
        <v>1.4279799870000001</v>
      </c>
      <c r="X21" s="9">
        <f>IF(wine!X21&lt;&gt;0,wine!X21,0)</f>
        <v>0.95290989719999997</v>
      </c>
      <c r="Y21" s="9">
        <f>IF(wine!Y21&lt;&gt;0,wine!Y21,0)</f>
        <v>1.0250369960000001</v>
      </c>
      <c r="Z21" s="9">
        <f>IF(wine!Z21&lt;&gt;0,wine!Z21,0)</f>
        <v>0.89977235639999997</v>
      </c>
      <c r="AA21" s="9">
        <f>IF(wine!AA21&lt;&gt;0,wine!AA21,0)</f>
        <v>0.39099715229999998</v>
      </c>
      <c r="AB21" s="9">
        <f>IF(wine!AB21&lt;&gt;0,wine!AB21,0)</f>
        <v>30.194288140000001</v>
      </c>
      <c r="AC21" s="9">
        <f>IF(wine!AC21&lt;&gt;0,wine!AC21,0)</f>
        <v>22.82477244</v>
      </c>
      <c r="AD21" s="9">
        <f>IF(wine!AD21&lt;&gt;0,wine!AD21,0)</f>
        <v>11.71494685</v>
      </c>
      <c r="AE21" s="9">
        <f>IF(wine!AE21&lt;&gt;0,wine!AE21,0)</f>
        <v>127.0066954</v>
      </c>
      <c r="AF21" s="9">
        <f>IF(wine!AF21&lt;&gt;0,wine!AF21,0)</f>
        <v>0.59908822790000005</v>
      </c>
      <c r="AG21" s="9">
        <f>IF(wine!AG21&lt;&gt;0,wine!AG21,0)</f>
        <v>0.26457112910000002</v>
      </c>
      <c r="AH21" s="9">
        <f>IF(wine!AH21&lt;&gt;0,wine!AH21,0)</f>
        <v>0.24487664070000001</v>
      </c>
      <c r="AI21" s="9">
        <f>IF(wine!AI21&lt;&gt;0,wine!AI21,0)</f>
        <v>0.1</v>
      </c>
      <c r="AJ21" s="9">
        <f>IF(wine!AJ21&lt;&gt;0,wine!AJ21,0)</f>
        <v>0.43828843750000002</v>
      </c>
    </row>
    <row r="22" spans="1:36">
      <c r="A22" s="9" t="s">
        <v>54</v>
      </c>
      <c r="B22" s="9" t="s">
        <v>59</v>
      </c>
      <c r="C22" s="9">
        <f>IF(wine!C22&lt;&gt;0,wine!C22,0)</f>
        <v>137.9</v>
      </c>
      <c r="D22" s="9">
        <f>IF(wine!D22&lt;&gt;0,wine!D22,0)</f>
        <v>6.3394973920000002</v>
      </c>
      <c r="E22" s="9">
        <f>IF(wine!E22&lt;&gt;0,wine!E22,0)</f>
        <v>163.28333330000001</v>
      </c>
      <c r="F22" s="9">
        <f>IF(wine!F22&lt;&gt;0,wine!F22,0)</f>
        <v>140.03628330000001</v>
      </c>
      <c r="G22" s="9">
        <f>IF(wine!G22&lt;&gt;0,wine!G22,0)</f>
        <v>34.387178710000001</v>
      </c>
      <c r="H22" s="9">
        <f>IF(wine!H22&lt;&gt;0,wine!H22,0)</f>
        <v>0</v>
      </c>
      <c r="I22" s="9">
        <f>IF(wine!I22&lt;&gt;0,wine!I22,0)</f>
        <v>0</v>
      </c>
      <c r="J22" s="9">
        <f>IF(wine!J22&lt;&gt;0,wine!J22,0)</f>
        <v>4.0637456670000001</v>
      </c>
      <c r="K22" s="9">
        <f>IF(wine!K22&lt;&gt;0,wine!K22,0)</f>
        <v>20.141966490000001</v>
      </c>
      <c r="L22" s="9">
        <f>IF(wine!L22&lt;&gt;0,wine!L22,0)</f>
        <v>4.9565027300000004</v>
      </c>
      <c r="M22" s="9">
        <f>IF(wine!M22&lt;&gt;0,wine!M22,0)</f>
        <v>116.351848</v>
      </c>
      <c r="N22" s="9">
        <f>IF(wine!N22&lt;&gt;0,wine!N22,0)</f>
        <v>0.79961966669999995</v>
      </c>
      <c r="O22" s="9">
        <f>IF(wine!O22&lt;&gt;0,wine!O22,0)</f>
        <v>105.83047430000001</v>
      </c>
      <c r="P22" s="9">
        <f>IF(wine!P22&lt;&gt;0,wine!P22,0)</f>
        <v>1.6302966670000001</v>
      </c>
      <c r="Q22" s="9">
        <f>IF(wine!Q22&lt;&gt;0,wine!Q22,0)</f>
        <v>32.165428329999997</v>
      </c>
      <c r="R22" s="9">
        <f>IF(wine!R22&lt;&gt;0,wine!R22,0)</f>
        <v>0.25011933330000002</v>
      </c>
      <c r="S22" s="9">
        <f>IF(wine!S22&lt;&gt;0,wine!S22,0)</f>
        <v>2.0070196669999998</v>
      </c>
      <c r="T22" s="9">
        <f>IF(wine!T22&lt;&gt;0,wine!T22,0)</f>
        <v>0.1028836667</v>
      </c>
      <c r="U22" s="9">
        <f>IF(wine!U22&lt;&gt;0,wine!U22,0)</f>
        <v>81.704469669999995</v>
      </c>
      <c r="V22" s="9">
        <f>IF(wine!V22&lt;&gt;0,wine!V22,0)</f>
        <v>0.44747066670000002</v>
      </c>
      <c r="W22" s="9">
        <f>IF(wine!W22&lt;&gt;0,wine!W22,0)</f>
        <v>0.92141287169999997</v>
      </c>
      <c r="X22" s="9">
        <f>IF(wine!X22&lt;&gt;0,wine!X22,0)</f>
        <v>2.5547424410000001</v>
      </c>
      <c r="Y22" s="9">
        <f>IF(wine!Y22&lt;&gt;0,wine!Y22,0)</f>
        <v>0.59991605579999996</v>
      </c>
      <c r="Z22" s="9">
        <f>IF(wine!Z22&lt;&gt;0,wine!Z22,0)</f>
        <v>0.56977608280000003</v>
      </c>
      <c r="AA22" s="9">
        <f>IF(wine!AA22&lt;&gt;0,wine!AA22,0)</f>
        <v>0</v>
      </c>
      <c r="AB22" s="9">
        <f>IF(wine!AB22&lt;&gt;0,wine!AB22,0)</f>
        <v>50.204918030000002</v>
      </c>
      <c r="AC22" s="9">
        <f>IF(wine!AC22&lt;&gt;0,wine!AC22,0)</f>
        <v>71.139555790000003</v>
      </c>
      <c r="AD22" s="9">
        <f>IF(wine!AD22&lt;&gt;0,wine!AD22,0)</f>
        <v>0.25136342639999998</v>
      </c>
      <c r="AE22" s="9">
        <f>IF(wine!AE22&lt;&gt;0,wine!AE22,0)</f>
        <v>107.00798140000001</v>
      </c>
      <c r="AF22" s="9">
        <f>IF(wine!AF22&lt;&gt;0,wine!AF22,0)</f>
        <v>1.0939410519999999</v>
      </c>
      <c r="AG22" s="9">
        <f>IF(wine!AG22&lt;&gt;0,wine!AG22,0)</f>
        <v>0.31947566300000002</v>
      </c>
      <c r="AH22" s="9">
        <f>IF(wine!AH22&lt;&gt;0,wine!AH22,0)</f>
        <v>7.5503315839999998E-3</v>
      </c>
      <c r="AI22" s="9">
        <f>IF(wine!AI22&lt;&gt;0,wine!AI22,0)</f>
        <v>4.9123963359999998E-3</v>
      </c>
      <c r="AJ22" s="9">
        <f>IF(wine!AJ22&lt;&gt;0,wine!AJ22,0)</f>
        <v>25.627131139999999</v>
      </c>
    </row>
    <row r="23" spans="1:36">
      <c r="A23" s="9" t="s">
        <v>54</v>
      </c>
      <c r="B23" s="9" t="s">
        <v>60</v>
      </c>
      <c r="C23" s="9">
        <f>IF(wine!C23&lt;&gt;0,wine!C23,0)</f>
        <v>186.16666670000001</v>
      </c>
      <c r="D23" s="9">
        <f>IF(wine!D23&lt;&gt;0,wine!D23,0)</f>
        <v>1.906986852</v>
      </c>
      <c r="E23" s="9">
        <f>IF(wine!E23&lt;&gt;0,wine!E23,0)</f>
        <v>365.06666669999998</v>
      </c>
      <c r="F23" s="9">
        <f>IF(wine!F23&lt;&gt;0,wine!F23,0)</f>
        <v>420</v>
      </c>
      <c r="G23" s="9">
        <f>IF(wine!G23&lt;&gt;0,wine!G23,0)</f>
        <v>21.372355590000002</v>
      </c>
      <c r="H23" s="9">
        <f>IF(wine!H23&lt;&gt;0,wine!H23,0)</f>
        <v>727.15</v>
      </c>
      <c r="I23" s="9">
        <f>IF(wine!I23&lt;&gt;0,wine!I23,0)</f>
        <v>36.517364579999999</v>
      </c>
      <c r="J23" s="9">
        <f>IF(wine!J23&lt;&gt;0,wine!J23,0)</f>
        <v>19.65429267</v>
      </c>
      <c r="K23" s="9">
        <f>IF(wine!K23&lt;&gt;0,wine!K23,0)</f>
        <v>99.574338269999998</v>
      </c>
      <c r="L23" s="9">
        <f>IF(wine!L23&lt;&gt;0,wine!L23,0)</f>
        <v>5.066289587</v>
      </c>
      <c r="M23" s="9">
        <f>IF(wine!M23&lt;&gt;0,wine!M23,0)</f>
        <v>12.42165833</v>
      </c>
      <c r="N23" s="9">
        <f>IF(wine!N23&lt;&gt;0,wine!N23,0)</f>
        <v>45.028667329999998</v>
      </c>
      <c r="O23" s="9">
        <f>IF(wine!O23&lt;&gt;0,wine!O23,0)</f>
        <v>23.768895000000001</v>
      </c>
      <c r="P23" s="9">
        <f>IF(wine!P23&lt;&gt;0,wine!P23,0)</f>
        <v>48.027824670000001</v>
      </c>
      <c r="Q23" s="9">
        <f>IF(wine!Q23&lt;&gt;0,wine!Q23,0)</f>
        <v>8.9242500000000007</v>
      </c>
      <c r="R23" s="9">
        <f>IF(wine!R23&lt;&gt;0,wine!R23,0)</f>
        <v>9.4678413330000009</v>
      </c>
      <c r="S23" s="9">
        <f>IF(wine!S23&lt;&gt;0,wine!S23,0)</f>
        <v>0.12591433329999999</v>
      </c>
      <c r="T23" s="9">
        <f>IF(wine!T23&lt;&gt;0,wine!T23,0)</f>
        <v>2.7737816670000002</v>
      </c>
      <c r="U23" s="9">
        <f>IF(wine!U23&lt;&gt;0,wine!U23,0)</f>
        <v>2.9862796669999998</v>
      </c>
      <c r="V23" s="9">
        <f>IF(wine!V23&lt;&gt;0,wine!V23,0)</f>
        <v>32.327070669999998</v>
      </c>
      <c r="W23" s="9">
        <f>IF(wine!W23&lt;&gt;0,wine!W23,0)</f>
        <v>1.9391277680000001</v>
      </c>
      <c r="X23" s="9">
        <f>IF(wine!X23&lt;&gt;0,wine!X23,0)</f>
        <v>1.0925670510000001</v>
      </c>
      <c r="Y23" s="9">
        <f>IF(wine!Y23&lt;&gt;0,wine!Y23,0)</f>
        <v>1.339794696</v>
      </c>
      <c r="Z23" s="9">
        <f>IF(wine!Z23&lt;&gt;0,wine!Z23,0)</f>
        <v>1.708885362</v>
      </c>
      <c r="AA23" s="9">
        <f>IF(wine!AA23&lt;&gt;0,wine!AA23,0)</f>
        <v>0.22939473530000001</v>
      </c>
      <c r="AB23" s="9">
        <f>IF(wine!AB23&lt;&gt;0,wine!AB23,0)</f>
        <v>30.84455324</v>
      </c>
      <c r="AC23" s="9">
        <f>IF(wine!AC23&lt;&gt;0,wine!AC23,0)</f>
        <v>3.424997276</v>
      </c>
      <c r="AD23" s="9">
        <f>IF(wine!AD23&lt;&gt;0,wine!AD23,0)</f>
        <v>8.1328571430000007</v>
      </c>
      <c r="AE23" s="9">
        <f>IF(wine!AE23&lt;&gt;0,wine!AE23,0)</f>
        <v>91.47619048</v>
      </c>
      <c r="AF23" s="9">
        <f>IF(wine!AF23&lt;&gt;0,wine!AF23,0)</f>
        <v>0.1164957794</v>
      </c>
      <c r="AG23" s="9">
        <f>IF(wine!AG23&lt;&gt;0,wine!AG23,0)</f>
        <v>7.1909039930000002E-2</v>
      </c>
      <c r="AH23" s="9">
        <f>IF(wine!AH23&lt;&gt;0,wine!AH23,0)</f>
        <v>0.4241709655</v>
      </c>
      <c r="AI23" s="9">
        <f>IF(wine!AI23&lt;&gt;0,wine!AI23,0)</f>
        <v>0.1448155418</v>
      </c>
      <c r="AJ23" s="9">
        <f>IF(wine!AJ23&lt;&gt;0,wine!AJ23,0)</f>
        <v>0.1892085765</v>
      </c>
    </row>
    <row r="24" spans="1:36">
      <c r="A24" s="9" t="s">
        <v>54</v>
      </c>
      <c r="B24" s="9" t="s">
        <v>61</v>
      </c>
      <c r="C24" s="9">
        <f>IF(wine!C24&lt;&gt;0,wine!C24,0)</f>
        <v>45</v>
      </c>
      <c r="D24" s="9">
        <f>IF(wine!D24&lt;&gt;0,wine!D24,0)</f>
        <v>3.6080242460000002E-2</v>
      </c>
      <c r="E24" s="9">
        <f>IF(wine!E24&lt;&gt;0,wine!E24,0)</f>
        <v>536.66666669999995</v>
      </c>
      <c r="F24" s="9">
        <f>IF(wine!F24&lt;&gt;0,wine!F24,0)</f>
        <v>1058.413139</v>
      </c>
      <c r="G24" s="9">
        <f>IF(wine!G24&lt;&gt;0,wine!G24,0)</f>
        <v>7.3657990250000003</v>
      </c>
      <c r="H24" s="9">
        <f>IF(wine!H24&lt;&gt;0,wine!H24,0)</f>
        <v>7555.8</v>
      </c>
      <c r="I24" s="9">
        <f>IF(wine!I24&lt;&gt;0,wine!I24,0)</f>
        <v>52.54635202</v>
      </c>
      <c r="J24" s="9">
        <f>IF(wine!J24&lt;&gt;0,wine!J24,0)</f>
        <v>143.7287843</v>
      </c>
      <c r="K24" s="9">
        <f>IF(wine!K24&lt;&gt;0,wine!K24,0)</f>
        <v>1354.3162440000001</v>
      </c>
      <c r="L24" s="9">
        <f>IF(wine!L24&lt;&gt;0,wine!L24,0)</f>
        <v>9.4227210679999995</v>
      </c>
      <c r="M24" s="9">
        <f>IF(wine!M24&lt;&gt;0,wine!M24,0)</f>
        <v>4.6218613120000001</v>
      </c>
      <c r="N24" s="9">
        <f>IF(wine!N24&lt;&gt;0,wine!N24,0)</f>
        <v>526.36833330000002</v>
      </c>
      <c r="O24" s="9">
        <f>IF(wine!O24&lt;&gt;0,wine!O24,0)</f>
        <v>6.7234223389999999</v>
      </c>
      <c r="P24" s="9">
        <f>IF(wine!P24&lt;&gt;0,wine!P24,0)</f>
        <v>853.99554869999997</v>
      </c>
      <c r="Q24" s="9">
        <f>IF(wine!Q24&lt;&gt;0,wine!Q24,0)</f>
        <v>1.5230600000000001</v>
      </c>
      <c r="R24" s="9">
        <f>IF(wine!R24&lt;&gt;0,wine!R24,0)</f>
        <v>205.83881070000001</v>
      </c>
      <c r="S24" s="9">
        <f>IF(wine!S24&lt;&gt;0,wine!S24,0)</f>
        <v>1.1814993330000001</v>
      </c>
      <c r="T24" s="9">
        <f>IF(wine!T24&lt;&gt;0,wine!T24,0)</f>
        <v>29.202879329999998</v>
      </c>
      <c r="U24" s="9">
        <f>IF(wine!U24&lt;&gt;0,wine!U24,0)</f>
        <v>0.99401300000000004</v>
      </c>
      <c r="V24" s="9">
        <f>IF(wine!V24&lt;&gt;0,wine!V24,0)</f>
        <v>188.74409370000001</v>
      </c>
      <c r="W24" s="9">
        <f>IF(wine!W24&lt;&gt;0,wine!W24,0)</f>
        <v>1.926668432</v>
      </c>
      <c r="X24" s="9">
        <f>IF(wine!X24&lt;&gt;0,wine!X24,0)</f>
        <v>1.628206139</v>
      </c>
      <c r="Y24" s="9">
        <f>IF(wine!Y24&lt;&gt;0,wine!Y24,0)</f>
        <v>1.9717842329999999</v>
      </c>
      <c r="Z24" s="9">
        <f>IF(wine!Z24&lt;&gt;0,wine!Z24,0)</f>
        <v>4.3085608339999997</v>
      </c>
      <c r="AA24" s="9">
        <f>IF(wine!AA24&lt;&gt;0,wine!AA24,0)</f>
        <v>2.1731107629999999</v>
      </c>
      <c r="AB24" s="9">
        <f>IF(wine!AB24&lt;&gt;0,wine!AB24,0)</f>
        <v>12.00547815</v>
      </c>
      <c r="AC24" s="9">
        <f>IF(wine!AC24&lt;&gt;0,wine!AC24,0)</f>
        <v>0.83629338850000001</v>
      </c>
      <c r="AD24" s="9">
        <f>IF(wine!AD24&lt;&gt;0,wine!AD24,0)</f>
        <v>49.265225899999997</v>
      </c>
      <c r="AE24" s="9">
        <f>IF(wine!AE24&lt;&gt;0,wine!AE24,0)</f>
        <v>51.505055069999997</v>
      </c>
      <c r="AF24" s="9">
        <f>IF(wine!AF24&lt;&gt;0,wine!AF24,0)</f>
        <v>4.2875497249999998E-2</v>
      </c>
      <c r="AG24" s="9">
        <f>IF(wine!AG24&lt;&gt;0,wine!AG24,0)</f>
        <v>2.0508926760000001E-2</v>
      </c>
      <c r="AH24" s="9">
        <f>IF(wine!AH24&lt;&gt;0,wine!AH24,0)</f>
        <v>4.9393214759999999</v>
      </c>
      <c r="AI24" s="9">
        <f>IF(wine!AI24&lt;&gt;0,wine!AI24,0)</f>
        <v>2.5412041109999999</v>
      </c>
      <c r="AJ24" s="9">
        <f>IF(wine!AJ24&lt;&gt;0,wine!AJ24,0)</f>
        <v>1.026762971E-2</v>
      </c>
    </row>
    <row r="25" spans="1:36">
      <c r="A25" s="9" t="s">
        <v>54</v>
      </c>
      <c r="B25" s="9" t="s">
        <v>62</v>
      </c>
      <c r="C25" s="9">
        <f>IF(wine!C25&lt;&gt;0,wine!C25,0)</f>
        <v>88</v>
      </c>
      <c r="D25" s="9">
        <f>IF(wine!D25&lt;&gt;0,wine!D25,0)</f>
        <v>0.19746290089999999</v>
      </c>
      <c r="E25" s="9">
        <f>IF(wine!E25&lt;&gt;0,wine!E25,0)</f>
        <v>78.968000000000004</v>
      </c>
      <c r="F25" s="9">
        <f>IF(wine!F25&lt;&gt;0,wine!F25,0)</f>
        <v>230.59720200000001</v>
      </c>
      <c r="G25" s="9">
        <f>IF(wine!G25&lt;&gt;0,wine!G25,0)</f>
        <v>5.1240979360000001</v>
      </c>
      <c r="H25" s="9">
        <f>IF(wine!H25&lt;&gt;0,wine!H25,0)</f>
        <v>692.5</v>
      </c>
      <c r="I25" s="9">
        <f>IF(wine!I25&lt;&gt;0,wine!I25,0)</f>
        <v>15.32804773</v>
      </c>
      <c r="J25" s="9">
        <f>IF(wine!J25&lt;&gt;0,wine!J25,0)</f>
        <v>58.408754000000002</v>
      </c>
      <c r="K25" s="9">
        <f>IF(wine!K25&lt;&gt;0,wine!K25,0)</f>
        <v>253.2559277</v>
      </c>
      <c r="L25" s="9">
        <f>IF(wine!L25&lt;&gt;0,wine!L25,0)</f>
        <v>4.3359241610000003</v>
      </c>
      <c r="M25" s="9">
        <f>IF(wine!M25&lt;&gt;0,wine!M25,0)</f>
        <v>55.680500000000002</v>
      </c>
      <c r="N25" s="9">
        <f>IF(wine!N25&lt;&gt;0,wine!N25,0)</f>
        <v>34.484999999999999</v>
      </c>
      <c r="O25" s="9">
        <f>IF(wine!O25&lt;&gt;0,wine!O25,0)</f>
        <v>36.593838820000002</v>
      </c>
      <c r="P25" s="9">
        <f>IF(wine!P25&lt;&gt;0,wine!P25,0)</f>
        <v>75.850999999999999</v>
      </c>
      <c r="Q25" s="9">
        <f>IF(wine!Q25&lt;&gt;0,wine!Q25,0)</f>
        <v>0.975132</v>
      </c>
      <c r="R25" s="9">
        <f>IF(wine!R25&lt;&gt;0,wine!R25,0)</f>
        <v>17.277009</v>
      </c>
      <c r="S25" s="9">
        <f>IF(wine!S25&lt;&gt;0,wine!S25,0)</f>
        <v>1.9335580000000001</v>
      </c>
      <c r="T25" s="9">
        <f>IF(wine!T25&lt;&gt;0,wine!T25,0)</f>
        <v>2.7099359999999999</v>
      </c>
      <c r="U25" s="9">
        <f>IF(wine!U25&lt;&gt;0,wine!U25,0)</f>
        <v>50.235961500000002</v>
      </c>
      <c r="V25" s="9">
        <f>IF(wine!V25&lt;&gt;0,wine!V25,0)</f>
        <v>5.2681250000000004</v>
      </c>
      <c r="W25" s="9">
        <f>IF(wine!W25&lt;&gt;0,wine!W25,0)</f>
        <v>0.66847453339999996</v>
      </c>
      <c r="X25" s="9">
        <f>IF(wine!X25&lt;&gt;0,wine!X25,0)</f>
        <v>2.1639981420000001</v>
      </c>
      <c r="Y25" s="9">
        <f>IF(wine!Y25&lt;&gt;0,wine!Y25,0)</f>
        <v>0.2899747728</v>
      </c>
      <c r="Z25" s="9">
        <f>IF(wine!Z25&lt;&gt;0,wine!Z25,0)</f>
        <v>0.93824805499999997</v>
      </c>
      <c r="AA25" s="9">
        <f>IF(wine!AA25&lt;&gt;0,wine!AA25,0)</f>
        <v>0.19342898</v>
      </c>
      <c r="AB25" s="9">
        <f>IF(wine!AB25&lt;&gt;0,wine!AB25,0)</f>
        <v>9.1370558380000002</v>
      </c>
      <c r="AC25" s="9">
        <f>IF(wine!AC25&lt;&gt;0,wine!AC25,0)</f>
        <v>69.928576079999999</v>
      </c>
      <c r="AD25" s="9">
        <f>IF(wine!AD25&lt;&gt;0,wine!AD25,0)</f>
        <v>17.361442230000002</v>
      </c>
      <c r="AE25" s="9">
        <f>IF(wine!AE25&lt;&gt;0,wine!AE25,0)</f>
        <v>37.6864937</v>
      </c>
      <c r="AF25" s="9">
        <f>IF(wine!AF25&lt;&gt;0,wine!AF25,0)</f>
        <v>0.5174293445</v>
      </c>
      <c r="AG25" s="9">
        <f>IF(wine!AG25&lt;&gt;0,wine!AG25,0)</f>
        <v>0.1104262201</v>
      </c>
      <c r="AH25" s="9">
        <f>IF(wine!AH25&lt;&gt;0,wine!AH25,0)</f>
        <v>0.3</v>
      </c>
      <c r="AI25" s="9">
        <f>IF(wine!AI25&lt;&gt;0,wine!AI25,0)</f>
        <v>0.2</v>
      </c>
      <c r="AJ25" s="9">
        <f>IF(wine!AJ25&lt;&gt;0,wine!AJ25,0)</f>
        <v>0.43141811019999998</v>
      </c>
    </row>
    <row r="26" spans="1:36">
      <c r="A26" s="9" t="s">
        <v>54</v>
      </c>
      <c r="B26" s="9" t="s">
        <v>63</v>
      </c>
      <c r="C26" s="9">
        <f>IF(wine!C26&lt;&gt;0,wine!C26,0)</f>
        <v>310.66666670000001</v>
      </c>
      <c r="D26" s="9">
        <f>IF(wine!D26&lt;&gt;0,wine!D26,0)</f>
        <v>0.45882352939999999</v>
      </c>
      <c r="E26" s="9">
        <f>IF(wine!E26&lt;&gt;0,wine!E26,0)</f>
        <v>500.33333329999999</v>
      </c>
      <c r="F26" s="9">
        <f>IF(wine!F26&lt;&gt;0,wine!F26,0)</f>
        <v>819.82014960000004</v>
      </c>
      <c r="G26" s="9">
        <f>IF(wine!G26&lt;&gt;0,wine!G26,0)</f>
        <v>0</v>
      </c>
      <c r="H26" s="9">
        <f>IF(wine!H26&lt;&gt;0,wine!H26,0)</f>
        <v>524.70000000000005</v>
      </c>
      <c r="I26" s="9">
        <f>IF(wine!I26&lt;&gt;0,wine!I26,0)</f>
        <v>16.651757480000001</v>
      </c>
      <c r="J26" s="9">
        <f>IF(wine!J26&lt;&gt;0,wine!J26,0)</f>
        <v>0</v>
      </c>
      <c r="K26" s="9">
        <f>IF(wine!K26&lt;&gt;0,wine!K26,0)</f>
        <v>0</v>
      </c>
      <c r="L26" s="9">
        <f>IF(wine!L26&lt;&gt;0,wine!L26,0)</f>
        <v>0</v>
      </c>
      <c r="M26" s="9">
        <f>IF(wine!M26&lt;&gt;0,wine!M26,0)</f>
        <v>236.04768960000001</v>
      </c>
      <c r="N26" s="9">
        <f>IF(wine!N26&lt;&gt;0,wine!N26,0)</f>
        <v>597.67350590000001</v>
      </c>
      <c r="O26" s="9">
        <f>IF(wine!O26&lt;&gt;0,wine!O26,0)</f>
        <v>442.3637627</v>
      </c>
      <c r="P26" s="9">
        <f>IF(wine!P26&lt;&gt;0,wine!P26,0)</f>
        <v>1053.95153</v>
      </c>
      <c r="Q26" s="9">
        <f>IF(wine!Q26&lt;&gt;0,wine!Q26,0)</f>
        <v>132.94692800000001</v>
      </c>
      <c r="R26" s="9">
        <f>IF(wine!R26&lt;&gt;0,wine!R26,0)</f>
        <v>325.99644699999999</v>
      </c>
      <c r="S26" s="9">
        <f>IF(wine!S26&lt;&gt;0,wine!S26,0)</f>
        <v>15.53293133</v>
      </c>
      <c r="T26" s="9">
        <f>IF(wine!T26&lt;&gt;0,wine!T26,0)</f>
        <v>39.186885330000003</v>
      </c>
      <c r="U26" s="9">
        <f>IF(wine!U26&lt;&gt;0,wine!U26,0)</f>
        <v>78.697185329999996</v>
      </c>
      <c r="V26" s="9">
        <f>IF(wine!V26&lt;&gt;0,wine!V26,0)</f>
        <v>241.81933430000001</v>
      </c>
      <c r="W26" s="9">
        <f>IF(wine!W26&lt;&gt;0,wine!W26,0)</f>
        <v>1.857041368</v>
      </c>
      <c r="X26" s="9">
        <f>IF(wine!X26&lt;&gt;0,wine!X26,0)</f>
        <v>1.7658651160000001</v>
      </c>
      <c r="Y26" s="9">
        <f>IF(wine!Y26&lt;&gt;0,wine!Y26,0)</f>
        <v>1.8378010899999999</v>
      </c>
      <c r="Z26" s="9">
        <f>IF(wine!Z26&lt;&gt;0,wine!Z26,0)</f>
        <v>3.3407708330000001</v>
      </c>
      <c r="AA26" s="9">
        <f>IF(wine!AA26&lt;&gt;0,wine!AA26,0)</f>
        <v>2.5691166860000001</v>
      </c>
      <c r="AB26" s="9">
        <f>IF(wine!AB26&lt;&gt;0,wine!AB26,0)</f>
        <v>10.2606231</v>
      </c>
      <c r="AC26" s="9">
        <f>IF(wine!AC26&lt;&gt;0,wine!AC26,0)</f>
        <v>47.17155872</v>
      </c>
      <c r="AD26" s="9">
        <f>IF(wine!AD26&lt;&gt;0,wine!AD26,0)</f>
        <v>73.439637590000004</v>
      </c>
      <c r="AE26" s="9">
        <f>IF(wine!AE26&lt;&gt;0,wine!AE26,0)</f>
        <v>61.568305029999998</v>
      </c>
      <c r="AF26" s="9">
        <f>IF(wine!AF26&lt;&gt;0,wine!AF26,0)</f>
        <v>2.2251433469999999</v>
      </c>
      <c r="AG26" s="9">
        <f>IF(wine!AG26&lt;&gt;0,wine!AG26,0)</f>
        <v>1.3278514299999999</v>
      </c>
      <c r="AH26" s="9">
        <f>IF(wine!AH26&lt;&gt;0,wine!AH26,0)</f>
        <v>5.6211828239999999</v>
      </c>
      <c r="AI26" s="9">
        <f>IF(wine!AI26&lt;&gt;0,wine!AI26,0)</f>
        <v>3.1589555499999999</v>
      </c>
      <c r="AJ26" s="9">
        <f>IF(wine!AJ26&lt;&gt;0,wine!AJ26,0)</f>
        <v>0</v>
      </c>
    </row>
    <row r="27" spans="1:36">
      <c r="A27" s="9" t="s">
        <v>64</v>
      </c>
      <c r="B27" s="9" t="s">
        <v>65</v>
      </c>
      <c r="C27" s="9">
        <f>IF(wine!C27&lt;&gt;0,wine!C27,0)</f>
        <v>133.47866669999999</v>
      </c>
      <c r="D27" s="9">
        <f>IF(wine!D27&lt;&gt;0,wine!D27,0)</f>
        <v>0.5708488786</v>
      </c>
      <c r="E27" s="9">
        <f>IF(wine!E27&lt;&gt;0,wine!E27,0)</f>
        <v>1229.1786669999999</v>
      </c>
      <c r="F27" s="9">
        <f>IF(wine!F27&lt;&gt;0,wine!F27,0)</f>
        <v>552.16899999999998</v>
      </c>
      <c r="G27" s="9">
        <f>IF(wine!G27&lt;&gt;0,wine!G27,0)</f>
        <v>23.117484359999999</v>
      </c>
      <c r="H27" s="9">
        <f>IF(wine!H27&lt;&gt;0,wine!H27,0)</f>
        <v>7029.1</v>
      </c>
      <c r="I27" s="9">
        <f>IF(wine!I27&lt;&gt;0,wine!I27,0)</f>
        <v>296.40897969999997</v>
      </c>
      <c r="J27" s="9">
        <f>IF(wine!J27&lt;&gt;0,wine!J27,0)</f>
        <v>23.884666670000001</v>
      </c>
      <c r="K27" s="9">
        <f>IF(wine!K27&lt;&gt;0,wine!K27,0)</f>
        <v>682.16270229999998</v>
      </c>
      <c r="L27" s="9">
        <f>IF(wine!L27&lt;&gt;0,wine!L27,0)</f>
        <v>28.560695939999999</v>
      </c>
      <c r="M27" s="9">
        <f>IF(wine!M27&lt;&gt;0,wine!M27,0)</f>
        <v>739.53333329999998</v>
      </c>
      <c r="N27" s="9">
        <f>IF(wine!N27&lt;&gt;0,wine!N27,0)</f>
        <v>88.54</v>
      </c>
      <c r="O27" s="9">
        <f>IF(wine!O27&lt;&gt;0,wine!O27,0)</f>
        <v>1671.103333</v>
      </c>
      <c r="P27" s="9">
        <f>IF(wine!P27&lt;&gt;0,wine!P27,0)</f>
        <v>573.02693280000005</v>
      </c>
      <c r="Q27" s="9">
        <f>IF(wine!Q27&lt;&gt;0,wine!Q27,0)</f>
        <v>323.84503669999998</v>
      </c>
      <c r="R27" s="9">
        <f>IF(wine!R27&lt;&gt;0,wine!R27,0)</f>
        <v>56.573438670000002</v>
      </c>
      <c r="S27" s="9">
        <f>IF(wine!S27&lt;&gt;0,wine!S27,0)</f>
        <v>11.85140533</v>
      </c>
      <c r="T27" s="9">
        <f>IF(wine!T27&lt;&gt;0,wine!T27,0)</f>
        <v>14.43445067</v>
      </c>
      <c r="U27" s="9">
        <f>IF(wine!U27&lt;&gt;0,wine!U27,0)</f>
        <v>410.74741499999999</v>
      </c>
      <c r="V27" s="9">
        <f>IF(wine!V27&lt;&gt;0,wine!V27,0)</f>
        <v>18.677513000000001</v>
      </c>
      <c r="W27" s="9">
        <f>IF(wine!W27&lt;&gt;0,wine!W27,0)</f>
        <v>2.2601522680000001</v>
      </c>
      <c r="X27" s="9">
        <f>IF(wine!X27&lt;&gt;0,wine!X27,0)</f>
        <v>6.4840586269999996</v>
      </c>
      <c r="Y27" s="9">
        <f>IF(wine!Y27&lt;&gt;0,wine!Y27,0)</f>
        <v>4.5178731250000004</v>
      </c>
      <c r="Z27" s="9">
        <f>IF(wine!Z27&lt;&gt;0,wine!Z27,0)</f>
        <v>2.24955185</v>
      </c>
      <c r="AA27" s="9">
        <f>IF(wine!AA27&lt;&gt;0,wine!AA27,0)</f>
        <v>2.2850776549999998</v>
      </c>
      <c r="AB27" s="9">
        <f>IF(wine!AB27&lt;&gt;0,wine!AB27,0)</f>
        <v>35.91221384</v>
      </c>
      <c r="AC27" s="9">
        <f>IF(wine!AC27&lt;&gt;0,wine!AC27,0)</f>
        <v>60.262850700000001</v>
      </c>
      <c r="AD27" s="9">
        <f>IF(wine!AD27&lt;&gt;0,wine!AD27,0)</f>
        <v>16.034855889999999</v>
      </c>
      <c r="AE27" s="9">
        <f>IF(wine!AE27&lt;&gt;0,wine!AE27,0)</f>
        <v>222.54847670000001</v>
      </c>
      <c r="AF27" s="9">
        <f>IF(wine!AF27&lt;&gt;0,wine!AF27,0)</f>
        <v>6.951345066</v>
      </c>
      <c r="AG27" s="9">
        <f>IF(wine!AG27&lt;&gt;0,wine!AG27,0)</f>
        <v>5.0524916470000001</v>
      </c>
      <c r="AH27" s="9">
        <f>IF(wine!AH27&lt;&gt;0,wine!AH27,0)</f>
        <v>0.83269579000000005</v>
      </c>
      <c r="AI27" s="9">
        <f>IF(wine!AI27&lt;&gt;0,wine!AI27,0)</f>
        <v>1.7189220119999999</v>
      </c>
      <c r="AJ27" s="9">
        <f>IF(wine!AJ27&lt;&gt;0,wine!AJ27,0)</f>
        <v>4.0961156719999998</v>
      </c>
    </row>
    <row r="28" spans="1:36">
      <c r="A28" s="9" t="s">
        <v>64</v>
      </c>
      <c r="B28" s="9" t="s">
        <v>66</v>
      </c>
      <c r="C28" s="9">
        <f>IF(wine!C28&lt;&gt;0,wine!C28,0)</f>
        <v>35.789666670000003</v>
      </c>
      <c r="D28" s="9">
        <f>IF(wine!D28&lt;&gt;0,wine!D28,0)</f>
        <v>0</v>
      </c>
      <c r="E28" s="9">
        <f>IF(wine!E28&lt;&gt;0,wine!E28,0)</f>
        <v>289.66666670000001</v>
      </c>
      <c r="F28" s="9">
        <f>IF(wine!F28&lt;&gt;0,wine!F28,0)</f>
        <v>106.81246040000001</v>
      </c>
      <c r="G28" s="9">
        <f>IF(wine!G28&lt;&gt;0,wine!G28,0)</f>
        <v>23.3523414</v>
      </c>
      <c r="H28" s="9">
        <f>IF(wine!H28&lt;&gt;0,wine!H28,0)</f>
        <v>1520.15</v>
      </c>
      <c r="I28" s="9">
        <f>IF(wine!I28&lt;&gt;0,wine!I28,0)</f>
        <v>336.88344030000002</v>
      </c>
      <c r="J28" s="9">
        <f>IF(wine!J28&lt;&gt;0,wine!J28,0)</f>
        <v>4.5746693330000001</v>
      </c>
      <c r="K28" s="9">
        <f>IF(wine!K28&lt;&gt;0,wine!K28,0)</f>
        <v>95.472897040000007</v>
      </c>
      <c r="L28" s="9">
        <f>IF(wine!L28&lt;&gt;0,wine!L28,0)</f>
        <v>20.869901209999998</v>
      </c>
      <c r="M28" s="9">
        <f>IF(wine!M28&lt;&gt;0,wine!M28,0)</f>
        <v>206.06666670000001</v>
      </c>
      <c r="N28" s="9">
        <f>IF(wine!N28&lt;&gt;0,wine!N28,0)</f>
        <v>37.475333329999998</v>
      </c>
      <c r="O28" s="9">
        <f>IF(wine!O28&lt;&gt;0,wine!O28,0)</f>
        <v>1108.8603330000001</v>
      </c>
      <c r="P28" s="9">
        <f>IF(wine!P28&lt;&gt;0,wine!P28,0)</f>
        <v>128.35</v>
      </c>
      <c r="Q28" s="9">
        <f>IF(wine!Q28&lt;&gt;0,wine!Q28,0)</f>
        <v>143.80832530000001</v>
      </c>
      <c r="R28" s="9">
        <f>IF(wine!R28&lt;&gt;0,wine!R28,0)</f>
        <v>15.35955367</v>
      </c>
      <c r="S28" s="9">
        <f>IF(wine!S28&lt;&gt;0,wine!S28,0)</f>
        <v>1.460199333</v>
      </c>
      <c r="T28" s="9">
        <f>IF(wine!T28&lt;&gt;0,wine!T28,0)</f>
        <v>3.6059003330000001</v>
      </c>
      <c r="U28" s="9">
        <f>IF(wine!U28&lt;&gt;0,wine!U28,0)</f>
        <v>68.155781329999996</v>
      </c>
      <c r="V28" s="9">
        <f>IF(wine!V28&lt;&gt;0,wine!V28,0)</f>
        <v>18.952693669999999</v>
      </c>
      <c r="W28" s="9">
        <f>IF(wine!W28&lt;&gt;0,wine!W28,0)</f>
        <v>5.3941059060000001</v>
      </c>
      <c r="X28" s="9">
        <f>IF(wine!X28&lt;&gt;0,wine!X28,0)</f>
        <v>3.4290982410000002</v>
      </c>
      <c r="Y28" s="9">
        <f>IF(wine!Y28&lt;&gt;0,wine!Y28,0)</f>
        <v>1.065265814</v>
      </c>
      <c r="Z28" s="9">
        <f>IF(wine!Z28&lt;&gt;0,wine!Z28,0)</f>
        <v>0.43524910979999998</v>
      </c>
      <c r="AA28" s="9">
        <f>IF(wine!AA28&lt;&gt;0,wine!AA28,0)</f>
        <v>0.49565958729999998</v>
      </c>
      <c r="AB28" s="9">
        <f>IF(wine!AB28&lt;&gt;0,wine!AB28,0)</f>
        <v>36.627850850000002</v>
      </c>
      <c r="AC28" s="9">
        <f>IF(wine!AC28&lt;&gt;0,wine!AC28,0)</f>
        <v>72.817368110000004</v>
      </c>
      <c r="AD28" s="9">
        <f>IF(wine!AD28&lt;&gt;0,wine!AD28,0)</f>
        <v>35.067618520000003</v>
      </c>
      <c r="AE28" s="9">
        <f>IF(wine!AE28&lt;&gt;0,wine!AE28,0)</f>
        <v>270.6149375</v>
      </c>
      <c r="AF28" s="9">
        <f>IF(wine!AF28&lt;&gt;0,wine!AF28,0)</f>
        <v>1.936046843</v>
      </c>
      <c r="AG28" s="9">
        <f>IF(wine!AG28&lt;&gt;0,wine!AG28,0)</f>
        <v>3.351735052</v>
      </c>
      <c r="AH28" s="9">
        <f>IF(wine!AH28&lt;&gt;0,wine!AH28,0)</f>
        <v>0.35223428750000002</v>
      </c>
      <c r="AI28" s="9">
        <f>IF(wine!AI28&lt;&gt;0,wine!AI28,0)</f>
        <v>0.3853499675</v>
      </c>
      <c r="AJ28" s="9">
        <f>IF(wine!AJ28&lt;&gt;0,wine!AJ28,0)</f>
        <v>15.625240959999999</v>
      </c>
    </row>
    <row r="29" spans="1:36">
      <c r="A29" s="9" t="s">
        <v>67</v>
      </c>
      <c r="B29" s="9" t="s">
        <v>68</v>
      </c>
      <c r="C29" s="9">
        <f>IF(wine!C29&lt;&gt;0,wine!C29,0)</f>
        <v>11.06666667</v>
      </c>
      <c r="D29" s="9">
        <f>IF(wine!D29&lt;&gt;0,wine!D29,0)</f>
        <v>2.210991788E-2</v>
      </c>
      <c r="E29" s="9">
        <f>IF(wine!E29&lt;&gt;0,wine!E29,0)</f>
        <v>54.887666670000002</v>
      </c>
      <c r="F29" s="9">
        <f>IF(wine!F29&lt;&gt;0,wine!F29,0)</f>
        <v>498.00990000000002</v>
      </c>
      <c r="G29" s="9">
        <f>IF(wine!G29&lt;&gt;0,wine!G29,0)</f>
        <v>13.99384053</v>
      </c>
      <c r="H29" s="9">
        <f>IF(wine!H29&lt;&gt;0,wine!H29,0)</f>
        <v>9724.85</v>
      </c>
      <c r="I29" s="9">
        <f>IF(wine!I29&lt;&gt;0,wine!I29,0)</f>
        <v>272.33838470000001</v>
      </c>
      <c r="J29" s="9">
        <f>IF(wine!J29&lt;&gt;0,wine!J29,0)</f>
        <v>35.909239999999997</v>
      </c>
      <c r="K29" s="9">
        <f>IF(wine!K29&lt;&gt;0,wine!K29,0)</f>
        <v>982.81256940000003</v>
      </c>
      <c r="L29" s="9">
        <f>IF(wine!L29&lt;&gt;0,wine!L29,0)</f>
        <v>27.369350319999999</v>
      </c>
      <c r="M29" s="9">
        <f>IF(wine!M29&lt;&gt;0,wine!M29,0)</f>
        <v>70.005333329999999</v>
      </c>
      <c r="N29" s="9">
        <f>IF(wine!N29&lt;&gt;0,wine!N29,0)</f>
        <v>404.68233329999998</v>
      </c>
      <c r="O29" s="9">
        <f>IF(wine!O29&lt;&gt;0,wine!O29,0)</f>
        <v>65.846000000000004</v>
      </c>
      <c r="P29" s="9">
        <f>IF(wine!P29&lt;&gt;0,wine!P29,0)</f>
        <v>1836.9949999999999</v>
      </c>
      <c r="Q29" s="9">
        <f>IF(wine!Q29&lt;&gt;0,wine!Q29,0)</f>
        <v>1.5496416669999999</v>
      </c>
      <c r="R29" s="9">
        <f>IF(wine!R29&lt;&gt;0,wine!R29,0)</f>
        <v>277.17637029999997</v>
      </c>
      <c r="S29" s="9">
        <f>IF(wine!S29&lt;&gt;0,wine!S29,0)</f>
        <v>0.59071533330000003</v>
      </c>
      <c r="T29" s="9">
        <f>IF(wine!T29&lt;&gt;0,wine!T29,0)</f>
        <v>13.634365669999999</v>
      </c>
      <c r="U29" s="9">
        <f>IF(wine!U29&lt;&gt;0,wine!U29,0)</f>
        <v>67.816028669999994</v>
      </c>
      <c r="V29" s="9">
        <f>IF(wine!V29&lt;&gt;0,wine!V29,0)</f>
        <v>113.8672363</v>
      </c>
      <c r="W29" s="9">
        <f>IF(wine!W29&lt;&gt;0,wine!W29,0)</f>
        <v>0.94249245670000004</v>
      </c>
      <c r="X29" s="9">
        <f>IF(wine!X29&lt;&gt;0,wine!X29,0)</f>
        <v>4.5512506119999996</v>
      </c>
      <c r="Y29" s="9">
        <f>IF(wine!Y29&lt;&gt;0,wine!Y29,0)</f>
        <v>0.2016141212</v>
      </c>
      <c r="Z29" s="9">
        <f>IF(wine!Z29&lt;&gt;0,wine!Z29,0)</f>
        <v>2.0262900680000002</v>
      </c>
      <c r="AA29" s="9">
        <f>IF(wine!AA29&lt;&gt;0,wine!AA29,0)</f>
        <v>3.2035261739999998</v>
      </c>
      <c r="AB29" s="9">
        <f>IF(wine!AB29&lt;&gt;0,wine!AB29,0)</f>
        <v>25.641025639999999</v>
      </c>
      <c r="AC29" s="9">
        <f>IF(wine!AC29&lt;&gt;0,wine!AC29,0)</f>
        <v>127.5241091</v>
      </c>
      <c r="AD29" s="9">
        <f>IF(wine!AD29&lt;&gt;0,wine!AD29,0)</f>
        <v>77.292640169999999</v>
      </c>
      <c r="AE29" s="9">
        <f>IF(wine!AE29&lt;&gt;0,wine!AE29,0)</f>
        <v>10.97628782</v>
      </c>
      <c r="AF29" s="9">
        <f>IF(wine!AF29&lt;&gt;0,wine!AF29,0)</f>
        <v>0.65743143059999998</v>
      </c>
      <c r="AG29" s="9">
        <f>IF(wine!AG29&lt;&gt;0,wine!AG29,0)</f>
        <v>0.19925632430000001</v>
      </c>
      <c r="AH29" s="9">
        <f>IF(wine!AH29&lt;&gt;0,wine!AH29,0)</f>
        <v>3.8069272600000001</v>
      </c>
      <c r="AI29" s="9">
        <f>IF(wine!AI29&lt;&gt;0,wine!AI29,0)</f>
        <v>5.5155987440000001</v>
      </c>
      <c r="AJ29" s="9">
        <f>IF(wine!AJ29&lt;&gt;0,wine!AJ29,0)</f>
        <v>7.9905589959999995E-2</v>
      </c>
    </row>
    <row r="30" spans="1:36">
      <c r="A30" s="9" t="s">
        <v>67</v>
      </c>
      <c r="B30" s="9" t="s">
        <v>69</v>
      </c>
      <c r="C30" s="9">
        <f>IF(wine!C30&lt;&gt;0,wine!C30,0)</f>
        <v>574.53333329999998</v>
      </c>
      <c r="D30" s="9">
        <f>IF(wine!D30&lt;&gt;0,wine!D30,0)</f>
        <v>0.26627651790000001</v>
      </c>
      <c r="E30" s="9">
        <f>IF(wine!E30&lt;&gt;0,wine!E30,0)</f>
        <v>3083.8</v>
      </c>
      <c r="F30" s="9">
        <f>IF(wine!F30&lt;&gt;0,wine!F30,0)</f>
        <v>3390.1855650000002</v>
      </c>
      <c r="G30" s="9">
        <f>IF(wine!G30&lt;&gt;0,wine!G30,0)</f>
        <v>10.57416355</v>
      </c>
      <c r="H30" s="9">
        <f>IF(wine!H30&lt;&gt;0,wine!H30,0)</f>
        <v>41822.449999999997</v>
      </c>
      <c r="I30" s="9">
        <f>IF(wine!I30&lt;&gt;0,wine!I30,0)</f>
        <v>130.5929347</v>
      </c>
      <c r="J30" s="9">
        <f>IF(wine!J30&lt;&gt;0,wine!J30,0)</f>
        <v>429.67408829999999</v>
      </c>
      <c r="K30" s="9">
        <f>IF(wine!K30&lt;&gt;0,wine!K30,0)</f>
        <v>14279.91455</v>
      </c>
      <c r="L30" s="9">
        <f>IF(wine!L30&lt;&gt;0,wine!L30,0)</f>
        <v>33.234293010000002</v>
      </c>
      <c r="M30" s="9">
        <f>IF(wine!M30&lt;&gt;0,wine!M30,0)</f>
        <v>569.38966670000002</v>
      </c>
      <c r="N30" s="9">
        <f>IF(wine!N30&lt;&gt;0,wine!N30,0)</f>
        <v>1469.912</v>
      </c>
      <c r="O30" s="9">
        <f>IF(wine!O30&lt;&gt;0,wine!O30,0)</f>
        <v>2095.2563329999998</v>
      </c>
      <c r="P30" s="9">
        <f>IF(wine!P30&lt;&gt;0,wine!P30,0)</f>
        <v>7608.14</v>
      </c>
      <c r="Q30" s="9">
        <f>IF(wine!Q30&lt;&gt;0,wine!Q30,0)</f>
        <v>231.89237800000001</v>
      </c>
      <c r="R30" s="9">
        <f>IF(wine!R30&lt;&gt;0,wine!R30,0)</f>
        <v>834.63699199999996</v>
      </c>
      <c r="S30" s="9">
        <f>IF(wine!S30&lt;&gt;0,wine!S30,0)</f>
        <v>4.9959015000000004</v>
      </c>
      <c r="T30" s="9">
        <f>IF(wine!T30&lt;&gt;0,wine!T30,0)</f>
        <v>120.35839230000001</v>
      </c>
      <c r="U30" s="9">
        <f>IF(wine!U30&lt;&gt;0,wine!U30,0)</f>
        <v>181.98474569999999</v>
      </c>
      <c r="V30" s="9">
        <f>IF(wine!V30&lt;&gt;0,wine!V30,0)</f>
        <v>254.71925229999999</v>
      </c>
      <c r="W30" s="9">
        <f>IF(wine!W30&lt;&gt;0,wine!W30,0)</f>
        <v>3.6815917840000001</v>
      </c>
      <c r="X30" s="9">
        <f>IF(wine!X30&lt;&gt;0,wine!X30,0)</f>
        <v>5.1678535810000001</v>
      </c>
      <c r="Y30" s="9">
        <f>IF(wine!Y30&lt;&gt;0,wine!Y30,0)</f>
        <v>11.329432600000001</v>
      </c>
      <c r="Z30" s="9">
        <f>IF(wine!Z30&lt;&gt;0,wine!Z30,0)</f>
        <v>13.682428570000001</v>
      </c>
      <c r="AA30" s="9">
        <f>IF(wine!AA30&lt;&gt;0,wine!AA30,0)</f>
        <v>14.805125779999999</v>
      </c>
      <c r="AB30" s="9">
        <f>IF(wine!AB30&lt;&gt;0,wine!AB30,0)</f>
        <v>17.911116230000001</v>
      </c>
      <c r="AC30" s="9">
        <f>IF(wine!AC30&lt;&gt;0,wine!AC30,0)</f>
        <v>13.64163022</v>
      </c>
      <c r="AD30" s="9">
        <f>IF(wine!AD30&lt;&gt;0,wine!AD30,0)</f>
        <v>32.125324730000003</v>
      </c>
      <c r="AE30" s="9">
        <f>IF(wine!AE30&lt;&gt;0,wine!AE30,0)</f>
        <v>89.984476839999999</v>
      </c>
      <c r="AF30" s="9">
        <f>IF(wine!AF30&lt;&gt;0,wine!AF30,0)</f>
        <v>3.9565480929999999</v>
      </c>
      <c r="AG30" s="9">
        <f>IF(wine!AG30&lt;&gt;0,wine!AG30,0)</f>
        <v>4.6906512359999999</v>
      </c>
      <c r="AH30" s="9">
        <f>IF(wine!AH30&lt;&gt;0,wine!AH30,0)</f>
        <v>10.327174980000001</v>
      </c>
      <c r="AI30" s="9">
        <f>IF(wine!AI30&lt;&gt;0,wine!AI30,0)</f>
        <v>17.075070270000001</v>
      </c>
      <c r="AJ30" s="9">
        <f>IF(wine!AJ30&lt;&gt;0,wine!AJ30,0)</f>
        <v>0.5208305688</v>
      </c>
    </row>
    <row r="31" spans="1:36">
      <c r="A31" s="9" t="s">
        <v>70</v>
      </c>
      <c r="B31" s="9" t="s">
        <v>71</v>
      </c>
      <c r="C31" s="9">
        <f>IF(wine!C31&lt;&gt;0,wine!C31,0)</f>
        <v>225.1333333</v>
      </c>
      <c r="D31" s="9">
        <f>IF(wine!D31&lt;&gt;0,wine!D31,0)</f>
        <v>0.56318407960000005</v>
      </c>
      <c r="E31" s="9">
        <f>IF(wine!E31&lt;&gt;0,wine!E31,0)</f>
        <v>1264.5666670000001</v>
      </c>
      <c r="F31" s="9">
        <f>IF(wine!F31&lt;&gt;0,wine!F31,0)</f>
        <v>860.97698979999996</v>
      </c>
      <c r="G31" s="9">
        <f>IF(wine!G31&lt;&gt;0,wine!G31,0)</f>
        <v>20.0320258</v>
      </c>
      <c r="H31" s="9">
        <f>IF(wine!H31&lt;&gt;0,wine!H31,0)</f>
        <v>4006.5</v>
      </c>
      <c r="I31" s="9">
        <f>IF(wine!I31&lt;&gt;0,wine!I31,0)</f>
        <v>92.709782200000006</v>
      </c>
      <c r="J31" s="9">
        <f>IF(wine!J31&lt;&gt;0,wine!J31,0)</f>
        <v>43.332260329999997</v>
      </c>
      <c r="K31" s="9">
        <f>IF(wine!K31&lt;&gt;0,wine!K31,0)</f>
        <v>473.59286800000001</v>
      </c>
      <c r="L31" s="9">
        <f>IF(wine!L31&lt;&gt;0,wine!L31,0)</f>
        <v>10.929336810000001</v>
      </c>
      <c r="M31" s="9">
        <f>IF(wine!M31&lt;&gt;0,wine!M31,0)</f>
        <v>265.41366670000002</v>
      </c>
      <c r="N31" s="9">
        <f>IF(wine!N31&lt;&gt;0,wine!N31,0)</f>
        <v>3.9151403330000001</v>
      </c>
      <c r="O31" s="9">
        <f>IF(wine!O31&lt;&gt;0,wine!O31,0)</f>
        <v>825.49157930000001</v>
      </c>
      <c r="P31" s="9">
        <f>IF(wine!P31&lt;&gt;0,wine!P31,0)</f>
        <v>7.569528</v>
      </c>
      <c r="Q31" s="9">
        <f>IF(wine!Q31&lt;&gt;0,wine!Q31,0)</f>
        <v>192.56966069999999</v>
      </c>
      <c r="R31" s="9">
        <f>IF(wine!R31&lt;&gt;0,wine!R31,0)</f>
        <v>0.1611493333</v>
      </c>
      <c r="S31" s="9">
        <f>IF(wine!S31&lt;&gt;0,wine!S31,0)</f>
        <v>3.953061333</v>
      </c>
      <c r="T31" s="9">
        <f>IF(wine!T31&lt;&gt;0,wine!T31,0)</f>
        <v>0.24103133330000001</v>
      </c>
      <c r="U31" s="9">
        <f>IF(wine!U31&lt;&gt;0,wine!U31,0)</f>
        <v>68.61341367</v>
      </c>
      <c r="V31" s="9">
        <f>IF(wine!V31&lt;&gt;0,wine!V31,0)</f>
        <v>3.5133913329999999</v>
      </c>
      <c r="W31" s="9">
        <f>IF(wine!W31&lt;&gt;0,wine!W31,0)</f>
        <v>3.1108326810000002</v>
      </c>
      <c r="X31" s="9">
        <f>IF(wine!X31&lt;&gt;0,wine!X31,0)</f>
        <v>9.3098420990000008</v>
      </c>
      <c r="Y31" s="9">
        <f>IF(wine!Y31&lt;&gt;0,wine!Y31,0)</f>
        <v>4.6341012880000001</v>
      </c>
      <c r="Z31" s="9">
        <f>IF(wine!Z31&lt;&gt;0,wine!Z31,0)</f>
        <v>3.5031213700000001</v>
      </c>
      <c r="AA31" s="9">
        <f>IF(wine!AA31&lt;&gt;0,wine!AA31,0)</f>
        <v>1.5097269280000001</v>
      </c>
      <c r="AB31" s="9">
        <f>IF(wine!AB31&lt;&gt;0,wine!AB31,0)</f>
        <v>45.098039219999997</v>
      </c>
      <c r="AC31" s="9">
        <f>IF(wine!AC31&lt;&gt;0,wine!AC31,0)</f>
        <v>21.804011970000001</v>
      </c>
      <c r="AD31" s="9">
        <f>IF(wine!AD31&lt;&gt;0,wine!AD31,0)</f>
        <v>4.3671318100000002E-2</v>
      </c>
      <c r="AE31" s="9">
        <f>IF(wine!AE31&lt;&gt;0,wine!AE31,0)</f>
        <v>176.29971739999999</v>
      </c>
      <c r="AF31" s="9">
        <f>IF(wine!AF31&lt;&gt;0,wine!AF31,0)</f>
        <v>2.4945296039999998</v>
      </c>
      <c r="AG31" s="9">
        <f>IF(wine!AG31&lt;&gt;0,wine!AG31,0)</f>
        <v>2.4954794769999999</v>
      </c>
      <c r="AH31" s="9">
        <f>IF(wine!AH31&lt;&gt;0,wine!AH31,0)</f>
        <v>3.723046436E-2</v>
      </c>
      <c r="AI31" s="9">
        <f>IF(wine!AI31&lt;&gt;0,wine!AI31,0)</f>
        <v>2.3024414650000002E-2</v>
      </c>
      <c r="AJ31" s="9">
        <f>IF(wine!AJ31&lt;&gt;0,wine!AJ31,0)</f>
        <v>6.858388615</v>
      </c>
    </row>
    <row r="32" spans="1:36">
      <c r="A32" s="9" t="s">
        <v>70</v>
      </c>
      <c r="B32" s="9" t="s">
        <v>72</v>
      </c>
      <c r="C32" s="9">
        <f>IF(wine!C32&lt;&gt;0,wine!C32,0)</f>
        <v>81.933333329999996</v>
      </c>
      <c r="D32" s="9">
        <f>IF(wine!D32&lt;&gt;0,wine!D32,0)</f>
        <v>9.1004631069999994E-2</v>
      </c>
      <c r="E32" s="9">
        <f>IF(wine!E32&lt;&gt;0,wine!E32,0)</f>
        <v>261.06666669999998</v>
      </c>
      <c r="F32" s="9">
        <f>IF(wine!F32&lt;&gt;0,wine!F32,0)</f>
        <v>361.25980190000001</v>
      </c>
      <c r="G32" s="9">
        <f>IF(wine!G32&lt;&gt;0,wine!G32,0)</f>
        <v>1.7477552439999999</v>
      </c>
      <c r="H32" s="9">
        <f>IF(wine!H32&lt;&gt;0,wine!H32,0)</f>
        <v>4546</v>
      </c>
      <c r="I32" s="9">
        <f>IF(wine!I32&lt;&gt;0,wine!I32,0)</f>
        <v>21.978461670000002</v>
      </c>
      <c r="J32" s="9">
        <f>IF(wine!J32&lt;&gt;0,wine!J32,0)</f>
        <v>206.67514199999999</v>
      </c>
      <c r="K32" s="9">
        <f>IF(wine!K32&lt;&gt;0,wine!K32,0)</f>
        <v>1537.584417</v>
      </c>
      <c r="L32" s="9">
        <f>IF(wine!L32&lt;&gt;0,wine!L32,0)</f>
        <v>7.4396195000000001</v>
      </c>
      <c r="M32" s="9">
        <f>IF(wine!M32&lt;&gt;0,wine!M32,0)</f>
        <v>2.2970000000000002</v>
      </c>
      <c r="N32" s="9">
        <f>IF(wine!N32&lt;&gt;0,wine!N32,0)</f>
        <v>85.052666669999994</v>
      </c>
      <c r="O32" s="9">
        <f>IF(wine!O32&lt;&gt;0,wine!O32,0)</f>
        <v>6.7496666669999996</v>
      </c>
      <c r="P32" s="9">
        <f>IF(wine!P32&lt;&gt;0,wine!P32,0)</f>
        <v>299.44099999999997</v>
      </c>
      <c r="Q32" s="9">
        <f>IF(wine!Q32&lt;&gt;0,wine!Q32,0)</f>
        <v>1.492272</v>
      </c>
      <c r="R32" s="9">
        <f>IF(wine!R32&lt;&gt;0,wine!R32,0)</f>
        <v>80.491995000000003</v>
      </c>
      <c r="S32" s="9">
        <f>IF(wine!S32&lt;&gt;0,wine!S32,0)</f>
        <v>0.2334146667</v>
      </c>
      <c r="T32" s="9">
        <f>IF(wine!T32&lt;&gt;0,wine!T32,0)</f>
        <v>3.882500667</v>
      </c>
      <c r="U32" s="9">
        <f>IF(wine!U32&lt;&gt;0,wine!U32,0)</f>
        <v>0.23938933330000001</v>
      </c>
      <c r="V32" s="9">
        <f>IF(wine!V32&lt;&gt;0,wine!V32,0)</f>
        <v>0.4587473333</v>
      </c>
      <c r="W32" s="9">
        <f>IF(wine!W32&lt;&gt;0,wine!W32,0)</f>
        <v>2.853382882</v>
      </c>
      <c r="X32" s="9">
        <f>IF(wine!X32&lt;&gt;0,wine!X32,0)</f>
        <v>3.5411546299999999</v>
      </c>
      <c r="Y32" s="9">
        <f>IF(wine!Y32&lt;&gt;0,wine!Y32,0)</f>
        <v>0.95493982460000004</v>
      </c>
      <c r="Z32" s="9">
        <f>IF(wine!Z32&lt;&gt;0,wine!Z32,0)</f>
        <v>1.4710453889999999</v>
      </c>
      <c r="AA32" s="9">
        <f>IF(wine!AA32&lt;&gt;0,wine!AA32,0)</f>
        <v>1.3665595690000001</v>
      </c>
      <c r="AB32" s="9">
        <f>IF(wine!AB32&lt;&gt;0,wine!AB32,0)</f>
        <v>3.6986301369999999</v>
      </c>
      <c r="AC32" s="9">
        <f>IF(wine!AC32&lt;&gt;0,wine!AC32,0)</f>
        <v>0.99482358989999997</v>
      </c>
      <c r="AD32" s="9">
        <f>IF(wine!AD32&lt;&gt;0,wine!AD32,0)</f>
        <v>23.595441260000001</v>
      </c>
      <c r="AE32" s="9">
        <f>IF(wine!AE32&lt;&gt;0,wine!AE32,0)</f>
        <v>71.722824099999997</v>
      </c>
      <c r="AF32" s="9">
        <f>IF(wine!AF32&lt;&gt;0,wine!AF32,0)</f>
        <v>2.1726692200000002E-2</v>
      </c>
      <c r="AG32" s="9">
        <f>IF(wine!AG32&lt;&gt;0,wine!AG32,0)</f>
        <v>2.0129442429999998E-2</v>
      </c>
      <c r="AH32" s="9">
        <f>IF(wine!AH32&lt;&gt;0,wine!AH32,0)</f>
        <v>0.80024998619999999</v>
      </c>
      <c r="AI32" s="9">
        <f>IF(wine!AI32&lt;&gt;0,wine!AI32,0)</f>
        <v>0.89822615149999996</v>
      </c>
      <c r="AJ32" s="9">
        <f>IF(wine!AJ32&lt;&gt;0,wine!AJ32,0)</f>
        <v>1.6951331859999998E-2</v>
      </c>
    </row>
    <row r="33" spans="1:36">
      <c r="A33" s="9" t="s">
        <v>70</v>
      </c>
      <c r="B33" s="9" t="s">
        <v>73</v>
      </c>
      <c r="C33" s="9">
        <f>IF(wine!C33&lt;&gt;0,wine!C33,0)</f>
        <v>140.1973333</v>
      </c>
      <c r="D33" s="9">
        <f>IF(wine!D33&lt;&gt;0,wine!D33,0)</f>
        <v>7.8804123710000002</v>
      </c>
      <c r="E33" s="9">
        <f>IF(wine!E33&lt;&gt;0,wine!E33,0)</f>
        <v>1152.520667</v>
      </c>
      <c r="F33" s="9">
        <f>IF(wine!F33&lt;&gt;0,wine!F33,0)</f>
        <v>225.8</v>
      </c>
      <c r="G33" s="9">
        <f>IF(wine!G33&lt;&gt;0,wine!G33,0)</f>
        <v>12.712069319999999</v>
      </c>
      <c r="H33" s="9">
        <f>IF(wine!H33&lt;&gt;0,wine!H33,0)</f>
        <v>1152.2</v>
      </c>
      <c r="I33" s="9">
        <f>IF(wine!I33&lt;&gt;0,wine!I33,0)</f>
        <v>64.526066920000005</v>
      </c>
      <c r="J33" s="9">
        <f>IF(wine!J33&lt;&gt;0,wine!J33,0)</f>
        <v>17.97026267</v>
      </c>
      <c r="K33" s="9">
        <f>IF(wine!K33&lt;&gt;0,wine!K33,0)</f>
        <v>296.05042150000003</v>
      </c>
      <c r="L33" s="9">
        <f>IF(wine!L33&lt;&gt;0,wine!L33,0)</f>
        <v>16.474462670000001</v>
      </c>
      <c r="M33" s="9">
        <f>IF(wine!M33&lt;&gt;0,wine!M33,0)</f>
        <v>866.11333330000002</v>
      </c>
      <c r="N33" s="9">
        <f>IF(wine!N33&lt;&gt;0,wine!N33,0)</f>
        <v>2.3006666670000002</v>
      </c>
      <c r="O33" s="9">
        <f>IF(wine!O33&lt;&gt;0,wine!O33,0)</f>
        <v>1850.6706670000001</v>
      </c>
      <c r="P33" s="9">
        <f>IF(wine!P33&lt;&gt;0,wine!P33,0)</f>
        <v>9.8463333330000005</v>
      </c>
      <c r="Q33" s="9">
        <f>IF(wine!Q33&lt;&gt;0,wine!Q33,0)</f>
        <v>482.70695330000001</v>
      </c>
      <c r="R33" s="9">
        <f>IF(wine!R33&lt;&gt;0,wine!R33,0)</f>
        <v>0.70976799999999995</v>
      </c>
      <c r="S33" s="9">
        <f>IF(wine!S33&lt;&gt;0,wine!S33,0)</f>
        <v>4.5088076670000001</v>
      </c>
      <c r="T33" s="9">
        <f>IF(wine!T33&lt;&gt;0,wine!T33,0)</f>
        <v>1.443454333</v>
      </c>
      <c r="U33" s="9">
        <f>IF(wine!U33&lt;&gt;0,wine!U33,0)</f>
        <v>373.53452370000002</v>
      </c>
      <c r="V33" s="9">
        <f>IF(wine!V33&lt;&gt;0,wine!V33,0)</f>
        <v>0.1471676667</v>
      </c>
      <c r="W33" s="9">
        <f>IF(wine!W33&lt;&gt;0,wine!W33,0)</f>
        <v>2.1426394320000002</v>
      </c>
      <c r="X33" s="9">
        <f>IF(wine!X33&lt;&gt;0,wine!X33,0)</f>
        <v>4.4524862069999998</v>
      </c>
      <c r="Y33" s="9">
        <f>IF(wine!Y33&lt;&gt;0,wine!Y33,0)</f>
        <v>4.2281701290000004</v>
      </c>
      <c r="Z33" s="9">
        <f>IF(wine!Z33&lt;&gt;0,wine!Z33,0)</f>
        <v>0.91872932100000004</v>
      </c>
      <c r="AA33" s="9">
        <f>IF(wine!AA33&lt;&gt;0,wine!AA33,0)</f>
        <v>0.40717130730000001</v>
      </c>
      <c r="AB33" s="9">
        <f>IF(wine!AB33&lt;&gt;0,wine!AB33,0)</f>
        <v>30.944857989999999</v>
      </c>
      <c r="AC33" s="9">
        <f>IF(wine!AC33&lt;&gt;0,wine!AC33,0)</f>
        <v>76.012057249999998</v>
      </c>
      <c r="AD33" s="9">
        <f>IF(wine!AD33&lt;&gt;0,wine!AD33,0)</f>
        <v>0.75332152350000003</v>
      </c>
      <c r="AE33" s="9">
        <f>IF(wine!AE33&lt;&gt;0,wine!AE33,0)</f>
        <v>537.64393270000005</v>
      </c>
      <c r="AF33" s="9">
        <f>IF(wine!AF33&lt;&gt;0,wine!AF33,0)</f>
        <v>8.1385226300000006</v>
      </c>
      <c r="AG33" s="9">
        <f>IF(wine!AG33&lt;&gt;0,wine!AG33,0)</f>
        <v>5.5967451070000003</v>
      </c>
      <c r="AH33" s="9">
        <f>IF(wine!AH33&lt;&gt;0,wine!AH33,0)</f>
        <v>2.1682185039999999E-2</v>
      </c>
      <c r="AI33" s="9">
        <f>IF(wine!AI33&lt;&gt;0,wine!AI33,0)</f>
        <v>2.9662196379999999E-2</v>
      </c>
      <c r="AJ33" s="9">
        <f>IF(wine!AJ33&lt;&gt;0,wine!AJ33,0)</f>
        <v>14.394248299999999</v>
      </c>
    </row>
    <row r="34" spans="1:36">
      <c r="A34" s="9" t="s">
        <v>70</v>
      </c>
      <c r="B34" s="9" t="s">
        <v>74</v>
      </c>
      <c r="C34" s="9">
        <f>IF(wine!C34&lt;&gt;0,wine!C34,0)</f>
        <v>27.2</v>
      </c>
      <c r="D34" s="9">
        <f>IF(wine!D34&lt;&gt;0,wine!D34,0)</f>
        <v>0.1059602649</v>
      </c>
      <c r="E34" s="9">
        <f>IF(wine!E34&lt;&gt;0,wine!E34,0)</f>
        <v>39.36</v>
      </c>
      <c r="F34" s="9">
        <f>IF(wine!F34&lt;&gt;0,wine!F34,0)</f>
        <v>172.8779858</v>
      </c>
      <c r="G34" s="9">
        <f>IF(wine!G34&lt;&gt;0,wine!G34,0)</f>
        <v>1.3787680929999999</v>
      </c>
      <c r="H34" s="9">
        <f>IF(wine!H34&lt;&gt;0,wine!H34,0)</f>
        <v>1825.25</v>
      </c>
      <c r="I34" s="9">
        <f>IF(wine!I34&lt;&gt;0,wine!I34,0)</f>
        <v>14.46670265</v>
      </c>
      <c r="J34" s="9">
        <f>IF(wine!J34&lt;&gt;0,wine!J34,0)</f>
        <v>127.001019</v>
      </c>
      <c r="K34" s="9">
        <f>IF(wine!K34&lt;&gt;0,wine!K34,0)</f>
        <v>1101.015208</v>
      </c>
      <c r="L34" s="9">
        <f>IF(wine!L34&lt;&gt;0,wine!L34,0)</f>
        <v>8.6693415290000004</v>
      </c>
      <c r="M34" s="9">
        <f>IF(wine!M34&lt;&gt;0,wine!M34,0)</f>
        <v>1.2101866779999999</v>
      </c>
      <c r="N34" s="9">
        <f>IF(wine!N34&lt;&gt;0,wine!N34,0)</f>
        <v>59.458561330000002</v>
      </c>
      <c r="O34" s="9">
        <f>IF(wine!O34&lt;&gt;0,wine!O34,0)</f>
        <v>5.5443153609999998</v>
      </c>
      <c r="P34" s="9">
        <f>IF(wine!P34&lt;&gt;0,wine!P34,0)</f>
        <v>229.6856683</v>
      </c>
      <c r="Q34" s="9">
        <f>IF(wine!Q34&lt;&gt;0,wine!Q34,0)</f>
        <v>0.64580599999999999</v>
      </c>
      <c r="R34" s="9">
        <f>IF(wine!R34&lt;&gt;0,wine!R34,0)</f>
        <v>44.971738330000001</v>
      </c>
      <c r="S34" s="9">
        <f>IF(wine!S34&lt;&gt;0,wine!S34,0)</f>
        <v>0.54686566670000003</v>
      </c>
      <c r="T34" s="9">
        <f>IF(wine!T34&lt;&gt;0,wine!T34,0)</f>
        <v>6.6054403329999998</v>
      </c>
      <c r="U34" s="9">
        <f>IF(wine!U34&lt;&gt;0,wine!U34,0)</f>
        <v>1.723333333E-2</v>
      </c>
      <c r="V34" s="9">
        <f>IF(wine!V34&lt;&gt;0,wine!V34,0)</f>
        <v>9.2100546669999996</v>
      </c>
      <c r="W34" s="9">
        <f>IF(wine!W34&lt;&gt;0,wine!W34,0)</f>
        <v>4.5950593980000001</v>
      </c>
      <c r="X34" s="9">
        <f>IF(wine!X34&lt;&gt;0,wine!X34,0)</f>
        <v>3.8952131990000001</v>
      </c>
      <c r="Y34" s="9">
        <f>IF(wine!Y34&lt;&gt;0,wine!Y34,0)</f>
        <v>0.14370327290000001</v>
      </c>
      <c r="Z34" s="9">
        <f>IF(wine!Z34&lt;&gt;0,wine!Z34,0)</f>
        <v>0.70340157020000005</v>
      </c>
      <c r="AA34" s="9">
        <f>IF(wine!AA34&lt;&gt;0,wine!AA34,0)</f>
        <v>0.61371352680000002</v>
      </c>
      <c r="AB34" s="9">
        <f>IF(wine!AB34&lt;&gt;0,wine!AB34,0)</f>
        <v>4.4061302680000001</v>
      </c>
      <c r="AC34" s="9">
        <f>IF(wine!AC34&lt;&gt;0,wine!AC34,0)</f>
        <v>3.0196748859999998</v>
      </c>
      <c r="AD34" s="9">
        <f>IF(wine!AD34&lt;&gt;0,wine!AD34,0)</f>
        <v>31.41406336</v>
      </c>
      <c r="AE34" s="9">
        <f>IF(wine!AE34&lt;&gt;0,wine!AE34,0)</f>
        <v>22.767502650000001</v>
      </c>
      <c r="AF34" s="9">
        <f>IF(wine!AF34&lt;&gt;0,wine!AF34,0)</f>
        <v>1.1364038139999999E-2</v>
      </c>
      <c r="AG34" s="9">
        <f>IF(wine!AG34&lt;&gt;0,wine!AG34,0)</f>
        <v>1.6799251040000001E-2</v>
      </c>
      <c r="AH34" s="9">
        <f>IF(wine!AH34&lt;&gt;0,wine!AH34,0)</f>
        <v>0.55969029550000005</v>
      </c>
      <c r="AI34" s="9">
        <f>IF(wine!AI34&lt;&gt;0,wine!AI34,0)</f>
        <v>0.69105070390000001</v>
      </c>
      <c r="AJ34" s="9">
        <f>IF(wine!AJ34&lt;&gt;0,wine!AJ34,0)</f>
        <v>7.3913238000000003E-3</v>
      </c>
    </row>
    <row r="35" spans="1:36">
      <c r="A35" s="9" t="s">
        <v>70</v>
      </c>
      <c r="B35" s="9" t="s">
        <v>75</v>
      </c>
      <c r="C35" s="9">
        <f>IF(wine!C35&lt;&gt;0,wine!C35,0)</f>
        <v>10</v>
      </c>
      <c r="D35" s="9">
        <f>IF(wine!D35&lt;&gt;0,wine!D35,0)</f>
        <v>0.30612244900000002</v>
      </c>
      <c r="E35" s="9">
        <f>IF(wine!E35&lt;&gt;0,wine!E35,0)</f>
        <v>72.5</v>
      </c>
      <c r="F35" s="9">
        <f>IF(wine!F35&lt;&gt;0,wine!F35,0)</f>
        <v>70.881445249999999</v>
      </c>
      <c r="G35" s="9">
        <f>IF(wine!G35&lt;&gt;0,wine!G35,0)</f>
        <v>20.728502290000002</v>
      </c>
      <c r="H35" s="9">
        <f>IF(wine!H35&lt;&gt;0,wine!H35,0)</f>
        <v>477.1</v>
      </c>
      <c r="I35" s="9">
        <f>IF(wine!I35&lt;&gt;0,wine!I35,0)</f>
        <v>139.27326579999999</v>
      </c>
      <c r="J35" s="9">
        <f>IF(wine!J35&lt;&gt;0,wine!J35,0)</f>
        <v>4.6170236669999998</v>
      </c>
      <c r="K35" s="9">
        <f>IF(wine!K35&lt;&gt;0,wine!K35,0)</f>
        <v>62.228020520000001</v>
      </c>
      <c r="L35" s="9">
        <f>IF(wine!L35&lt;&gt;0,wine!L35,0)</f>
        <v>13.47795138</v>
      </c>
      <c r="M35" s="9">
        <f>IF(wine!M35&lt;&gt;0,wine!M35,0)</f>
        <v>4.445577654</v>
      </c>
      <c r="N35" s="9">
        <f>IF(wine!N35&lt;&gt;0,wine!N35,0)</f>
        <v>5.1382942930000004</v>
      </c>
      <c r="O35" s="9">
        <f>IF(wine!O35&lt;&gt;0,wine!O35,0)</f>
        <v>12.26309973</v>
      </c>
      <c r="P35" s="9">
        <f>IF(wine!P35&lt;&gt;0,wine!P35,0)</f>
        <v>13.788883999999999</v>
      </c>
      <c r="Q35" s="9">
        <f>IF(wine!Q35&lt;&gt;0,wine!Q35,0)</f>
        <v>2.5019529999999999</v>
      </c>
      <c r="R35" s="9">
        <f>IF(wine!R35&lt;&gt;0,wine!R35,0)</f>
        <v>2.6067626669999999</v>
      </c>
      <c r="S35" s="9">
        <f>IF(wine!S35&lt;&gt;0,wine!S35,0)</f>
        <v>6.0280000000000004E-3</v>
      </c>
      <c r="T35" s="9">
        <f>IF(wine!T35&lt;&gt;0,wine!T35,0)</f>
        <v>0.4000753333</v>
      </c>
      <c r="U35" s="9">
        <f>IF(wine!U35&lt;&gt;0,wine!U35,0)</f>
        <v>0.81404433330000003</v>
      </c>
      <c r="V35" s="9">
        <f>IF(wine!V35&lt;&gt;0,wine!V35,0)</f>
        <v>3.261E-3</v>
      </c>
      <c r="W35" s="9">
        <f>IF(wine!W35&lt;&gt;0,wine!W35,0)</f>
        <v>2.8617669120000002</v>
      </c>
      <c r="X35" s="9">
        <f>IF(wine!X35&lt;&gt;0,wine!X35,0)</f>
        <v>2.777189334</v>
      </c>
      <c r="Y35" s="9">
        <f>IF(wine!Y35&lt;&gt;0,wine!Y35,0)</f>
        <v>0.26469733960000003</v>
      </c>
      <c r="Z35" s="9">
        <f>IF(wine!Z35&lt;&gt;0,wine!Z35,0)</f>
        <v>0.28840062919999998</v>
      </c>
      <c r="AA35" s="9">
        <f>IF(wine!AA35&lt;&gt;0,wine!AA35,0)</f>
        <v>0.1686981753</v>
      </c>
      <c r="AB35" s="9">
        <f>IF(wine!AB35&lt;&gt;0,wine!AB35,0)</f>
        <v>52.24992804</v>
      </c>
      <c r="AC35" s="9">
        <f>IF(wine!AC35&lt;&gt;0,wine!AC35,0)</f>
        <v>5.7904013269999997</v>
      </c>
      <c r="AD35" s="9">
        <f>IF(wine!AD35&lt;&gt;0,wine!AD35,0)</f>
        <v>8.8121127549999994</v>
      </c>
      <c r="AE35" s="9">
        <f>IF(wine!AE35&lt;&gt;0,wine!AE35,0)</f>
        <v>102.2834675</v>
      </c>
      <c r="AF35" s="9">
        <f>IF(wine!AF35&lt;&gt;0,wine!AF35,0)</f>
        <v>3.1370130150000002E-2</v>
      </c>
      <c r="AG35" s="9">
        <f>IF(wine!AG35&lt;&gt;0,wine!AG35,0)</f>
        <v>2.7408147340000001E-2</v>
      </c>
      <c r="AH35" s="9">
        <f>IF(wine!AH35&lt;&gt;0,wine!AH35,0)</f>
        <v>3.8525846129999999E-2</v>
      </c>
      <c r="AI35" s="9">
        <f>IF(wine!AI35&lt;&gt;0,wine!AI35,0)</f>
        <v>3.0651231639999998E-2</v>
      </c>
      <c r="AJ35" s="9">
        <f>IF(wine!AJ35&lt;&gt;0,wine!AJ35,0)</f>
        <v>0.58925952810000004</v>
      </c>
    </row>
    <row r="36" spans="1:36">
      <c r="A36" s="9" t="s">
        <v>70</v>
      </c>
      <c r="B36" s="9" t="s">
        <v>76</v>
      </c>
      <c r="C36" s="9">
        <f>IF(wine!C36&lt;&gt;0,wine!C36,0)</f>
        <v>36</v>
      </c>
      <c r="D36" s="9">
        <f>IF(wine!D36&lt;&gt;0,wine!D36,0)</f>
        <v>9.1836734690000005E-2</v>
      </c>
      <c r="E36" s="9">
        <f>IF(wine!E36&lt;&gt;0,wine!E36,0)</f>
        <v>109</v>
      </c>
      <c r="F36" s="9">
        <f>IF(wine!F36&lt;&gt;0,wine!F36,0)</f>
        <v>202.92687900000001</v>
      </c>
      <c r="G36" s="9">
        <f>IF(wine!G36&lt;&gt;0,wine!G36,0)</f>
        <v>0.91747255979999998</v>
      </c>
      <c r="H36" s="9">
        <f>IF(wine!H36&lt;&gt;0,wine!H36,0)</f>
        <v>911.9</v>
      </c>
      <c r="I36" s="9">
        <f>IF(wine!I36&lt;&gt;0,wine!I36,0)</f>
        <v>16.60371301</v>
      </c>
      <c r="J36" s="9">
        <f>IF(wine!J36&lt;&gt;0,wine!J36,0)</f>
        <v>223.64825529999999</v>
      </c>
      <c r="K36" s="9">
        <f>IF(wine!K36&lt;&gt;0,wine!K36,0)</f>
        <v>0</v>
      </c>
      <c r="L36" s="9">
        <f>IF(wine!L36&lt;&gt;0,wine!L36,0)</f>
        <v>0</v>
      </c>
      <c r="M36" s="9">
        <f>IF(wine!M36&lt;&gt;0,wine!M36,0)</f>
        <v>10.156356000000001</v>
      </c>
      <c r="N36" s="9">
        <f>IF(wine!N36&lt;&gt;0,wine!N36,0)</f>
        <v>103.8881087</v>
      </c>
      <c r="O36" s="9">
        <f>IF(wine!O36&lt;&gt;0,wine!O36,0)</f>
        <v>17.443327459999999</v>
      </c>
      <c r="P36" s="9">
        <f>IF(wine!P36&lt;&gt;0,wine!P36,0)</f>
        <v>348.23473360000003</v>
      </c>
      <c r="Q36" s="9">
        <f>IF(wine!Q36&lt;&gt;0,wine!Q36,0)</f>
        <v>10.58081333</v>
      </c>
      <c r="R36" s="9">
        <f>IF(wine!R36&lt;&gt;0,wine!R36,0)</f>
        <v>82.283490330000006</v>
      </c>
      <c r="S36" s="9">
        <f>IF(wine!S36&lt;&gt;0,wine!S36,0)</f>
        <v>1.9780196670000001</v>
      </c>
      <c r="T36" s="9">
        <f>IF(wine!T36&lt;&gt;0,wine!T36,0)</f>
        <v>11.825267</v>
      </c>
      <c r="U36" s="9">
        <f>IF(wine!U36&lt;&gt;0,wine!U36,0)</f>
        <v>0.42250599999999999</v>
      </c>
      <c r="V36" s="9">
        <f>IF(wine!V36&lt;&gt;0,wine!V36,0)</f>
        <v>6.318631667</v>
      </c>
      <c r="W36" s="9">
        <f>IF(wine!W36&lt;&gt;0,wine!W36,0)</f>
        <v>2.6757715800000001</v>
      </c>
      <c r="X36" s="9">
        <f>IF(wine!X36&lt;&gt;0,wine!X36,0)</f>
        <v>3.354043463</v>
      </c>
      <c r="Y36" s="9">
        <f>IF(wine!Y36&lt;&gt;0,wine!Y36,0)</f>
        <v>0.39795875879999998</v>
      </c>
      <c r="Z36" s="9">
        <f>IF(wine!Z36&lt;&gt;0,wine!Z36,0)</f>
        <v>0.82566374549999999</v>
      </c>
      <c r="AA36" s="9">
        <f>IF(wine!AA36&lt;&gt;0,wine!AA36,0)</f>
        <v>0.67079264139999994</v>
      </c>
      <c r="AB36" s="9">
        <f>IF(wine!AB36&lt;&gt;0,wine!AB36,0)</f>
        <v>4.8571189690000001</v>
      </c>
      <c r="AC36" s="9">
        <f>IF(wine!AC36&lt;&gt;0,wine!AC36,0)</f>
        <v>18.354155049999999</v>
      </c>
      <c r="AD36" s="9">
        <f>IF(wine!AD36&lt;&gt;0,wine!AD36,0)</f>
        <v>62.700864770000003</v>
      </c>
      <c r="AE36" s="9">
        <f>IF(wine!AE36&lt;&gt;0,wine!AE36,0)</f>
        <v>53.713929149999998</v>
      </c>
      <c r="AF36" s="9">
        <f>IF(wine!AF36&lt;&gt;0,wine!AF36,0)</f>
        <v>9.6532107399999997E-2</v>
      </c>
      <c r="AG36" s="9">
        <f>IF(wine!AG36&lt;&gt;0,wine!AG36,0)</f>
        <v>5.3002195359999997E-2</v>
      </c>
      <c r="AH36" s="9">
        <f>IF(wine!AH36&lt;&gt;0,wine!AH36,0)</f>
        <v>0.97535778549999996</v>
      </c>
      <c r="AI36" s="9">
        <f>IF(wine!AI36&lt;&gt;0,wine!AI36,0)</f>
        <v>1.0399273899999999</v>
      </c>
      <c r="AJ36" s="9">
        <f>IF(wine!AJ36&lt;&gt;0,wine!AJ36,0)</f>
        <v>0</v>
      </c>
    </row>
    <row r="37" spans="1:36">
      <c r="A37" s="9" t="s">
        <v>77</v>
      </c>
      <c r="B37" s="9" t="s">
        <v>78</v>
      </c>
      <c r="C37" s="9">
        <f>IF(wine!C37&lt;&gt;0,wine!C37,0)</f>
        <v>66.400000000000006</v>
      </c>
      <c r="D37" s="9">
        <f>IF(wine!D37&lt;&gt;0,wine!D37,0)</f>
        <v>0.78682308329999995</v>
      </c>
      <c r="E37" s="9">
        <f>IF(wine!E37&lt;&gt;0,wine!E37,0)</f>
        <v>52</v>
      </c>
      <c r="F37" s="9">
        <f>IF(wine!F37&lt;&gt;0,wine!F37,0)</f>
        <v>57.537333330000003</v>
      </c>
      <c r="G37" s="9">
        <f>IF(wine!G37&lt;&gt;0,wine!G37,0)</f>
        <v>1.4778044829999999</v>
      </c>
      <c r="H37" s="9">
        <f>IF(wine!H37&lt;&gt;0,wine!H37,0)</f>
        <v>1726.1</v>
      </c>
      <c r="I37" s="9">
        <f>IF(wine!I37&lt;&gt;0,wine!I37,0)</f>
        <v>43.948094580000003</v>
      </c>
      <c r="J37" s="9">
        <f>IF(wine!J37&lt;&gt;0,wine!J37,0)</f>
        <v>39.800284329999997</v>
      </c>
      <c r="K37" s="9">
        <f>IF(wine!K37&lt;&gt;0,wine!K37,0)</f>
        <v>158.75618399999999</v>
      </c>
      <c r="L37" s="9">
        <f>IF(wine!L37&lt;&gt;0,wine!L37,0)</f>
        <v>3.9888203469999999</v>
      </c>
      <c r="M37" s="9">
        <f>IF(wine!M37&lt;&gt;0,wine!M37,0)</f>
        <v>0.23579866669999999</v>
      </c>
      <c r="N37" s="9">
        <f>IF(wine!N37&lt;&gt;0,wine!N37,0)</f>
        <v>9.0800433330000008</v>
      </c>
      <c r="O37" s="9">
        <f>IF(wine!O37&lt;&gt;0,wine!O37,0)</f>
        <v>0.73804366669999999</v>
      </c>
      <c r="P37" s="9">
        <f>IF(wine!P37&lt;&gt;0,wine!P37,0)</f>
        <v>9.7115766669999992</v>
      </c>
      <c r="Q37" s="9">
        <f>IF(wine!Q37&lt;&gt;0,wine!Q37,0)</f>
        <v>0.18909599999999999</v>
      </c>
      <c r="R37" s="9">
        <f>IF(wine!R37&lt;&gt;0,wine!R37,0)</f>
        <v>3.9264303329999999</v>
      </c>
      <c r="S37" s="9">
        <f>IF(wine!S37&lt;&gt;0,wine!S37,0)</f>
        <v>1.0000000000000001E-5</v>
      </c>
      <c r="T37" s="9">
        <f>IF(wine!T37&lt;&gt;0,wine!T37,0)</f>
        <v>8.8733999999999993E-2</v>
      </c>
      <c r="U37" s="9">
        <f>IF(wine!U37&lt;&gt;0,wine!U37,0)</f>
        <v>2.186833333E-2</v>
      </c>
      <c r="V37" s="9">
        <f>IF(wine!V37&lt;&gt;0,wine!V37,0)</f>
        <v>2.5017236669999998</v>
      </c>
      <c r="W37" s="9">
        <f>IF(wine!W37&lt;&gt;0,wine!W37,0)</f>
        <v>3.0951745119999998</v>
      </c>
      <c r="X37" s="9">
        <f>IF(wine!X37&lt;&gt;0,wine!X37,0)</f>
        <v>1.0931393739999999</v>
      </c>
      <c r="Y37" s="9">
        <f>IF(wine!Y37&lt;&gt;0,wine!Y37,0)</f>
        <v>0.18985188489999999</v>
      </c>
      <c r="Z37" s="9">
        <f>IF(wine!Z37&lt;&gt;0,wine!Z37,0)</f>
        <v>0.23410644459999999</v>
      </c>
      <c r="AA37" s="9">
        <f>IF(wine!AA37&lt;&gt;0,wine!AA37,0)</f>
        <v>0.56574759210000003</v>
      </c>
      <c r="AB37" s="9">
        <f>IF(wine!AB37&lt;&gt;0,wine!AB37,0)</f>
        <v>41.961095090000001</v>
      </c>
      <c r="AC37" s="9">
        <f>IF(wine!AC37&lt;&gt;0,wine!AC37,0)</f>
        <v>0.51730769229999995</v>
      </c>
      <c r="AD37" s="9">
        <f>IF(wine!AD37&lt;&gt;0,wine!AD37,0)</f>
        <v>12.98808889</v>
      </c>
      <c r="AE37" s="9">
        <f>IF(wine!AE37&lt;&gt;0,wine!AE37,0)</f>
        <v>90.376103630000003</v>
      </c>
      <c r="AF37" s="9">
        <f>IF(wine!AF37&lt;&gt;0,wine!AF37,0)</f>
        <v>2.2218145840000002E-3</v>
      </c>
      <c r="AG37" s="9">
        <f>IF(wine!AG37&lt;&gt;0,wine!AG37,0)</f>
        <v>2.2146304020000001E-3</v>
      </c>
      <c r="AH37" s="9">
        <f>IF(wine!AH37&lt;&gt;0,wine!AH37,0)</f>
        <v>8.5542874960000001E-2</v>
      </c>
      <c r="AI37" s="9">
        <f>IF(wine!AI37&lt;&gt;0,wine!AI37,0)</f>
        <v>2.922204032E-2</v>
      </c>
      <c r="AJ37" s="9">
        <f>IF(wine!AJ37&lt;&gt;0,wine!AJ37,0)</f>
        <v>4.8756927729999999</v>
      </c>
    </row>
    <row r="38" spans="1:36">
      <c r="A38" s="9" t="s">
        <v>77</v>
      </c>
      <c r="B38" s="9" t="s">
        <v>79</v>
      </c>
      <c r="C38" s="9">
        <f>IF(wine!C38&lt;&gt;0,wine!C38,0)</f>
        <v>43.4</v>
      </c>
      <c r="D38" s="9">
        <f>IF(wine!D38&lt;&gt;0,wine!D38,0)</f>
        <v>0.45246038370000002</v>
      </c>
      <c r="E38" s="9">
        <f>IF(wine!E38&lt;&gt;0,wine!E38,0)</f>
        <v>37</v>
      </c>
      <c r="F38" s="9">
        <f>IF(wine!F38&lt;&gt;0,wine!F38,0)</f>
        <v>43.139906250000003</v>
      </c>
      <c r="G38" s="9">
        <f>IF(wine!G38&lt;&gt;0,wine!G38,0)</f>
        <v>1.2717681700000001</v>
      </c>
      <c r="H38" s="9">
        <f>IF(wine!H38&lt;&gt;0,wine!H38,0)</f>
        <v>450.25</v>
      </c>
      <c r="I38" s="9">
        <f>IF(wine!I38&lt;&gt;0,wine!I38,0)</f>
        <v>13.188596820000001</v>
      </c>
      <c r="J38" s="9">
        <f>IF(wine!J38&lt;&gt;0,wine!J38,0)</f>
        <v>34.332904669999998</v>
      </c>
      <c r="K38" s="9">
        <f>IF(wine!K38&lt;&gt;0,wine!K38,0)</f>
        <v>161.80635079999999</v>
      </c>
      <c r="L38" s="9">
        <f>IF(wine!L38&lt;&gt;0,wine!L38,0)</f>
        <v>4.7128651770000003</v>
      </c>
      <c r="M38" s="9">
        <f>IF(wine!M38&lt;&gt;0,wine!M38,0)</f>
        <v>6.6563446669999999</v>
      </c>
      <c r="N38" s="9">
        <f>IF(wine!N38&lt;&gt;0,wine!N38,0)</f>
        <v>2.3227756670000002</v>
      </c>
      <c r="O38" s="9">
        <f>IF(wine!O38&lt;&gt;0,wine!O38,0)</f>
        <v>11.339338</v>
      </c>
      <c r="P38" s="9">
        <f>IF(wine!P38&lt;&gt;0,wine!P38,0)</f>
        <v>13.621705670000001</v>
      </c>
      <c r="Q38" s="9">
        <f>IF(wine!Q38&lt;&gt;0,wine!Q38,0)</f>
        <v>0.89956999999999998</v>
      </c>
      <c r="R38" s="9">
        <f>IF(wine!R38&lt;&gt;0,wine!R38,0)</f>
        <v>1.8256840000000001</v>
      </c>
      <c r="S38" s="9">
        <f>IF(wine!S38&lt;&gt;0,wine!S38,0)</f>
        <v>1.6775E-3</v>
      </c>
      <c r="T38" s="9">
        <f>IF(wine!T38&lt;&gt;0,wine!T38,0)</f>
        <v>0.30921399999999999</v>
      </c>
      <c r="U38" s="9">
        <f>IF(wine!U38&lt;&gt;0,wine!U38,0)</f>
        <v>5.7556566670000002</v>
      </c>
      <c r="V38" s="9">
        <f>IF(wine!V38&lt;&gt;0,wine!V38,0)</f>
        <v>0.18812100000000001</v>
      </c>
      <c r="W38" s="9">
        <f>IF(wine!W38&lt;&gt;0,wine!W38,0)</f>
        <v>1.817597361</v>
      </c>
      <c r="X38" s="9">
        <f>IF(wine!X38&lt;&gt;0,wine!X38,0)</f>
        <v>5.9944288759999997</v>
      </c>
      <c r="Y38" s="9">
        <f>IF(wine!Y38&lt;&gt;0,wine!Y38,0)</f>
        <v>0.13508691810000001</v>
      </c>
      <c r="Z38" s="9">
        <f>IF(wine!Z38&lt;&gt;0,wine!Z38,0)</f>
        <v>0.17552655789999999</v>
      </c>
      <c r="AA38" s="9">
        <f>IF(wine!AA38&lt;&gt;0,wine!AA38,0)</f>
        <v>0.15078486390000001</v>
      </c>
      <c r="AB38" s="9">
        <f>IF(wine!AB38&lt;&gt;0,wine!AB38,0)</f>
        <v>48.837209299999998</v>
      </c>
      <c r="AC38" s="9">
        <f>IF(wine!AC38&lt;&gt;0,wine!AC38,0)</f>
        <v>12.74054054</v>
      </c>
      <c r="AD38" s="9">
        <f>IF(wine!AD38&lt;&gt;0,wine!AD38,0)</f>
        <v>7.012069017</v>
      </c>
      <c r="AE38" s="9">
        <f>IF(wine!AE38&lt;&gt;0,wine!AE38,0)</f>
        <v>85.767455740000003</v>
      </c>
      <c r="AF38" s="9">
        <f>IF(wine!AF38&lt;&gt;0,wine!AF38,0)</f>
        <v>6.2260443649999997E-2</v>
      </c>
      <c r="AG38" s="9">
        <f>IF(wine!AG38&lt;&gt;0,wine!AG38,0)</f>
        <v>3.425576382E-2</v>
      </c>
      <c r="AH38" s="9">
        <f>IF(wine!AH38&lt;&gt;0,wine!AH38,0)</f>
        <v>2.179988506E-2</v>
      </c>
      <c r="AI38" s="9">
        <f>IF(wine!AI38&lt;&gt;0,wine!AI38,0)</f>
        <v>4.0857707879999997E-2</v>
      </c>
      <c r="AJ38" s="9">
        <f>IF(wine!AJ38&lt;&gt;0,wine!AJ38,0)</f>
        <v>3.5647397599999998E-2</v>
      </c>
    </row>
    <row r="39" spans="1:36">
      <c r="A39" s="9" t="s">
        <v>77</v>
      </c>
      <c r="B39" s="9" t="s">
        <v>80</v>
      </c>
      <c r="C39" s="9">
        <f>IF(wine!C39&lt;&gt;0,wine!C39,0)</f>
        <v>122.5666667</v>
      </c>
      <c r="D39" s="9">
        <f>IF(wine!D39&lt;&gt;0,wine!D39,0)</f>
        <v>2.3358490569999999</v>
      </c>
      <c r="E39" s="9">
        <f>IF(wine!E39&lt;&gt;0,wine!E39,0)</f>
        <v>1107.4000000000001</v>
      </c>
      <c r="F39" s="9">
        <f>IF(wine!F39&lt;&gt;0,wine!F39,0)</f>
        <v>427.88224120000001</v>
      </c>
      <c r="G39" s="9">
        <f>IF(wine!G39&lt;&gt;0,wine!G39,0)</f>
        <v>7.9282887049999999</v>
      </c>
      <c r="H39" s="9">
        <f>IF(wine!H39&lt;&gt;0,wine!H39,0)</f>
        <v>2014.65</v>
      </c>
      <c r="I39" s="9">
        <f>IF(wine!I39&lt;&gt;0,wine!I39,0)</f>
        <v>37.158270270000003</v>
      </c>
      <c r="J39" s="9">
        <f>IF(wine!J39&lt;&gt;0,wine!J39,0)</f>
        <v>54.719819999999999</v>
      </c>
      <c r="K39" s="9">
        <f>IF(wine!K39&lt;&gt;0,wine!K39,0)</f>
        <v>305.55197909999998</v>
      </c>
      <c r="L39" s="9">
        <f>IF(wine!L39&lt;&gt;0,wine!L39,0)</f>
        <v>5.5839361140000001</v>
      </c>
      <c r="M39" s="9">
        <f>IF(wine!M39&lt;&gt;0,wine!M39,0)</f>
        <v>423.66666670000001</v>
      </c>
      <c r="N39" s="9">
        <f>IF(wine!N39&lt;&gt;0,wine!N39,0)</f>
        <v>2.5880000000000001</v>
      </c>
      <c r="O39" s="9">
        <f>IF(wine!O39&lt;&gt;0,wine!O39,0)</f>
        <v>704.80833329999996</v>
      </c>
      <c r="P39" s="9">
        <f>IF(wine!P39&lt;&gt;0,wine!P39,0)</f>
        <v>28.548666669999999</v>
      </c>
      <c r="Q39" s="9">
        <f>IF(wine!Q39&lt;&gt;0,wine!Q39,0)</f>
        <v>172.13420869999999</v>
      </c>
      <c r="R39" s="9">
        <f>IF(wine!R39&lt;&gt;0,wine!R39,0)</f>
        <v>1.2253813330000001</v>
      </c>
      <c r="S39" s="9">
        <f>IF(wine!S39&lt;&gt;0,wine!S39,0)</f>
        <v>8.2567743329999992</v>
      </c>
      <c r="T39" s="9">
        <f>IF(wine!T39&lt;&gt;0,wine!T39,0)</f>
        <v>0.83642533330000002</v>
      </c>
      <c r="U39" s="9">
        <f>IF(wine!U39&lt;&gt;0,wine!U39,0)</f>
        <v>305.29967829999998</v>
      </c>
      <c r="V39" s="9">
        <f>IF(wine!V39&lt;&gt;0,wine!V39,0)</f>
        <v>0.52504300000000004</v>
      </c>
      <c r="W39" s="9">
        <f>IF(wine!W39&lt;&gt;0,wine!W39,0)</f>
        <v>1.6639809320000001</v>
      </c>
      <c r="X39" s="9">
        <f>IF(wine!X39&lt;&gt;0,wine!X39,0)</f>
        <v>11.19378566</v>
      </c>
      <c r="Y39" s="9">
        <f>IF(wine!Y39&lt;&gt;0,wine!Y39,0)</f>
        <v>4.0658137060000001</v>
      </c>
      <c r="Z39" s="9">
        <f>IF(wine!Z39&lt;&gt;0,wine!Z39,0)</f>
        <v>1.7409564259999999</v>
      </c>
      <c r="AA39" s="9">
        <f>IF(wine!AA39&lt;&gt;0,wine!AA39,0)</f>
        <v>0.67274049660000002</v>
      </c>
      <c r="AB39" s="9">
        <f>IF(wine!AB39&lt;&gt;0,wine!AB39,0)</f>
        <v>21.159874609999999</v>
      </c>
      <c r="AC39" s="9">
        <f>IF(wine!AC39&lt;&gt;0,wine!AC39,0)</f>
        <v>38.317493349999999</v>
      </c>
      <c r="AD39" s="9">
        <f>IF(wine!AD39&lt;&gt;0,wine!AD39,0)</f>
        <v>0.50504549889999995</v>
      </c>
      <c r="AE39" s="9">
        <f>IF(wine!AE39&lt;&gt;0,wine!AE39,0)</f>
        <v>267.8306996</v>
      </c>
      <c r="AF39" s="9">
        <f>IF(wine!AF39&lt;&gt;0,wine!AF39,0)</f>
        <v>3.9835698119999998</v>
      </c>
      <c r="AG39" s="9">
        <f>IF(wine!AG39&lt;&gt;0,wine!AG39,0)</f>
        <v>2.1257933659999999</v>
      </c>
      <c r="AH39" s="9">
        <f>IF(wine!AH39&lt;&gt;0,wine!AH39,0)</f>
        <v>2.436236177E-2</v>
      </c>
      <c r="AI39" s="9">
        <f>IF(wine!AI39&lt;&gt;0,wine!AI39,0)</f>
        <v>8.5892186659999994E-2</v>
      </c>
      <c r="AJ39" s="9">
        <f>IF(wine!AJ39&lt;&gt;0,wine!AJ39,0)</f>
        <v>6.1201766290000001E-2</v>
      </c>
    </row>
    <row r="40" spans="1:36">
      <c r="A40" s="9" t="s">
        <v>77</v>
      </c>
      <c r="B40" s="9" t="s">
        <v>81</v>
      </c>
      <c r="C40" s="9">
        <f>IF(wine!C40&lt;&gt;0,wine!C40,0)</f>
        <v>30.8</v>
      </c>
      <c r="D40" s="9">
        <f>IF(wine!D40&lt;&gt;0,wine!D40,0)</f>
        <v>0.4472477064</v>
      </c>
      <c r="E40" s="9">
        <f>IF(wine!E40&lt;&gt;0,wine!E40,0)</f>
        <v>21.5</v>
      </c>
      <c r="F40" s="9">
        <f>IF(wine!F40&lt;&gt;0,wine!F40,0)</f>
        <v>27.033956830000001</v>
      </c>
      <c r="G40" s="9">
        <f>IF(wine!G40&lt;&gt;0,wine!G40,0)</f>
        <v>2.4288933319999999</v>
      </c>
      <c r="H40" s="9">
        <f>IF(wine!H40&lt;&gt;0,wine!H40,0)</f>
        <v>353.9</v>
      </c>
      <c r="I40" s="9">
        <f>IF(wine!I40&lt;&gt;0,wine!I40,0)</f>
        <v>31.683816910000001</v>
      </c>
      <c r="J40" s="9">
        <f>IF(wine!J40&lt;&gt;0,wine!J40,0)</f>
        <v>14.994569329999999</v>
      </c>
      <c r="K40" s="9">
        <f>IF(wine!K40&lt;&gt;0,wine!K40,0)</f>
        <v>103.0258805</v>
      </c>
      <c r="L40" s="9">
        <f>IF(wine!L40&lt;&gt;0,wine!L40,0)</f>
        <v>6.8708796000000003</v>
      </c>
      <c r="M40" s="9">
        <f>IF(wine!M40&lt;&gt;0,wine!M40,0)</f>
        <v>1.5325473329999999</v>
      </c>
      <c r="N40" s="9">
        <f>IF(wine!N40&lt;&gt;0,wine!N40,0)</f>
        <v>0.21337466669999999</v>
      </c>
      <c r="O40" s="9">
        <f>IF(wine!O40&lt;&gt;0,wine!O40,0)</f>
        <v>5.0137479999999996</v>
      </c>
      <c r="P40" s="9">
        <f>IF(wine!P40&lt;&gt;0,wine!P40,0)</f>
        <v>1.4955000000000001</v>
      </c>
      <c r="Q40" s="9">
        <f>IF(wine!Q40&lt;&gt;0,wine!Q40,0)</f>
        <v>0.200989</v>
      </c>
      <c r="R40" s="9">
        <f>IF(wine!R40&lt;&gt;0,wine!R40,0)</f>
        <v>5.9114E-2</v>
      </c>
      <c r="S40" s="9">
        <f>IF(wine!S40&lt;&gt;0,wine!S40,0)</f>
        <v>1.345433333E-2</v>
      </c>
      <c r="T40" s="9">
        <f>IF(wine!T40&lt;&gt;0,wine!T40,0)</f>
        <v>8.5762333329999996E-2</v>
      </c>
      <c r="U40" s="9">
        <f>IF(wine!U40&lt;&gt;0,wine!U40,0)</f>
        <v>1.0570266669999999</v>
      </c>
      <c r="V40" s="9">
        <f>IF(wine!V40&lt;&gt;0,wine!V40,0)</f>
        <v>0</v>
      </c>
      <c r="W40" s="9">
        <f>IF(wine!W40&lt;&gt;0,wine!W40,0)</f>
        <v>3.7149071120000001</v>
      </c>
      <c r="X40" s="9">
        <f>IF(wine!X40&lt;&gt;0,wine!X40,0)</f>
        <v>9.2263157889999992</v>
      </c>
      <c r="Y40" s="9">
        <f>IF(wine!Y40&lt;&gt;0,wine!Y40,0)</f>
        <v>7.8496452430000002E-2</v>
      </c>
      <c r="Z40" s="9">
        <f>IF(wine!Z40&lt;&gt;0,wine!Z40,0)</f>
        <v>0.1099950789</v>
      </c>
      <c r="AA40" s="9">
        <f>IF(wine!AA40&lt;&gt;0,wine!AA40,0)</f>
        <v>0.11061035</v>
      </c>
      <c r="AB40" s="9">
        <f>IF(wine!AB40&lt;&gt;0,wine!AB40,0)</f>
        <v>27.536231879999999</v>
      </c>
      <c r="AC40" s="9">
        <f>IF(wine!AC40&lt;&gt;0,wine!AC40,0)</f>
        <v>9.2744186049999993</v>
      </c>
      <c r="AD40" s="9">
        <f>IF(wine!AD40&lt;&gt;0,wine!AD40,0)</f>
        <v>0.77680082610000001</v>
      </c>
      <c r="AE40" s="9">
        <f>IF(wine!AE40&lt;&gt;0,wine!AE40,0)</f>
        <v>79.529608379999999</v>
      </c>
      <c r="AF40" s="9">
        <f>IF(wine!AF40&lt;&gt;0,wine!AF40,0)</f>
        <v>1.26219592E-2</v>
      </c>
      <c r="AG40" s="9">
        <f>IF(wine!AG40&lt;&gt;0,wine!AG40,0)</f>
        <v>1.114619872E-2</v>
      </c>
      <c r="AH40" s="9">
        <f>IF(wine!AH40&lt;&gt;0,wine!AH40,0)</f>
        <v>1.5379667420000001E-3</v>
      </c>
      <c r="AI40" s="9">
        <f>IF(wine!AI40&lt;&gt;0,wine!AI40,0)</f>
        <v>0</v>
      </c>
      <c r="AJ40" s="9">
        <f>IF(wine!AJ40&lt;&gt;0,wine!AJ40,0)</f>
        <v>2.7637674139999999E-2</v>
      </c>
    </row>
    <row r="41" spans="1:36">
      <c r="A41" s="9" t="s">
        <v>77</v>
      </c>
      <c r="B41" s="9" t="s">
        <v>82</v>
      </c>
      <c r="C41" s="9">
        <f>IF(wine!C41&lt;&gt;0,wine!C41,0)</f>
        <v>641.3666667</v>
      </c>
      <c r="D41" s="9">
        <f>IF(wine!D41&lt;&gt;0,wine!D41,0)</f>
        <v>1.9508018709999999</v>
      </c>
      <c r="E41" s="9">
        <f>IF(wine!E41&lt;&gt;0,wine!E41,0)</f>
        <v>44.707000000000001</v>
      </c>
      <c r="F41" s="9">
        <f>IF(wine!F41&lt;&gt;0,wine!F41,0)</f>
        <v>62.194473250000001</v>
      </c>
      <c r="G41" s="9">
        <f>IF(wine!G41&lt;&gt;0,wine!G41,0)</f>
        <v>0.80226308410000002</v>
      </c>
      <c r="H41" s="9">
        <f>IF(wine!H41&lt;&gt;0,wine!H41,0)</f>
        <v>1339.75</v>
      </c>
      <c r="I41" s="9">
        <f>IF(wine!I41&lt;&gt;0,wine!I41,0)</f>
        <v>17.363873049999999</v>
      </c>
      <c r="J41" s="9">
        <f>IF(wine!J41&lt;&gt;0,wine!J41,0)</f>
        <v>105.06320599999999</v>
      </c>
      <c r="K41" s="9">
        <f>IF(wine!K41&lt;&gt;0,wine!K41,0)</f>
        <v>1169.1966480000001</v>
      </c>
      <c r="L41" s="9">
        <f>IF(wine!L41&lt;&gt;0,wine!L41,0)</f>
        <v>11.12850723</v>
      </c>
      <c r="M41" s="9">
        <f>IF(wine!M41&lt;&gt;0,wine!M41,0)</f>
        <v>5.7131026890000003</v>
      </c>
      <c r="N41" s="9">
        <f>IF(wine!N41&lt;&gt;0,wine!N41,0)</f>
        <v>3.0070000000000001</v>
      </c>
      <c r="O41" s="9">
        <f>IF(wine!O41&lt;&gt;0,wine!O41,0)</f>
        <v>13.98479073</v>
      </c>
      <c r="P41" s="9">
        <f>IF(wine!P41&lt;&gt;0,wine!P41,0)</f>
        <v>13.654</v>
      </c>
      <c r="Q41" s="9">
        <f>IF(wine!Q41&lt;&gt;0,wine!Q41,0)</f>
        <v>2.6662219999999999</v>
      </c>
      <c r="R41" s="9">
        <f>IF(wine!R41&lt;&gt;0,wine!R41,0)</f>
        <v>2.0103866670000001</v>
      </c>
      <c r="S41" s="9">
        <f>IF(wine!S41&lt;&gt;0,wine!S41,0)</f>
        <v>2.9978333329999999E-2</v>
      </c>
      <c r="T41" s="9">
        <f>IF(wine!T41&lt;&gt;0,wine!T41,0)</f>
        <v>0.2137116667</v>
      </c>
      <c r="U41" s="9">
        <f>IF(wine!U41&lt;&gt;0,wine!U41,0)</f>
        <v>0.28228066670000002</v>
      </c>
      <c r="V41" s="9">
        <f>IF(wine!V41&lt;&gt;0,wine!V41,0)</f>
        <v>9.5912999999999998E-2</v>
      </c>
      <c r="W41" s="9">
        <f>IF(wine!W41&lt;&gt;0,wine!W41,0)</f>
        <v>2.4639170620000002</v>
      </c>
      <c r="X41" s="9">
        <f>IF(wine!X41&lt;&gt;0,wine!X41,0)</f>
        <v>4.7572301340000003</v>
      </c>
      <c r="Y41" s="9">
        <f>IF(wine!Y41&lt;&gt;0,wine!Y41,0)</f>
        <v>0.16322515809999999</v>
      </c>
      <c r="Z41" s="9">
        <f>IF(wine!Z41&lt;&gt;0,wine!Z41,0)</f>
        <v>0.2530552975</v>
      </c>
      <c r="AA41" s="9">
        <f>IF(wine!AA41&lt;&gt;0,wine!AA41,0)</f>
        <v>0.44682407419999998</v>
      </c>
      <c r="AB41" s="9">
        <f>IF(wine!AB41&lt;&gt;0,wine!AB41,0)</f>
        <v>9.0277777780000008</v>
      </c>
      <c r="AC41" s="9">
        <f>IF(wine!AC41&lt;&gt;0,wine!AC41,0)</f>
        <v>9.4913728660000007</v>
      </c>
      <c r="AD41" s="9">
        <f>IF(wine!AD41&lt;&gt;0,wine!AD41,0)</f>
        <v>4.4071440060000002</v>
      </c>
      <c r="AE41" s="9">
        <f>IF(wine!AE41&lt;&gt;0,wine!AE41,0)</f>
        <v>71.882592880000004</v>
      </c>
      <c r="AF41" s="9">
        <f>IF(wine!AF41&lt;&gt;0,wine!AF41,0)</f>
        <v>4.0483449009999999E-2</v>
      </c>
      <c r="AG41" s="9">
        <f>IF(wine!AG41&lt;&gt;0,wine!AG41,0)</f>
        <v>3.205529327E-2</v>
      </c>
      <c r="AH41" s="9">
        <f>IF(wine!AH41&lt;&gt;0,wine!AH41,0)</f>
        <v>2.1864181680000001E-2</v>
      </c>
      <c r="AI41" s="9">
        <f>IF(wine!AI41&lt;&gt;0,wine!AI41,0)</f>
        <v>3.3601837439999997E-2</v>
      </c>
      <c r="AJ41" s="9">
        <f>IF(wine!AJ41&lt;&gt;0,wine!AJ41,0)</f>
        <v>2.1766604389999999E-2</v>
      </c>
    </row>
    <row r="42" spans="1:36">
      <c r="A42" s="9" t="s">
        <v>77</v>
      </c>
      <c r="B42" s="9" t="s">
        <v>83</v>
      </c>
      <c r="C42" s="9">
        <f>IF(wine!C42&lt;&gt;0,wine!C42,0)</f>
        <v>500</v>
      </c>
      <c r="D42" s="9">
        <f>IF(wine!D42&lt;&gt;0,wine!D42,0)</f>
        <v>0.18518518519999999</v>
      </c>
      <c r="E42" s="9">
        <f>IF(wine!E42&lt;&gt;0,wine!E42,0)</f>
        <v>35</v>
      </c>
      <c r="F42" s="9">
        <f>IF(wine!F42&lt;&gt;0,wine!F42,0)</f>
        <v>250</v>
      </c>
      <c r="G42" s="9">
        <f>IF(wine!G42&lt;&gt;0,wine!G42,0)</f>
        <v>0.20098895780000001</v>
      </c>
      <c r="H42" s="9">
        <f>IF(wine!H42&lt;&gt;0,wine!H42,0)</f>
        <v>1887.3</v>
      </c>
      <c r="I42" s="9">
        <f>IF(wine!I42&lt;&gt;0,wine!I42,0)</f>
        <v>2.2095213779999998</v>
      </c>
      <c r="J42" s="9">
        <f>IF(wine!J42&lt;&gt;0,wine!J42,0)</f>
        <v>1233.949809</v>
      </c>
      <c r="K42" s="9">
        <f>IF(wine!K42&lt;&gt;0,wine!K42,0)</f>
        <v>0</v>
      </c>
      <c r="L42" s="9">
        <f>IF(wine!L42&lt;&gt;0,wine!L42,0)</f>
        <v>0</v>
      </c>
      <c r="M42" s="9">
        <f>IF(wine!M42&lt;&gt;0,wine!M42,0)</f>
        <v>28.600985999999999</v>
      </c>
      <c r="N42" s="9">
        <f>IF(wine!N42&lt;&gt;0,wine!N42,0)</f>
        <v>242.5678231</v>
      </c>
      <c r="O42" s="9">
        <f>IF(wine!O42&lt;&gt;0,wine!O42,0)</f>
        <v>86.081083169999999</v>
      </c>
      <c r="P42" s="9">
        <f>IF(wine!P42&lt;&gt;0,wine!P42,0)</f>
        <v>590.83947850000004</v>
      </c>
      <c r="Q42" s="9">
        <f>IF(wine!Q42&lt;&gt;0,wine!Q42,0)</f>
        <v>20.892804330000001</v>
      </c>
      <c r="R42" s="9">
        <f>IF(wine!R42&lt;&gt;0,wine!R42,0)</f>
        <v>187.09436869999999</v>
      </c>
      <c r="S42" s="9">
        <f>IF(wine!S42&lt;&gt;0,wine!S42,0)</f>
        <v>1.9305490000000001</v>
      </c>
      <c r="T42" s="9">
        <f>IF(wine!T42&lt;&gt;0,wine!T42,0)</f>
        <v>28.345826670000001</v>
      </c>
      <c r="U42" s="9">
        <f>IF(wine!U42&lt;&gt;0,wine!U42,0)</f>
        <v>17.871327669999999</v>
      </c>
      <c r="V42" s="9">
        <f>IF(wine!V42&lt;&gt;0,wine!V42,0)</f>
        <v>62.590649669999998</v>
      </c>
      <c r="W42" s="9">
        <f>IF(wine!W42&lt;&gt;0,wine!W42,0)</f>
        <v>3.178909049</v>
      </c>
      <c r="X42" s="9">
        <f>IF(wine!X42&lt;&gt;0,wine!X42,0)</f>
        <v>2.3421186679999999</v>
      </c>
      <c r="Y42" s="9">
        <f>IF(wine!Y42&lt;&gt;0,wine!Y42,0)</f>
        <v>0.12778492259999999</v>
      </c>
      <c r="Z42" s="9">
        <f>IF(wine!Z42&lt;&gt;0,wine!Z42,0)</f>
        <v>1.017193668</v>
      </c>
      <c r="AA42" s="9">
        <f>IF(wine!AA42&lt;&gt;0,wine!AA42,0)</f>
        <v>0.5149990069</v>
      </c>
      <c r="AB42" s="9">
        <f>IF(wine!AB42&lt;&gt;0,wine!AB42,0)</f>
        <v>7.9439425579999998</v>
      </c>
      <c r="AC42" s="9">
        <f>IF(wine!AC42&lt;&gt;0,wine!AC42,0)</f>
        <v>91.644094289999998</v>
      </c>
      <c r="AD42" s="9">
        <f>IF(wine!AD42&lt;&gt;0,wine!AD42,0)</f>
        <v>148.63787690000001</v>
      </c>
      <c r="AE42" s="9">
        <f>IF(wine!AE42&lt;&gt;0,wine!AE42,0)</f>
        <v>14</v>
      </c>
      <c r="AF42" s="9">
        <f>IF(wine!AF42&lt;&gt;0,wine!AF42,0)</f>
        <v>0.27013666930000002</v>
      </c>
      <c r="AG42" s="9">
        <f>IF(wine!AG42&lt;&gt;0,wine!AG42,0)</f>
        <v>0.26054908490000001</v>
      </c>
      <c r="AH42" s="9">
        <f>IF(wine!AH42&lt;&gt;0,wine!AH42,0)</f>
        <v>2.2713153859999999</v>
      </c>
      <c r="AI42" s="9">
        <f>IF(wine!AI42&lt;&gt;0,wine!AI42,0)</f>
        <v>1.739580642</v>
      </c>
      <c r="AJ42" s="9">
        <f>IF(wine!AJ42&lt;&gt;0,wine!AJ42,0)</f>
        <v>0.2759530241</v>
      </c>
    </row>
    <row r="43" spans="1:36">
      <c r="A43" s="9" t="s">
        <v>84</v>
      </c>
      <c r="B43" s="9" t="s">
        <v>85</v>
      </c>
      <c r="C43" s="9">
        <f>IF(wine!C43&lt;&gt;0,wine!C43,0)</f>
        <v>825.33333330000005</v>
      </c>
      <c r="D43" s="9">
        <f>IF(wine!D43&lt;&gt;0,wine!D43,0)</f>
        <v>0.65642458100000001</v>
      </c>
      <c r="E43" s="9">
        <f>IF(wine!E43&lt;&gt;0,wine!E43,0)</f>
        <v>1025.178825</v>
      </c>
      <c r="F43" s="9">
        <f>IF(wine!F43&lt;&gt;0,wine!F43,0)</f>
        <v>1542.4048250000001</v>
      </c>
      <c r="G43" s="9">
        <f>IF(wine!G43&lt;&gt;0,wine!G43,0)</f>
        <v>1.120817685</v>
      </c>
      <c r="H43" s="9">
        <f>IF(wine!H43&lt;&gt;0,wine!H43,0)</f>
        <v>39507.25</v>
      </c>
      <c r="I43" s="9">
        <f>IF(wine!I43&lt;&gt;0,wine!I43,0)</f>
        <v>28.9570589</v>
      </c>
      <c r="J43" s="9">
        <f>IF(wine!J43&lt;&gt;0,wine!J43,0)</f>
        <v>1375.9358709999999</v>
      </c>
      <c r="K43" s="9">
        <f>IF(wine!K43&lt;&gt;0,wine!K43,0)</f>
        <v>15104.211219999999</v>
      </c>
      <c r="L43" s="9">
        <f>IF(wine!L43&lt;&gt;0,wine!L43,0)</f>
        <v>10.9774093</v>
      </c>
      <c r="M43" s="9">
        <f>IF(wine!M43&lt;&gt;0,wine!M43,0)</f>
        <v>7.2993333329999999</v>
      </c>
      <c r="N43" s="9">
        <f>IF(wine!N43&lt;&gt;0,wine!N43,0)</f>
        <v>524.55366670000001</v>
      </c>
      <c r="O43" s="9">
        <f>IF(wine!O43&lt;&gt;0,wine!O43,0)</f>
        <v>363.07631500000002</v>
      </c>
      <c r="P43" s="9">
        <f>IF(wine!P43&lt;&gt;0,wine!P43,0)</f>
        <v>1969.2343330000001</v>
      </c>
      <c r="Q43" s="9">
        <f>IF(wine!Q43&lt;&gt;0,wine!Q43,0)</f>
        <v>7.0091466670000004</v>
      </c>
      <c r="R43" s="9">
        <f>IF(wine!R43&lt;&gt;0,wine!R43,0)</f>
        <v>388.70571699999999</v>
      </c>
      <c r="S43" s="9">
        <f>IF(wine!S43&lt;&gt;0,wine!S43,0)</f>
        <v>0.1079026667</v>
      </c>
      <c r="T43" s="9">
        <f>IF(wine!T43&lt;&gt;0,wine!T43,0)</f>
        <v>13.131154670000001</v>
      </c>
      <c r="U43" s="9">
        <f>IF(wine!U43&lt;&gt;0,wine!U43,0)</f>
        <v>0.18078933329999999</v>
      </c>
      <c r="V43" s="9">
        <f>IF(wine!V43&lt;&gt;0,wine!V43,0)</f>
        <v>123.940882</v>
      </c>
      <c r="W43" s="9">
        <f>IF(wine!W43&lt;&gt;0,wine!W43,0)</f>
        <v>46.879439920000003</v>
      </c>
      <c r="X43" s="9">
        <f>IF(wine!X43&lt;&gt;0,wine!X43,0)</f>
        <v>3.7736175090000001</v>
      </c>
      <c r="Y43" s="9">
        <f>IF(wine!Y43&lt;&gt;0,wine!Y43,0)</f>
        <v>3.7648679729999999</v>
      </c>
      <c r="Z43" s="9">
        <f>IF(wine!Z43&lt;&gt;0,wine!Z43,0)</f>
        <v>6.2854612310000002</v>
      </c>
      <c r="AA43" s="9">
        <f>IF(wine!AA43&lt;&gt;0,wine!AA43,0)</f>
        <v>14.045392680000001</v>
      </c>
      <c r="AB43" s="9">
        <f>IF(wine!AB43&lt;&gt;0,wine!AB43,0)</f>
        <v>2.683361246</v>
      </c>
      <c r="AC43" s="9">
        <f>IF(wine!AC43&lt;&gt;0,wine!AC43,0)</f>
        <v>0.72235978540000001</v>
      </c>
      <c r="AD43" s="9">
        <f>IF(wine!AD43&lt;&gt;0,wine!AD43,0)</f>
        <v>33.776460120000003</v>
      </c>
      <c r="AE43" s="9">
        <f>IF(wine!AE43&lt;&gt;0,wine!AE43,0)</f>
        <v>66.692017359999994</v>
      </c>
      <c r="AF43" s="9">
        <f>IF(wine!AF43&lt;&gt;0,wine!AF43,0)</f>
        <v>6.8378481840000005E-2</v>
      </c>
      <c r="AG43" s="9">
        <f>IF(wine!AG43&lt;&gt;0,wine!AG43,0)</f>
        <v>1.1130199140000001</v>
      </c>
      <c r="AH43" s="9">
        <f>IF(wine!AH43&lt;&gt;0,wine!AH43,0)</f>
        <v>4.943832027</v>
      </c>
      <c r="AI43" s="9">
        <f>IF(wine!AI43&lt;&gt;0,wine!AI43,0)</f>
        <v>5.969406448</v>
      </c>
      <c r="AJ43" s="9">
        <f>IF(wine!AJ43&lt;&gt;0,wine!AJ43,0)</f>
        <v>8.3345209949999999E-2</v>
      </c>
    </row>
    <row r="44" spans="1:36">
      <c r="A44" s="9" t="s">
        <v>84</v>
      </c>
      <c r="B44" s="9" t="s">
        <v>86</v>
      </c>
      <c r="C44" s="9">
        <f>IF(wine!C44&lt;&gt;0,wine!C44,0)</f>
        <v>0</v>
      </c>
      <c r="D44" s="9">
        <f>IF(wine!D44&lt;&gt;0,wine!D44,0)</f>
        <v>0</v>
      </c>
      <c r="E44" s="9">
        <f>IF(wine!E44&lt;&gt;0,wine!E44,0)</f>
        <v>0</v>
      </c>
      <c r="F44" s="9">
        <f>IF(wine!F44&lt;&gt;0,wine!F44,0)</f>
        <v>34.002000000000002</v>
      </c>
      <c r="G44" s="9">
        <f>IF(wine!G44&lt;&gt;0,wine!G44,0)</f>
        <v>4.6642374980000003</v>
      </c>
      <c r="H44" s="9">
        <f>IF(wine!H44&lt;&gt;0,wine!H44,0)</f>
        <v>520.35</v>
      </c>
      <c r="I44" s="9">
        <f>IF(wine!I44&lt;&gt;0,wine!I44,0)</f>
        <v>71.563738729999997</v>
      </c>
      <c r="J44" s="9">
        <f>IF(wine!J44&lt;&gt;0,wine!J44,0)</f>
        <v>7.2869506670000002</v>
      </c>
      <c r="K44" s="9">
        <f>IF(wine!K44&lt;&gt;0,wine!K44,0)</f>
        <v>252.64513099999999</v>
      </c>
      <c r="L44" s="9">
        <f>IF(wine!L44&lt;&gt;0,wine!L44,0)</f>
        <v>34.670899050000003</v>
      </c>
      <c r="M44" s="9">
        <f>IF(wine!M44&lt;&gt;0,wine!M44,0)</f>
        <v>25.611000000000001</v>
      </c>
      <c r="N44" s="9">
        <f>IF(wine!N44&lt;&gt;0,wine!N44,0)</f>
        <v>59.613</v>
      </c>
      <c r="O44" s="9">
        <f>IF(wine!O44&lt;&gt;0,wine!O44,0)</f>
        <v>534.37466670000003</v>
      </c>
      <c r="P44" s="9">
        <f>IF(wine!P44&lt;&gt;0,wine!P44,0)</f>
        <v>1344.3009999999999</v>
      </c>
      <c r="Q44" s="9">
        <f>IF(wine!Q44&lt;&gt;0,wine!Q44,0)</f>
        <v>24.545254</v>
      </c>
      <c r="R44" s="9">
        <f>IF(wine!R44&lt;&gt;0,wine!R44,0)</f>
        <v>56.447496000000001</v>
      </c>
      <c r="S44" s="9">
        <f>IF(wine!S44&lt;&gt;0,wine!S44,0)</f>
        <v>0.44865866669999999</v>
      </c>
      <c r="T44" s="9">
        <f>IF(wine!T44&lt;&gt;0,wine!T44,0)</f>
        <v>2.3925083329999999</v>
      </c>
      <c r="U44" s="9">
        <f>IF(wine!U44&lt;&gt;0,wine!U44,0)</f>
        <v>0.61715066669999996</v>
      </c>
      <c r="V44" s="9">
        <f>IF(wine!V44&lt;&gt;0,wine!V44,0)</f>
        <v>0.77102000000000004</v>
      </c>
      <c r="W44" s="9">
        <f>IF(wine!W44&lt;&gt;0,wine!W44,0)</f>
        <v>20.468565630000001</v>
      </c>
      <c r="X44" s="9">
        <f>IF(wine!X44&lt;&gt;0,wine!X44,0)</f>
        <v>22.452280699999999</v>
      </c>
      <c r="Y44" s="9">
        <f>IF(wine!Y44&lt;&gt;0,wine!Y44,0)</f>
        <v>0</v>
      </c>
      <c r="Z44" s="9">
        <f>IF(wine!Z44&lt;&gt;0,wine!Z44,0)</f>
        <v>0.13851983239999999</v>
      </c>
      <c r="AA44" s="9">
        <f>IF(wine!AA44&lt;&gt;0,wine!AA44,0)</f>
        <v>0.18800281190000001</v>
      </c>
      <c r="AB44" s="9">
        <f>IF(wine!AB44&lt;&gt;0,wine!AB44,0)</f>
        <v>24.286190099999999</v>
      </c>
      <c r="AC44" s="9">
        <f>IF(wine!AC44&lt;&gt;0,wine!AC44,0)</f>
        <v>0</v>
      </c>
      <c r="AD44" s="9">
        <f>IF(wine!AD44&lt;&gt;0,wine!AD44,0)</f>
        <v>175.251902</v>
      </c>
      <c r="AE44" s="9">
        <f>IF(wine!AE44&lt;&gt;0,wine!AE44,0)</f>
        <v>0</v>
      </c>
      <c r="AF44" s="9">
        <f>IF(wine!AF44&lt;&gt;0,wine!AF44,0)</f>
        <v>0.2404126077</v>
      </c>
      <c r="AG44" s="9">
        <f>IF(wine!AG44&lt;&gt;0,wine!AG44,0)</f>
        <v>1.6312417420000001</v>
      </c>
      <c r="AH44" s="9">
        <f>IF(wine!AH44&lt;&gt;0,wine!AH44,0)</f>
        <v>0.56106331629999995</v>
      </c>
      <c r="AI44" s="9">
        <f>IF(wine!AI44&lt;&gt;0,wine!AI44,0)</f>
        <v>4.0686828430000004</v>
      </c>
      <c r="AJ44" s="9">
        <f>IF(wine!AJ44&lt;&gt;0,wine!AJ44,0)</f>
        <v>0.52620296590000004</v>
      </c>
    </row>
    <row r="45" spans="1:36">
      <c r="A45" s="9" t="s">
        <v>84</v>
      </c>
      <c r="B45" s="9" t="s">
        <v>87</v>
      </c>
      <c r="C45" s="9">
        <f>IF(wine!C45&lt;&gt;0,wine!C45,0)</f>
        <v>119.2333333</v>
      </c>
      <c r="D45" s="9">
        <f>IF(wine!D45&lt;&gt;0,wine!D45,0)</f>
        <v>7.0087387809999999E-2</v>
      </c>
      <c r="E45" s="9">
        <f>IF(wine!E45&lt;&gt;0,wine!E45,0)</f>
        <v>21.205830980000002</v>
      </c>
      <c r="F45" s="9">
        <f>IF(wine!F45&lt;&gt;0,wine!F45,0)</f>
        <v>25.35</v>
      </c>
      <c r="G45" s="9">
        <f>IF(wine!G45&lt;&gt;0,wine!G45,0)</f>
        <v>2.0767525379999999E-2</v>
      </c>
      <c r="H45" s="9">
        <f>IF(wine!H45&lt;&gt;0,wine!H45,0)</f>
        <v>320.95</v>
      </c>
      <c r="I45" s="9">
        <f>IF(wine!I45&lt;&gt;0,wine!I45,0)</f>
        <v>0.25219089420000002</v>
      </c>
      <c r="J45" s="9">
        <f>IF(wine!J45&lt;&gt;0,wine!J45,0)</f>
        <v>1311.747357</v>
      </c>
      <c r="K45" s="9">
        <f>IF(wine!K45&lt;&gt;0,wine!K45,0)</f>
        <v>5711.512635</v>
      </c>
      <c r="L45" s="9">
        <f>IF(wine!L45&lt;&gt;0,wine!L45,0)</f>
        <v>4.3541255149999998</v>
      </c>
      <c r="M45" s="9">
        <f>IF(wine!M45&lt;&gt;0,wine!M45,0)</f>
        <v>1.216097322</v>
      </c>
      <c r="N45" s="9">
        <f>IF(wine!N45&lt;&gt;0,wine!N45,0)</f>
        <v>3.665333333</v>
      </c>
      <c r="O45" s="9">
        <f>IF(wine!O45&lt;&gt;0,wine!O45,0)</f>
        <v>6.3930256620000003</v>
      </c>
      <c r="P45" s="9">
        <f>IF(wine!P45&lt;&gt;0,wine!P45,0)</f>
        <v>21.158934330000001</v>
      </c>
      <c r="Q45" s="9">
        <f>IF(wine!Q45&lt;&gt;0,wine!Q45,0)</f>
        <v>0.3563646667</v>
      </c>
      <c r="R45" s="9">
        <f>IF(wine!R45&lt;&gt;0,wine!R45,0)</f>
        <v>1.387076</v>
      </c>
      <c r="S45" s="9">
        <f>IF(wine!S45&lt;&gt;0,wine!S45,0)</f>
        <v>0.37555333330000001</v>
      </c>
      <c r="T45" s="9">
        <f>IF(wine!T45&lt;&gt;0,wine!T45,0)</f>
        <v>0.55798499999999995</v>
      </c>
      <c r="U45" s="9">
        <f>IF(wine!U45&lt;&gt;0,wine!U45,0)</f>
        <v>0.46370600000000001</v>
      </c>
      <c r="V45" s="9">
        <f>IF(wine!V45&lt;&gt;0,wine!V45,0)</f>
        <v>1.772171333</v>
      </c>
      <c r="W45" s="9">
        <f>IF(wine!W45&lt;&gt;0,wine!W45,0)</f>
        <v>5.1907207929999997</v>
      </c>
      <c r="X45" s="9">
        <f>IF(wine!X45&lt;&gt;0,wine!X45,0)</f>
        <v>5.8045771799999999</v>
      </c>
      <c r="Y45" s="9">
        <f>IF(wine!Y45&lt;&gt;0,wine!Y45,0)</f>
        <v>7.7422441980000006E-2</v>
      </c>
      <c r="Z45" s="9">
        <f>IF(wine!Z45&lt;&gt;0,wine!Z45,0)</f>
        <v>0.1022614931</v>
      </c>
      <c r="AA45" s="9">
        <f>IF(wine!AA45&lt;&gt;0,wine!AA45,0)</f>
        <v>0.1163495663</v>
      </c>
      <c r="AB45" s="9">
        <f>IF(wine!AB45&lt;&gt;0,wine!AB45,0)</f>
        <v>9.6453805340000004E-2</v>
      </c>
      <c r="AC45" s="9">
        <f>IF(wine!AC45&lt;&gt;0,wine!AC45,0)</f>
        <v>6.528737155</v>
      </c>
      <c r="AD45" s="9">
        <f>IF(wine!AD45&lt;&gt;0,wine!AD45,0)</f>
        <v>13.85195714</v>
      </c>
      <c r="AE45" s="9">
        <f>IF(wine!AE45&lt;&gt;0,wine!AE45,0)</f>
        <v>89.10013017</v>
      </c>
      <c r="AF45" s="9">
        <f>IF(wine!AF45&lt;&gt;0,wine!AF45,0)</f>
        <v>1.147604753E-2</v>
      </c>
      <c r="AG45" s="9">
        <f>IF(wine!AG45&lt;&gt;0,wine!AG45,0)</f>
        <v>1.9215052270000001E-2</v>
      </c>
      <c r="AH45" s="9">
        <f>IF(wine!AH45&lt;&gt;0,wine!AH45,0)</f>
        <v>3.4485685010000003E-2</v>
      </c>
      <c r="AI45" s="9">
        <f>IF(wine!AI45&lt;&gt;0,wine!AI45,0)</f>
        <v>6.3778863330000005E-2</v>
      </c>
      <c r="AJ45" s="9">
        <f>IF(wine!AJ45&lt;&gt;0,wine!AJ45,0)</f>
        <v>1.1464898310000001E-2</v>
      </c>
    </row>
    <row r="46" spans="1:36">
      <c r="A46" s="9" t="s">
        <v>84</v>
      </c>
      <c r="B46" s="9" t="s">
        <v>88</v>
      </c>
      <c r="C46" s="9">
        <f>IF(wine!C46&lt;&gt;0,wine!C46,0)</f>
        <v>17.3</v>
      </c>
      <c r="D46" s="9">
        <f>IF(wine!D46&lt;&gt;0,wine!D46,0)</f>
        <v>0.38282805930000002</v>
      </c>
      <c r="E46" s="9">
        <f>IF(wine!E46&lt;&gt;0,wine!E46,0)</f>
        <v>16.330666669999999</v>
      </c>
      <c r="F46" s="9">
        <f>IF(wine!F46&lt;&gt;0,wine!F46,0)</f>
        <v>373.01125150000001</v>
      </c>
      <c r="G46" s="9">
        <f>IF(wine!G46&lt;&gt;0,wine!G46,0)</f>
        <v>2.9444774800000002</v>
      </c>
      <c r="H46" s="9">
        <f>IF(wine!H46&lt;&gt;0,wine!H46,0)</f>
        <v>18143.650000000001</v>
      </c>
      <c r="I46" s="9">
        <f>IF(wine!I46&lt;&gt;0,wine!I46,0)</f>
        <v>142.91189439999999</v>
      </c>
      <c r="J46" s="9">
        <f>IF(wine!J46&lt;&gt;0,wine!J46,0)</f>
        <v>126.656015</v>
      </c>
      <c r="K46" s="9">
        <f>IF(wine!K46&lt;&gt;0,wine!K46,0)</f>
        <v>2890.94758</v>
      </c>
      <c r="L46" s="9">
        <f>IF(wine!L46&lt;&gt;0,wine!L46,0)</f>
        <v>22.82518979</v>
      </c>
      <c r="M46" s="9">
        <f>IF(wine!M46&lt;&gt;0,wine!M46,0)</f>
        <v>0.23914666670000001</v>
      </c>
      <c r="N46" s="9">
        <f>IF(wine!N46&lt;&gt;0,wine!N46,0)</f>
        <v>273.0449777</v>
      </c>
      <c r="O46" s="9">
        <f>IF(wine!O46&lt;&gt;0,wine!O46,0)</f>
        <v>1.506993</v>
      </c>
      <c r="P46" s="9">
        <f>IF(wine!P46&lt;&gt;0,wine!P46,0)</f>
        <v>1516.3490919999999</v>
      </c>
      <c r="Q46" s="9">
        <f>IF(wine!Q46&lt;&gt;0,wine!Q46,0)</f>
        <v>0.21449966670000001</v>
      </c>
      <c r="R46" s="9">
        <f>IF(wine!R46&lt;&gt;0,wine!R46,0)</f>
        <v>180.4258327</v>
      </c>
      <c r="S46" s="9">
        <f>IF(wine!S46&lt;&gt;0,wine!S46,0)</f>
        <v>3.873333333E-3</v>
      </c>
      <c r="T46" s="9">
        <f>IF(wine!T46&lt;&gt;0,wine!T46,0)</f>
        <v>34.316423999999998</v>
      </c>
      <c r="U46" s="9">
        <f>IF(wine!U46&lt;&gt;0,wine!U46,0)</f>
        <v>2.0713666669999999E-2</v>
      </c>
      <c r="V46" s="9">
        <f>IF(wine!V46&lt;&gt;0,wine!V46,0)</f>
        <v>58.302421000000002</v>
      </c>
      <c r="W46" s="9">
        <f>IF(wine!W46&lt;&gt;0,wine!W46,0)</f>
        <v>6.3754151749999997</v>
      </c>
      <c r="X46" s="9">
        <f>IF(wine!X46&lt;&gt;0,wine!X46,0)</f>
        <v>5.5572953350000001</v>
      </c>
      <c r="Y46" s="9">
        <f>IF(wine!Y46&lt;&gt;0,wine!Y46,0)</f>
        <v>5.8166107139999999E-2</v>
      </c>
      <c r="Z46" s="9">
        <f>IF(wine!Z46&lt;&gt;0,wine!Z46,0)</f>
        <v>1.505216825</v>
      </c>
      <c r="AA46" s="9">
        <f>IF(wine!AA46&lt;&gt;0,wine!AA46,0)</f>
        <v>5.9485759270000003</v>
      </c>
      <c r="AB46" s="9">
        <f>IF(wine!AB46&lt;&gt;0,wine!AB46,0)</f>
        <v>5.4154245269999999</v>
      </c>
      <c r="AC46" s="9">
        <f>IF(wine!AC46&lt;&gt;0,wine!AC46,0)</f>
        <v>1.4615224579999999</v>
      </c>
      <c r="AD46" s="9">
        <f>IF(wine!AD46&lt;&gt;0,wine!AD46,0)</f>
        <v>73.79547565</v>
      </c>
      <c r="AE46" s="9">
        <f>IF(wine!AE46&lt;&gt;0,wine!AE46,0)</f>
        <v>4.2850611409999999</v>
      </c>
      <c r="AF46" s="9">
        <f>IF(wine!AF46&lt;&gt;0,wine!AF46,0)</f>
        <v>2.2403550360000002E-3</v>
      </c>
      <c r="AG46" s="9">
        <f>IF(wine!AG46&lt;&gt;0,wine!AG46,0)</f>
        <v>4.5657820779999997E-3</v>
      </c>
      <c r="AH46" s="9">
        <f>IF(wine!AH46&lt;&gt;0,wine!AH46,0)</f>
        <v>2.5676431960000001</v>
      </c>
      <c r="AI46" s="9">
        <f>IF(wine!AI46&lt;&gt;0,wine!AI46,0)</f>
        <v>4.5523991749999997</v>
      </c>
      <c r="AJ46" s="9">
        <f>IF(wine!AJ46&lt;&gt;0,wine!AJ46,0)</f>
        <v>1.1879956359999999E-3</v>
      </c>
    </row>
    <row r="47" spans="1:36">
      <c r="A47" s="9" t="s">
        <v>84</v>
      </c>
      <c r="B47" s="9" t="s">
        <v>89</v>
      </c>
      <c r="C47" s="9">
        <f>IF(wine!C47&lt;&gt;0,wine!C47,0)</f>
        <v>16.3</v>
      </c>
      <c r="D47" s="9">
        <f>IF(wine!D47&lt;&gt;0,wine!D47,0)</f>
        <v>0.96392667060000004</v>
      </c>
      <c r="E47" s="9">
        <f>IF(wine!E47&lt;&gt;0,wine!E47,0)</f>
        <v>0</v>
      </c>
      <c r="F47" s="9">
        <f>IF(wine!F47&lt;&gt;0,wine!F47,0)</f>
        <v>35.681196329999999</v>
      </c>
      <c r="G47" s="9">
        <f>IF(wine!G47&lt;&gt;0,wine!G47,0)</f>
        <v>0.70796552710000005</v>
      </c>
      <c r="H47" s="9">
        <f>IF(wine!H47&lt;&gt;0,wine!H47,0)</f>
        <v>2515.85</v>
      </c>
      <c r="I47" s="9">
        <f>IF(wine!I47&lt;&gt;0,wine!I47,0)</f>
        <v>49.802523270000002</v>
      </c>
      <c r="J47" s="9">
        <f>IF(wine!J47&lt;&gt;0,wine!J47,0)</f>
        <v>50.389279999999999</v>
      </c>
      <c r="K47" s="9">
        <f>IF(wine!K47&lt;&gt;0,wine!K47,0)</f>
        <v>1220.8877649999999</v>
      </c>
      <c r="L47" s="9">
        <f>IF(wine!L47&lt;&gt;0,wine!L47,0)</f>
        <v>24.229117089999999</v>
      </c>
      <c r="M47" s="9">
        <f>IF(wine!M47&lt;&gt;0,wine!M47,0)</f>
        <v>0.1323950005</v>
      </c>
      <c r="N47" s="9">
        <f>IF(wine!N47&lt;&gt;0,wine!N47,0)</f>
        <v>35.813591330000001</v>
      </c>
      <c r="O47" s="9">
        <f>IF(wine!O47&lt;&gt;0,wine!O47,0)</f>
        <v>0.43976466669999997</v>
      </c>
      <c r="P47" s="9">
        <f>IF(wine!P47&lt;&gt;0,wine!P47,0)</f>
        <v>187.89754429999999</v>
      </c>
      <c r="Q47" s="9">
        <f>IF(wine!Q47&lt;&gt;0,wine!Q47,0)</f>
        <v>9.1133333329999996E-2</v>
      </c>
      <c r="R47" s="9">
        <f>IF(wine!R47&lt;&gt;0,wine!R47,0)</f>
        <v>26.40850433</v>
      </c>
      <c r="S47" s="9">
        <f>IF(wine!S47&lt;&gt;0,wine!S47,0)</f>
        <v>2.6078333330000002E-2</v>
      </c>
      <c r="T47" s="9">
        <f>IF(wine!T47&lt;&gt;0,wine!T47,0)</f>
        <v>3.882892</v>
      </c>
      <c r="U47" s="9">
        <f>IF(wine!U47&lt;&gt;0,wine!U47,0)</f>
        <v>1.420033333E-2</v>
      </c>
      <c r="V47" s="9">
        <f>IF(wine!V47&lt;&gt;0,wine!V47,0)</f>
        <v>5.5104053329999996</v>
      </c>
      <c r="W47" s="9">
        <f>IF(wine!W47&lt;&gt;0,wine!W47,0)</f>
        <v>3.993371733</v>
      </c>
      <c r="X47" s="9">
        <f>IF(wine!X47&lt;&gt;0,wine!X47,0)</f>
        <v>5.2549287180000004</v>
      </c>
      <c r="Y47" s="9">
        <f>IF(wine!Y47&lt;&gt;0,wine!Y47,0)</f>
        <v>0</v>
      </c>
      <c r="Z47" s="9">
        <f>IF(wine!Z47&lt;&gt;0,wine!Z47,0)</f>
        <v>0.14537520079999999</v>
      </c>
      <c r="AA47" s="9">
        <f>IF(wine!AA47&lt;&gt;0,wine!AA47,0)</f>
        <v>0.84063865999999998</v>
      </c>
      <c r="AB47" s="9">
        <f>IF(wine!AB47&lt;&gt;0,wine!AB47,0)</f>
        <v>0.99448750050000001</v>
      </c>
      <c r="AC47" s="9">
        <f>IF(wine!AC47&lt;&gt;0,wine!AC47,0)</f>
        <v>0</v>
      </c>
      <c r="AD47" s="9">
        <f>IF(wine!AD47&lt;&gt;0,wine!AD47,0)</f>
        <v>100.36584360000001</v>
      </c>
      <c r="AE47" s="9">
        <f>IF(wine!AE47&lt;&gt;0,wine!AE47,0)</f>
        <v>0</v>
      </c>
      <c r="AF47" s="9">
        <f>IF(wine!AF47&lt;&gt;0,wine!AF47,0)</f>
        <v>1.24774055E-3</v>
      </c>
      <c r="AG47" s="9">
        <f>IF(wine!AG47&lt;&gt;0,wine!AG47,0)</f>
        <v>1.327631692E-3</v>
      </c>
      <c r="AH47" s="9">
        <f>IF(wine!AH47&lt;&gt;0,wine!AH47,0)</f>
        <v>0.3369672762</v>
      </c>
      <c r="AI47" s="9">
        <f>IF(wine!AI47&lt;&gt;0,wine!AI47,0)</f>
        <v>0.56570040040000003</v>
      </c>
      <c r="AJ47" s="9">
        <f>IF(wine!AJ47&lt;&gt;0,wine!AJ47,0)</f>
        <v>4.2395345020000003E-4</v>
      </c>
    </row>
    <row r="48" spans="1:36">
      <c r="A48" s="9" t="s">
        <v>84</v>
      </c>
      <c r="B48" s="9" t="s">
        <v>90</v>
      </c>
      <c r="C48" s="9">
        <f>IF(wine!C48&lt;&gt;0,wine!C48,0)</f>
        <v>0</v>
      </c>
      <c r="D48" s="9">
        <f>IF(wine!D48&lt;&gt;0,wine!D48,0)</f>
        <v>0</v>
      </c>
      <c r="E48" s="9">
        <f>IF(wine!E48&lt;&gt;0,wine!E48,0)</f>
        <v>0</v>
      </c>
      <c r="F48" s="9">
        <f>IF(wine!F48&lt;&gt;0,wine!F48,0)</f>
        <v>5.968</v>
      </c>
      <c r="G48" s="9">
        <f>IF(wine!G48&lt;&gt;0,wine!G48,0)</f>
        <v>0.1981378879</v>
      </c>
      <c r="H48" s="9">
        <f>IF(wine!H48&lt;&gt;0,wine!H48,0)</f>
        <v>325.10000000000002</v>
      </c>
      <c r="I48" s="9">
        <f>IF(wine!I48&lt;&gt;0,wine!I48,0)</f>
        <v>10.55751128</v>
      </c>
      <c r="J48" s="9">
        <f>IF(wine!J48&lt;&gt;0,wine!J48,0)</f>
        <v>30.344334669999999</v>
      </c>
      <c r="K48" s="9">
        <f>IF(wine!K48&lt;&gt;0,wine!K48,0)</f>
        <v>376.87295189999998</v>
      </c>
      <c r="L48" s="9">
        <f>IF(wine!L48&lt;&gt;0,wine!L48,0)</f>
        <v>12.41987857</v>
      </c>
      <c r="M48" s="9">
        <f>IF(wine!M48&lt;&gt;0,wine!M48,0)</f>
        <v>3.679208</v>
      </c>
      <c r="N48" s="9">
        <f>IF(wine!N48&lt;&gt;0,wine!N48,0)</f>
        <v>10.234472329999999</v>
      </c>
      <c r="O48" s="9">
        <f>IF(wine!O48&lt;&gt;0,wine!O48,0)</f>
        <v>52.42126588</v>
      </c>
      <c r="P48" s="9">
        <f>IF(wine!P48&lt;&gt;0,wine!P48,0)</f>
        <v>90.100504330000007</v>
      </c>
      <c r="Q48" s="9">
        <f>IF(wine!Q48&lt;&gt;0,wine!Q48,0)</f>
        <v>3.4055026669999999</v>
      </c>
      <c r="R48" s="9">
        <f>IF(wine!R48&lt;&gt;0,wine!R48,0)</f>
        <v>8.2867359999999994</v>
      </c>
      <c r="S48" s="9">
        <f>IF(wine!S48&lt;&gt;0,wine!S48,0)</f>
        <v>0.121105</v>
      </c>
      <c r="T48" s="9">
        <f>IF(wine!T48&lt;&gt;0,wine!T48,0)</f>
        <v>0.47455000000000003</v>
      </c>
      <c r="U48" s="9">
        <f>IF(wine!U48&lt;&gt;0,wine!U48,0)</f>
        <v>0.15275666669999999</v>
      </c>
      <c r="V48" s="9">
        <f>IF(wine!V48&lt;&gt;0,wine!V48,0)</f>
        <v>1.436547</v>
      </c>
      <c r="W48" s="9">
        <f>IF(wine!W48&lt;&gt;0,wine!W48,0)</f>
        <v>14.68974381</v>
      </c>
      <c r="X48" s="9">
        <f>IF(wine!X48&lt;&gt;0,wine!X48,0)</f>
        <v>8.9185263320000008</v>
      </c>
      <c r="Y48" s="9">
        <f>IF(wine!Y48&lt;&gt;0,wine!Y48,0)</f>
        <v>0</v>
      </c>
      <c r="Z48" s="9">
        <f>IF(wine!Z48&lt;&gt;0,wine!Z48,0)</f>
        <v>2.4081796589999999E-2</v>
      </c>
      <c r="AA48" s="9">
        <f>IF(wine!AA48&lt;&gt;0,wine!AA48,0)</f>
        <v>0.1117581933</v>
      </c>
      <c r="AB48" s="9">
        <f>IF(wine!AB48&lt;&gt;0,wine!AB48,0)</f>
        <v>5.8602613330000004</v>
      </c>
      <c r="AC48" s="9">
        <f>IF(wine!AC48&lt;&gt;0,wine!AC48,0)</f>
        <v>0</v>
      </c>
      <c r="AD48" s="9">
        <f>IF(wine!AD48&lt;&gt;0,wine!AD48,0)</f>
        <v>154.43081290000001</v>
      </c>
      <c r="AE48" s="9">
        <f>IF(wine!AE48&lt;&gt;0,wine!AE48,0)</f>
        <v>0</v>
      </c>
      <c r="AF48" s="9">
        <f>IF(wine!AF48&lt;&gt;0,wine!AF48,0)</f>
        <v>3.445918756E-2</v>
      </c>
      <c r="AG48" s="9">
        <f>IF(wine!AG48&lt;&gt;0,wine!AG48,0)</f>
        <v>0.15949633299999999</v>
      </c>
      <c r="AH48" s="9">
        <f>IF(wine!AH48&lt;&gt;0,wine!AH48,0)</f>
        <v>9.6418923480000002E-2</v>
      </c>
      <c r="AI48" s="9">
        <f>IF(wine!AI48&lt;&gt;0,wine!AI48,0)</f>
        <v>0.27212738759999999</v>
      </c>
      <c r="AJ48" s="9">
        <f>IF(wine!AJ48&lt;&gt;0,wine!AJ48,0)</f>
        <v>0.13123451210000001</v>
      </c>
    </row>
    <row r="49" spans="1:36">
      <c r="A49" s="9" t="s">
        <v>84</v>
      </c>
      <c r="B49" s="9" t="s">
        <v>91</v>
      </c>
      <c r="C49" s="9">
        <f>IF(wine!C49&lt;&gt;0,wine!C49,0)</f>
        <v>0</v>
      </c>
      <c r="D49" s="9">
        <f>IF(wine!D49&lt;&gt;0,wine!D49,0)</f>
        <v>0</v>
      </c>
      <c r="E49" s="9">
        <f>IF(wine!E49&lt;&gt;0,wine!E49,0)</f>
        <v>0</v>
      </c>
      <c r="F49" s="9">
        <f>IF(wine!F49&lt;&gt;0,wine!F49,0)</f>
        <v>17.10466667</v>
      </c>
      <c r="G49" s="9">
        <f>IF(wine!G49&lt;&gt;0,wine!G49,0)</f>
        <v>0.16939894129999999</v>
      </c>
      <c r="H49" s="9">
        <f>IF(wine!H49&lt;&gt;0,wine!H49,0)</f>
        <v>287.10000000000002</v>
      </c>
      <c r="I49" s="9">
        <f>IF(wine!I49&lt;&gt;0,wine!I49,0)</f>
        <v>2.8731416570000001</v>
      </c>
      <c r="J49" s="9">
        <f>IF(wine!J49&lt;&gt;0,wine!J49,0)</f>
        <v>100.81269500000001</v>
      </c>
      <c r="K49" s="9">
        <f>IF(wine!K49&lt;&gt;0,wine!K49,0)</f>
        <v>383.70367659999999</v>
      </c>
      <c r="L49" s="9">
        <f>IF(wine!L49&lt;&gt;0,wine!L49,0)</f>
        <v>3.8061047430000001</v>
      </c>
      <c r="M49" s="9">
        <f>IF(wine!M49&lt;&gt;0,wine!M49,0)</f>
        <v>0.30866666669999998</v>
      </c>
      <c r="N49" s="9">
        <f>IF(wine!N49&lt;&gt;0,wine!N49,0)</f>
        <v>17.41333333</v>
      </c>
      <c r="O49" s="9">
        <f>IF(wine!O49&lt;&gt;0,wine!O49,0)</f>
        <v>0.50851833570000005</v>
      </c>
      <c r="P49" s="9">
        <f>IF(wine!P49&lt;&gt;0,wine!P49,0)</f>
        <v>30.532666670000001</v>
      </c>
      <c r="Q49" s="9">
        <f>IF(wine!Q49&lt;&gt;0,wine!Q49,0)</f>
        <v>0.21531500000000001</v>
      </c>
      <c r="R49" s="9">
        <f>IF(wine!R49&lt;&gt;0,wine!R49,0)</f>
        <v>10.159437670000001</v>
      </c>
      <c r="S49" s="9">
        <f>IF(wine!S49&lt;&gt;0,wine!S49,0)</f>
        <v>2.6600000000000001E-4</v>
      </c>
      <c r="T49" s="9">
        <f>IF(wine!T49&lt;&gt;0,wine!T49,0)</f>
        <v>0.43434466669999999</v>
      </c>
      <c r="U49" s="9">
        <f>IF(wine!U49&lt;&gt;0,wine!U49,0)</f>
        <v>7.4463333330000003E-3</v>
      </c>
      <c r="V49" s="9">
        <f>IF(wine!V49&lt;&gt;0,wine!V49,0)</f>
        <v>2.7310910000000002</v>
      </c>
      <c r="W49" s="9">
        <f>IF(wine!W49&lt;&gt;0,wine!W49,0)</f>
        <v>1.6523360789999999</v>
      </c>
      <c r="X49" s="9">
        <f>IF(wine!X49&lt;&gt;0,wine!X49,0)</f>
        <v>1.7576739079999999</v>
      </c>
      <c r="Y49" s="9">
        <f>IF(wine!Y49&lt;&gt;0,wine!Y49,0)</f>
        <v>0</v>
      </c>
      <c r="Z49" s="9">
        <f>IF(wine!Z49&lt;&gt;0,wine!Z49,0)</f>
        <v>6.9753201279999996E-2</v>
      </c>
      <c r="AA49" s="9">
        <f>IF(wine!AA49&lt;&gt;0,wine!AA49,0)</f>
        <v>0.1014623871</v>
      </c>
      <c r="AB49" s="9">
        <f>IF(wine!AB49&lt;&gt;0,wine!AB49,0)</f>
        <v>0.57165618399999996</v>
      </c>
      <c r="AC49" s="9">
        <f>IF(wine!AC49&lt;&gt;0,wine!AC49,0)</f>
        <v>0</v>
      </c>
      <c r="AD49" s="9">
        <f>IF(wine!AD49&lt;&gt;0,wine!AD49,0)</f>
        <v>101.6968172</v>
      </c>
      <c r="AE49" s="9">
        <f>IF(wine!AE49&lt;&gt;0,wine!AE49,0)</f>
        <v>0</v>
      </c>
      <c r="AF49" s="9">
        <f>IF(wine!AF49&lt;&gt;0,wine!AF49,0)</f>
        <v>2.9355979949999998E-3</v>
      </c>
      <c r="AG49" s="9">
        <f>IF(wine!AG49&lt;&gt;0,wine!AG49,0)</f>
        <v>1.5485765209999999E-3</v>
      </c>
      <c r="AH49" s="9">
        <f>IF(wine!AH49&lt;&gt;0,wine!AH49,0)</f>
        <v>0.16399486020000001</v>
      </c>
      <c r="AI49" s="9">
        <f>IF(wine!AI49&lt;&gt;0,wine!AI49,0)</f>
        <v>9.2381125659999994E-2</v>
      </c>
      <c r="AJ49" s="9">
        <f>IF(wine!AJ49&lt;&gt;0,wine!AJ49,0)</f>
        <v>4.4023267949999997E-3</v>
      </c>
    </row>
    <row r="50" spans="1:36">
      <c r="A50" s="9" t="s">
        <v>84</v>
      </c>
      <c r="B50" s="9" t="s">
        <v>92</v>
      </c>
      <c r="C50" s="9">
        <f>IF(wine!C50&lt;&gt;0,wine!C50,0)</f>
        <v>0</v>
      </c>
      <c r="D50" s="9">
        <f>IF(wine!D50&lt;&gt;0,wine!D50,0)</f>
        <v>0</v>
      </c>
      <c r="E50" s="9">
        <f>IF(wine!E50&lt;&gt;0,wine!E50,0)</f>
        <v>0</v>
      </c>
      <c r="F50" s="9">
        <f>IF(wine!F50&lt;&gt;0,wine!F50,0)</f>
        <v>13.93279227</v>
      </c>
      <c r="G50" s="9">
        <f>IF(wine!G50&lt;&gt;0,wine!G50,0)</f>
        <v>2.5099431409999999</v>
      </c>
      <c r="H50" s="9">
        <f>IF(wine!H50&lt;&gt;0,wine!H50,0)</f>
        <v>482.9</v>
      </c>
      <c r="I50" s="9">
        <f>IF(wine!I50&lt;&gt;0,wine!I50,0)</f>
        <v>87.768611410000005</v>
      </c>
      <c r="J50" s="9">
        <f>IF(wine!J50&lt;&gt;0,wine!J50,0)</f>
        <v>5.6034420000000003</v>
      </c>
      <c r="K50" s="9">
        <f>IF(wine!K50&lt;&gt;0,wine!K50,0)</f>
        <v>194.3156754</v>
      </c>
      <c r="L50" s="9">
        <f>IF(wine!L50&lt;&gt;0,wine!L50,0)</f>
        <v>34.677913220000001</v>
      </c>
      <c r="M50" s="9">
        <f>IF(wine!M50&lt;&gt;0,wine!M50,0)</f>
        <v>17.746222150000001</v>
      </c>
      <c r="N50" s="9">
        <f>IF(wine!N50&lt;&gt;0,wine!N50,0)</f>
        <v>31.217163330000002</v>
      </c>
      <c r="O50" s="9">
        <f>IF(wine!O50&lt;&gt;0,wine!O50,0)</f>
        <v>447.81365970000002</v>
      </c>
      <c r="P50" s="9">
        <f>IF(wine!P50&lt;&gt;0,wine!P50,0)</f>
        <v>548.15326530000004</v>
      </c>
      <c r="Q50" s="9">
        <f>IF(wine!Q50&lt;&gt;0,wine!Q50,0)</f>
        <v>7.5706860000000002</v>
      </c>
      <c r="R50" s="9">
        <f>IF(wine!R50&lt;&gt;0,wine!R50,0)</f>
        <v>19.25854</v>
      </c>
      <c r="S50" s="9">
        <f>IF(wine!S50&lt;&gt;0,wine!S50,0)</f>
        <v>9.3673490000000008</v>
      </c>
      <c r="T50" s="9">
        <f>IF(wine!T50&lt;&gt;0,wine!T50,0)</f>
        <v>10.86428767</v>
      </c>
      <c r="U50" s="9">
        <f>IF(wine!U50&lt;&gt;0,wine!U50,0)</f>
        <v>0.88421233330000004</v>
      </c>
      <c r="V50" s="9">
        <f>IF(wine!V50&lt;&gt;0,wine!V50,0)</f>
        <v>1.0938669999999999</v>
      </c>
      <c r="W50" s="9">
        <f>IF(wine!W50&lt;&gt;0,wine!W50,0)</f>
        <v>25.243169389999998</v>
      </c>
      <c r="X50" s="9">
        <f>IF(wine!X50&lt;&gt;0,wine!X50,0)</f>
        <v>17.513153160000002</v>
      </c>
      <c r="Y50" s="9">
        <f>IF(wine!Y50&lt;&gt;0,wine!Y50,0)</f>
        <v>0</v>
      </c>
      <c r="Z50" s="9">
        <f>IF(wine!Z50&lt;&gt;0,wine!Z50,0)</f>
        <v>5.6267403010000001E-2</v>
      </c>
      <c r="AA50" s="9">
        <f>IF(wine!AA50&lt;&gt;0,wine!AA50,0)</f>
        <v>0.166993802</v>
      </c>
      <c r="AB50" s="9">
        <f>IF(wine!AB50&lt;&gt;0,wine!AB50,0)</f>
        <v>19.16075872</v>
      </c>
      <c r="AC50" s="9">
        <f>IF(wine!AC50&lt;&gt;0,wine!AC50,0)</f>
        <v>0</v>
      </c>
      <c r="AD50" s="9">
        <f>IF(wine!AD50&lt;&gt;0,wine!AD50,0)</f>
        <v>229.33450590000001</v>
      </c>
      <c r="AE50" s="9">
        <f>IF(wine!AE50&lt;&gt;0,wine!AE50,0)</f>
        <v>0</v>
      </c>
      <c r="AF50" s="9">
        <f>IF(wine!AF50&lt;&gt;0,wine!AF50,0)</f>
        <v>0.16681156650000001</v>
      </c>
      <c r="AG50" s="9">
        <f>IF(wine!AG50&lt;&gt;0,wine!AG50,0)</f>
        <v>1.35358483</v>
      </c>
      <c r="AH50" s="9">
        <f>IF(wine!AH50&lt;&gt;0,wine!AH50,0)</f>
        <v>0.29343158000000003</v>
      </c>
      <c r="AI50" s="9">
        <f>IF(wine!AI50&lt;&gt;0,wine!AI50,0)</f>
        <v>1.6408653550000001</v>
      </c>
      <c r="AJ50" s="9">
        <f>IF(wine!AJ50&lt;&gt;0,wine!AJ50,0)</f>
        <v>0.63692037069999996</v>
      </c>
    </row>
    <row r="51" spans="1:36">
      <c r="A51" s="9" t="s">
        <v>84</v>
      </c>
      <c r="B51" s="9" t="s">
        <v>93</v>
      </c>
      <c r="C51" s="9">
        <f>IF(wine!C51&lt;&gt;0,wine!C51,0)</f>
        <v>3.9</v>
      </c>
      <c r="D51" s="9">
        <f>IF(wine!D51&lt;&gt;0,wine!D51,0)</f>
        <v>0.36249999999999999</v>
      </c>
      <c r="E51" s="9">
        <f>IF(wine!E51&lt;&gt;0,wine!E51,0)</f>
        <v>0</v>
      </c>
      <c r="F51" s="9">
        <f>IF(wine!F51&lt;&gt;0,wine!F51,0)</f>
        <v>20.38</v>
      </c>
      <c r="G51" s="9">
        <f>IF(wine!G51&lt;&gt;0,wine!G51,0)</f>
        <v>0.86791337820000003</v>
      </c>
      <c r="H51" s="9">
        <f>IF(wine!H51&lt;&gt;0,wine!H51,0)</f>
        <v>542.35</v>
      </c>
      <c r="I51" s="9">
        <f>IF(wine!I51&lt;&gt;0,wine!I51,0)</f>
        <v>23.173765920000001</v>
      </c>
      <c r="J51" s="9">
        <f>IF(wine!J51&lt;&gt;0,wine!J51,0)</f>
        <v>31.306666669999998</v>
      </c>
      <c r="K51" s="9">
        <f>IF(wine!K51&lt;&gt;0,wine!K51,0)</f>
        <v>662.81399999999996</v>
      </c>
      <c r="L51" s="9">
        <f>IF(wine!L51&lt;&gt;0,wine!L51,0)</f>
        <v>21.171656729999999</v>
      </c>
      <c r="M51" s="9">
        <f>IF(wine!M51&lt;&gt;0,wine!M51,0)</f>
        <v>7.5116000000000002E-2</v>
      </c>
      <c r="N51" s="9">
        <f>IF(wine!N51&lt;&gt;0,wine!N51,0)</f>
        <v>17.785499999999999</v>
      </c>
      <c r="O51" s="9">
        <f>IF(wine!O51&lt;&gt;0,wine!O51,0)</f>
        <v>0.29495660000000001</v>
      </c>
      <c r="P51" s="9">
        <f>IF(wine!P51&lt;&gt;0,wine!P51,0)</f>
        <v>146.864</v>
      </c>
      <c r="Q51" s="9">
        <f>IF(wine!Q51&lt;&gt;0,wine!Q51,0)</f>
        <v>4.9776000000000001E-2</v>
      </c>
      <c r="R51" s="9">
        <f>IF(wine!R51&lt;&gt;0,wine!R51,0)</f>
        <v>16.225183999999999</v>
      </c>
      <c r="S51" s="9">
        <f>IF(wine!S51&lt;&gt;0,wine!S51,0)</f>
        <v>1.6095E-3</v>
      </c>
      <c r="T51" s="9">
        <f>IF(wine!T51&lt;&gt;0,wine!T51,0)</f>
        <v>1.0755595</v>
      </c>
      <c r="U51" s="9">
        <f>IF(wine!U51&lt;&gt;0,wine!U51,0)</f>
        <v>2.3730500000000002E-2</v>
      </c>
      <c r="V51" s="9">
        <f>IF(wine!V51&lt;&gt;0,wine!V51,0)</f>
        <v>1.4603459999999999</v>
      </c>
      <c r="W51" s="9">
        <f>IF(wine!W51&lt;&gt;0,wine!W51,0)</f>
        <v>4.1511442900000004</v>
      </c>
      <c r="X51" s="9">
        <f>IF(wine!X51&lt;&gt;0,wine!X51,0)</f>
        <v>8.2744873630000004</v>
      </c>
      <c r="Y51" s="9">
        <f>IF(wine!Y51&lt;&gt;0,wine!Y51,0)</f>
        <v>0</v>
      </c>
      <c r="Z51" s="9">
        <f>IF(wine!Z51&lt;&gt;0,wine!Z51,0)</f>
        <v>6.1159981029999998E-2</v>
      </c>
      <c r="AA51" s="9">
        <f>IF(wine!AA51&lt;&gt;0,wine!AA51,0)</f>
        <v>0.18869847440000001</v>
      </c>
      <c r="AB51" s="9">
        <f>IF(wine!AB51&lt;&gt;0,wine!AB51,0)</f>
        <v>2.0053270109999999</v>
      </c>
      <c r="AC51" s="9">
        <f>IF(wine!AC51&lt;&gt;0,wine!AC51,0)</f>
        <v>0</v>
      </c>
      <c r="AD51" s="9">
        <f>IF(wine!AD51&lt;&gt;0,wine!AD51,0)</f>
        <v>123.0874766</v>
      </c>
      <c r="AE51" s="9">
        <f>IF(wine!AE51&lt;&gt;0,wine!AE51,0)</f>
        <v>0</v>
      </c>
      <c r="AF51" s="9">
        <f>IF(wine!AF51&lt;&gt;0,wine!AF51,0)</f>
        <v>7.0728981279999999E-4</v>
      </c>
      <c r="AG51" s="9">
        <f>IF(wine!AG51&lt;&gt;0,wine!AG51,0)</f>
        <v>8.8413133299999999E-4</v>
      </c>
      <c r="AH51" s="9">
        <f>IF(wine!AH51&lt;&gt;0,wine!AH51,0)</f>
        <v>0.2</v>
      </c>
      <c r="AI51" s="9">
        <f>IF(wine!AI51&lt;&gt;0,wine!AI51,0)</f>
        <v>0.4</v>
      </c>
      <c r="AJ51" s="9">
        <f>IF(wine!AJ51&lt;&gt;0,wine!AJ51,0)</f>
        <v>5.2053471259999996E-4</v>
      </c>
    </row>
    <row r="52" spans="1:36">
      <c r="A52" s="9" t="s">
        <v>84</v>
      </c>
      <c r="B52" s="9" t="s">
        <v>94</v>
      </c>
      <c r="C52" s="9">
        <f>IF(wine!C52&lt;&gt;0,wine!C52,0)</f>
        <v>6.5</v>
      </c>
      <c r="D52" s="9">
        <f>IF(wine!D52&lt;&gt;0,wine!D52,0)</f>
        <v>2.1126760559999999E-2</v>
      </c>
      <c r="E52" s="9">
        <f>IF(wine!E52&lt;&gt;0,wine!E52,0)</f>
        <v>0</v>
      </c>
      <c r="F52" s="9">
        <f>IF(wine!F52&lt;&gt;0,wine!F52,0)</f>
        <v>4.9749999999999996</v>
      </c>
      <c r="G52" s="9">
        <f>IF(wine!G52&lt;&gt;0,wine!G52,0)</f>
        <v>7.3358167160000001E-2</v>
      </c>
      <c r="H52" s="9">
        <f>IF(wine!H52&lt;&gt;0,wine!H52,0)</f>
        <v>733.55</v>
      </c>
      <c r="I52" s="9">
        <f>IF(wine!I52&lt;&gt;0,wine!I52,0)</f>
        <v>10.8117997</v>
      </c>
      <c r="J52" s="9">
        <f>IF(wine!J52&lt;&gt;0,wine!J52,0)</f>
        <v>90.69511267</v>
      </c>
      <c r="K52" s="9">
        <f>IF(wine!K52&lt;&gt;0,wine!K52,0)</f>
        <v>964.89633460000005</v>
      </c>
      <c r="L52" s="9">
        <f>IF(wine!L52&lt;&gt;0,wine!L52,0)</f>
        <v>10.638901110000001</v>
      </c>
      <c r="M52" s="9">
        <f>IF(wine!M52&lt;&gt;0,wine!M52,0)</f>
        <v>8.7759999999999998</v>
      </c>
      <c r="N52" s="9">
        <f>IF(wine!N52&lt;&gt;0,wine!N52,0)</f>
        <v>13.750999999999999</v>
      </c>
      <c r="O52" s="9">
        <f>IF(wine!O52&lt;&gt;0,wine!O52,0)</f>
        <v>29.396000000000001</v>
      </c>
      <c r="P52" s="9">
        <f>IF(wine!P52&lt;&gt;0,wine!P52,0)</f>
        <v>51.320500000000003</v>
      </c>
      <c r="Q52" s="9">
        <f>IF(wine!Q52&lt;&gt;0,wine!Q52,0)</f>
        <v>7.6278430000000004</v>
      </c>
      <c r="R52" s="9">
        <f>IF(wine!R52&lt;&gt;0,wine!R52,0)</f>
        <v>7.1176475000000003</v>
      </c>
      <c r="S52" s="9">
        <f>IF(wine!S52&lt;&gt;0,wine!S52,0)</f>
        <v>0.12930749999999999</v>
      </c>
      <c r="T52" s="9">
        <f>IF(wine!T52&lt;&gt;0,wine!T52,0)</f>
        <v>0.91135250000000001</v>
      </c>
      <c r="U52" s="9">
        <f>IF(wine!U52&lt;&gt;0,wine!U52,0)</f>
        <v>1.019172</v>
      </c>
      <c r="V52" s="9">
        <f>IF(wine!V52&lt;&gt;0,wine!V52,0)</f>
        <v>5.723274</v>
      </c>
      <c r="W52" s="9">
        <f>IF(wine!W52&lt;&gt;0,wine!W52,0)</f>
        <v>3.3568105090000002</v>
      </c>
      <c r="X52" s="9">
        <f>IF(wine!X52&lt;&gt;0,wine!X52,0)</f>
        <v>3.7332100920000002</v>
      </c>
      <c r="Y52" s="9">
        <f>IF(wine!Y52&lt;&gt;0,wine!Y52,0)</f>
        <v>0</v>
      </c>
      <c r="Z52" s="9">
        <f>IF(wine!Z52&lt;&gt;0,wine!Z52,0)</f>
        <v>2.0113337580000001E-2</v>
      </c>
      <c r="AA52" s="9">
        <f>IF(wine!AA52&lt;&gt;0,wine!AA52,0)</f>
        <v>0.2653604906</v>
      </c>
      <c r="AB52" s="9">
        <f>IF(wine!AB52&lt;&gt;0,wine!AB52,0)</f>
        <v>0.2040679634</v>
      </c>
      <c r="AC52" s="9">
        <f>IF(wine!AC52&lt;&gt;0,wine!AC52,0)</f>
        <v>0</v>
      </c>
      <c r="AD52" s="9">
        <f>IF(wine!AD52&lt;&gt;0,wine!AD52,0)</f>
        <v>287.0146183</v>
      </c>
      <c r="AE52" s="9">
        <f>IF(wine!AE52&lt;&gt;0,wine!AE52,0)</f>
        <v>0</v>
      </c>
      <c r="AF52" s="9">
        <f>IF(wine!AF52&lt;&gt;0,wine!AF52,0)</f>
        <v>8.1771209179999998E-2</v>
      </c>
      <c r="AG52" s="9">
        <f>IF(wine!AG52&lt;&gt;0,wine!AG52,0)</f>
        <v>8.8656613980000007E-2</v>
      </c>
      <c r="AH52" s="9">
        <f>IF(wine!AH52&lt;&gt;0,wine!AH52,0)</f>
        <v>0.1</v>
      </c>
      <c r="AI52" s="9">
        <f>IF(wine!AI52&lt;&gt;0,wine!AI52,0)</f>
        <v>0.2</v>
      </c>
      <c r="AJ52" s="9">
        <f>IF(wine!AJ52&lt;&gt;0,wine!AJ52,0)</f>
        <v>7.0567822959999998E-2</v>
      </c>
    </row>
    <row r="53" spans="1:36">
      <c r="A53" s="9" t="s">
        <v>84</v>
      </c>
      <c r="B53" s="9" t="s">
        <v>95</v>
      </c>
      <c r="C53" s="9">
        <f>IF(wine!C53&lt;&gt;0,wine!C53,0)</f>
        <v>19</v>
      </c>
      <c r="D53" s="9">
        <f>IF(wine!D53&lt;&gt;0,wine!D53,0)</f>
        <v>1.727272727E-2</v>
      </c>
      <c r="E53" s="9">
        <f>IF(wine!E53&lt;&gt;0,wine!E53,0)</f>
        <v>1048.5781019999999</v>
      </c>
      <c r="F53" s="9">
        <f>IF(wine!F53&lt;&gt;0,wine!F53,0)</f>
        <v>49.883158799999997</v>
      </c>
      <c r="G53" s="9">
        <f>IF(wine!G53&lt;&gt;0,wine!G53,0)</f>
        <v>5.7629441529999999E-2</v>
      </c>
      <c r="H53" s="9">
        <f>IF(wine!H53&lt;&gt;0,wine!H53,0)</f>
        <v>738.55</v>
      </c>
      <c r="I53" s="9">
        <f>IF(wine!I53&lt;&gt;0,wine!I53,0)</f>
        <v>1.4316293010000001</v>
      </c>
      <c r="J53" s="9">
        <f>IF(wine!J53&lt;&gt;0,wine!J53,0)</f>
        <v>870</v>
      </c>
      <c r="K53" s="9">
        <f>IF(wine!K53&lt;&gt;0,wine!K53,0)</f>
        <v>0</v>
      </c>
      <c r="L53" s="9">
        <f>IF(wine!L53&lt;&gt;0,wine!L53,0)</f>
        <v>0</v>
      </c>
      <c r="M53" s="9">
        <f>IF(wine!M53&lt;&gt;0,wine!M53,0)</f>
        <v>13.51</v>
      </c>
      <c r="N53" s="9">
        <f>IF(wine!N53&lt;&gt;0,wine!N53,0)</f>
        <v>42.838132530000003</v>
      </c>
      <c r="O53" s="9">
        <f>IF(wine!O53&lt;&gt;0,wine!O53,0)</f>
        <v>16.936599229999999</v>
      </c>
      <c r="P53" s="9">
        <f>IF(wine!P53&lt;&gt;0,wine!P53,0)</f>
        <v>368.50054010000002</v>
      </c>
      <c r="Q53" s="9">
        <f>IF(wine!Q53&lt;&gt;0,wine!Q53,0)</f>
        <v>0.86076833330000002</v>
      </c>
      <c r="R53" s="9">
        <f>IF(wine!R53&lt;&gt;0,wine!R53,0)</f>
        <v>32.722430670000001</v>
      </c>
      <c r="S53" s="9">
        <f>IF(wine!S53&lt;&gt;0,wine!S53,0)</f>
        <v>0.38986433329999998</v>
      </c>
      <c r="T53" s="9">
        <f>IF(wine!T53&lt;&gt;0,wine!T53,0)</f>
        <v>3.373798667</v>
      </c>
      <c r="U53" s="9">
        <f>IF(wine!U53&lt;&gt;0,wine!U53,0)</f>
        <v>18.433519</v>
      </c>
      <c r="V53" s="9">
        <f>IF(wine!V53&lt;&gt;0,wine!V53,0)</f>
        <v>6.2065853329999996</v>
      </c>
      <c r="W53" s="9">
        <f>IF(wine!W53&lt;&gt;0,wine!W53,0)</f>
        <v>1.127334174</v>
      </c>
      <c r="X53" s="9">
        <f>IF(wine!X53&lt;&gt;0,wine!X53,0)</f>
        <v>8.4646547729999995</v>
      </c>
      <c r="Y53" s="9">
        <f>IF(wine!Y53&lt;&gt;0,wine!Y53,0)</f>
        <v>0</v>
      </c>
      <c r="Z53" s="9">
        <f>IF(wine!Z53&lt;&gt;0,wine!Z53,0)</f>
        <v>0.201127314</v>
      </c>
      <c r="AA53" s="9">
        <f>IF(wine!AA53&lt;&gt;0,wine!AA53,0)</f>
        <v>0.7</v>
      </c>
      <c r="AB53" s="9">
        <f>IF(wine!AB53&lt;&gt;0,wine!AB53,0)</f>
        <v>0</v>
      </c>
      <c r="AC53" s="9">
        <f>IF(wine!AC53&lt;&gt;0,wine!AC53,0)</f>
        <v>0</v>
      </c>
      <c r="AD53" s="9">
        <f>IF(wine!AD53&lt;&gt;0,wine!AD53,0)</f>
        <v>103.7412854</v>
      </c>
      <c r="AE53" s="9">
        <f>IF(wine!AE53&lt;&gt;0,wine!AE53,0)</f>
        <v>0</v>
      </c>
      <c r="AF53" s="9">
        <f>IF(wine!AF53&lt;&gt;0,wine!AF53,0)</f>
        <v>0.1298910694</v>
      </c>
      <c r="AG53" s="9">
        <f>IF(wine!AG53&lt;&gt;0,wine!AG53,0)</f>
        <v>5.1277956819999998E-2</v>
      </c>
      <c r="AH53" s="9">
        <f>IF(wine!AH53&lt;&gt;0,wine!AH53,0)</f>
        <v>0.40161439570000002</v>
      </c>
      <c r="AI53" s="9">
        <f>IF(wine!AI53&lt;&gt;0,wine!AI53,0)</f>
        <v>1.095267583</v>
      </c>
      <c r="AJ53" s="9">
        <f>IF(wine!AJ53&lt;&gt;0,wine!AJ53,0)</f>
        <v>0</v>
      </c>
    </row>
    <row r="54" spans="1:36">
      <c r="A54" s="9"/>
      <c r="B54" s="9"/>
    </row>
    <row r="55" spans="1:36">
      <c r="A55" s="9"/>
      <c r="B55" s="9"/>
    </row>
    <row r="56" spans="1:36">
      <c r="A56" s="9"/>
      <c r="B56" s="9"/>
    </row>
    <row r="57" spans="1:36">
      <c r="A57" s="9"/>
      <c r="B5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3FCD-D014-4C64-A57C-DA3B39774E62}">
  <dimension ref="A3:D64"/>
  <sheetViews>
    <sheetView workbookViewId="0">
      <selection activeCell="C15" sqref="A3:D64"/>
    </sheetView>
  </sheetViews>
  <sheetFormatPr defaultRowHeight="13.8"/>
  <cols>
    <col min="1" max="1" width="11.3984375" bestFit="1" customWidth="1"/>
    <col min="2" max="2" width="14.8984375" bestFit="1" customWidth="1"/>
    <col min="3" max="3" width="24.3984375" bestFit="1" customWidth="1"/>
    <col min="4" max="4" width="30.59765625" bestFit="1" customWidth="1"/>
  </cols>
  <sheetData>
    <row r="3" spans="1:4">
      <c r="A3" s="10" t="s">
        <v>0</v>
      </c>
      <c r="B3" s="10" t="s">
        <v>1</v>
      </c>
      <c r="C3" s="10" t="s">
        <v>96</v>
      </c>
      <c r="D3" s="10" t="s">
        <v>97</v>
      </c>
    </row>
    <row r="4" spans="1:4">
      <c r="A4" s="10" t="s">
        <v>77</v>
      </c>
      <c r="B4" s="10" t="s">
        <v>78</v>
      </c>
      <c r="C4" s="10">
        <v>66.400000000000006</v>
      </c>
      <c r="D4" s="10">
        <v>0.78682308329999995</v>
      </c>
    </row>
    <row r="5" spans="1:4">
      <c r="A5" s="10"/>
      <c r="B5" s="10" t="s">
        <v>79</v>
      </c>
      <c r="C5" s="10">
        <v>43.4</v>
      </c>
      <c r="D5" s="10">
        <v>0.45246038370000002</v>
      </c>
    </row>
    <row r="6" spans="1:4">
      <c r="A6" s="10"/>
      <c r="B6" s="10" t="s">
        <v>83</v>
      </c>
      <c r="C6" s="10">
        <v>500</v>
      </c>
      <c r="D6" s="10">
        <v>0.18518518519999999</v>
      </c>
    </row>
    <row r="7" spans="1:4">
      <c r="A7" s="10"/>
      <c r="B7" s="10" t="s">
        <v>80</v>
      </c>
      <c r="C7" s="10">
        <v>122.5666667</v>
      </c>
      <c r="D7" s="10">
        <v>2.3358490569999999</v>
      </c>
    </row>
    <row r="8" spans="1:4">
      <c r="A8" s="10"/>
      <c r="B8" s="10" t="s">
        <v>81</v>
      </c>
      <c r="C8" s="10">
        <v>30.8</v>
      </c>
      <c r="D8" s="10">
        <v>0.4472477064</v>
      </c>
    </row>
    <row r="9" spans="1:4">
      <c r="A9" s="10"/>
      <c r="B9" s="10" t="s">
        <v>82</v>
      </c>
      <c r="C9" s="10">
        <v>641.3666667</v>
      </c>
      <c r="D9" s="10">
        <v>1.9508018709999999</v>
      </c>
    </row>
    <row r="10" spans="1:4">
      <c r="A10" s="10" t="s">
        <v>98</v>
      </c>
      <c r="B10" s="10"/>
      <c r="C10" s="10">
        <v>1404.5333333999999</v>
      </c>
      <c r="D10" s="10">
        <v>6.158367286599999</v>
      </c>
    </row>
    <row r="11" spans="1:4">
      <c r="A11" s="10" t="s">
        <v>64</v>
      </c>
      <c r="B11" s="10" t="s">
        <v>65</v>
      </c>
      <c r="C11" s="10">
        <v>133.47866669999999</v>
      </c>
      <c r="D11" s="10">
        <v>0.5708488786</v>
      </c>
    </row>
    <row r="12" spans="1:4">
      <c r="A12" s="10"/>
      <c r="B12" s="10" t="s">
        <v>66</v>
      </c>
      <c r="C12" s="10">
        <v>35.789666670000003</v>
      </c>
      <c r="D12" s="10">
        <v>0</v>
      </c>
    </row>
    <row r="13" spans="1:4">
      <c r="A13" s="10" t="s">
        <v>99</v>
      </c>
      <c r="B13" s="10"/>
      <c r="C13" s="10">
        <v>169.26833336999999</v>
      </c>
      <c r="D13" s="10">
        <v>0.5708488786</v>
      </c>
    </row>
    <row r="14" spans="1:4">
      <c r="A14" s="10" t="s">
        <v>84</v>
      </c>
      <c r="B14" s="10" t="s">
        <v>85</v>
      </c>
      <c r="C14" s="10">
        <v>825.33333330000005</v>
      </c>
      <c r="D14" s="10">
        <v>0.65642458100000001</v>
      </c>
    </row>
    <row r="15" spans="1:4">
      <c r="A15" s="10"/>
      <c r="B15" s="10" t="s">
        <v>86</v>
      </c>
      <c r="C15" s="10">
        <v>0</v>
      </c>
      <c r="D15" s="10">
        <v>0</v>
      </c>
    </row>
    <row r="16" spans="1:4">
      <c r="A16" s="10"/>
      <c r="B16" s="10" t="s">
        <v>87</v>
      </c>
      <c r="C16" s="10">
        <v>119.2333333</v>
      </c>
      <c r="D16" s="10">
        <v>7.0087387809999999E-2</v>
      </c>
    </row>
    <row r="17" spans="1:4">
      <c r="A17" s="10"/>
      <c r="B17" s="10" t="s">
        <v>88</v>
      </c>
      <c r="C17" s="10">
        <v>17.3</v>
      </c>
      <c r="D17" s="10">
        <v>0.38282805930000002</v>
      </c>
    </row>
    <row r="18" spans="1:4">
      <c r="A18" s="10"/>
      <c r="B18" s="10" t="s">
        <v>89</v>
      </c>
      <c r="C18" s="10">
        <v>16.3</v>
      </c>
      <c r="D18" s="10">
        <v>0.96392667060000004</v>
      </c>
    </row>
    <row r="19" spans="1:4">
      <c r="A19" s="10"/>
      <c r="B19" s="10" t="s">
        <v>90</v>
      </c>
      <c r="C19" s="10">
        <v>0</v>
      </c>
      <c r="D19" s="10">
        <v>0</v>
      </c>
    </row>
    <row r="20" spans="1:4">
      <c r="A20" s="10"/>
      <c r="B20" s="10" t="s">
        <v>95</v>
      </c>
      <c r="C20" s="10">
        <v>19</v>
      </c>
      <c r="D20" s="10">
        <v>1.727272727E-2</v>
      </c>
    </row>
    <row r="21" spans="1:4">
      <c r="A21" s="10"/>
      <c r="B21" s="10" t="s">
        <v>91</v>
      </c>
      <c r="C21" s="10">
        <v>0</v>
      </c>
      <c r="D21" s="10">
        <v>0</v>
      </c>
    </row>
    <row r="22" spans="1:4">
      <c r="A22" s="10"/>
      <c r="B22" s="10" t="s">
        <v>92</v>
      </c>
      <c r="C22" s="10">
        <v>0</v>
      </c>
      <c r="D22" s="10">
        <v>0</v>
      </c>
    </row>
    <row r="23" spans="1:4">
      <c r="A23" s="10"/>
      <c r="B23" s="10" t="s">
        <v>93</v>
      </c>
      <c r="C23" s="10">
        <v>3.9</v>
      </c>
      <c r="D23" s="10">
        <v>0.36249999999999999</v>
      </c>
    </row>
    <row r="24" spans="1:4">
      <c r="A24" s="10"/>
      <c r="B24" s="10" t="s">
        <v>94</v>
      </c>
      <c r="C24" s="10">
        <v>6.5</v>
      </c>
      <c r="D24" s="10">
        <v>2.1126760559999999E-2</v>
      </c>
    </row>
    <row r="25" spans="1:4">
      <c r="A25" s="10" t="s">
        <v>100</v>
      </c>
      <c r="B25" s="10"/>
      <c r="C25" s="10">
        <v>1007.5666666</v>
      </c>
      <c r="D25" s="10">
        <v>2.4741661865400002</v>
      </c>
    </row>
    <row r="26" spans="1:4">
      <c r="A26" s="10" t="s">
        <v>54</v>
      </c>
      <c r="B26" s="10" t="s">
        <v>55</v>
      </c>
      <c r="C26" s="10">
        <v>61.666666669999998</v>
      </c>
      <c r="D26" s="10">
        <v>1.5499584829999999</v>
      </c>
    </row>
    <row r="27" spans="1:4">
      <c r="A27" s="10"/>
      <c r="B27" s="10" t="s">
        <v>56</v>
      </c>
      <c r="C27" s="10">
        <v>25.75</v>
      </c>
      <c r="D27" s="10">
        <v>2.8900112230000001</v>
      </c>
    </row>
    <row r="28" spans="1:4">
      <c r="A28" s="10"/>
      <c r="B28" s="10" t="s">
        <v>57</v>
      </c>
      <c r="C28" s="10">
        <v>53.8</v>
      </c>
      <c r="D28" s="10">
        <v>9.6272285249999996</v>
      </c>
    </row>
    <row r="29" spans="1:4">
      <c r="A29" s="10"/>
      <c r="B29" s="10" t="s">
        <v>58</v>
      </c>
      <c r="C29" s="10">
        <v>69.573333329999997</v>
      </c>
      <c r="D29" s="10">
        <v>1.542420938</v>
      </c>
    </row>
    <row r="30" spans="1:4">
      <c r="A30" s="10"/>
      <c r="B30" s="10" t="s">
        <v>59</v>
      </c>
      <c r="C30" s="10">
        <v>137.9</v>
      </c>
      <c r="D30" s="10">
        <v>6.3394973920000002</v>
      </c>
    </row>
    <row r="31" spans="1:4">
      <c r="A31" s="10"/>
      <c r="B31" s="10" t="s">
        <v>63</v>
      </c>
      <c r="C31" s="10">
        <v>310.66666670000001</v>
      </c>
      <c r="D31" s="10">
        <v>0.45882352939999999</v>
      </c>
    </row>
    <row r="32" spans="1:4">
      <c r="A32" s="10"/>
      <c r="B32" s="10" t="s">
        <v>60</v>
      </c>
      <c r="C32" s="10">
        <v>186.16666670000001</v>
      </c>
      <c r="D32" s="10">
        <v>1.906986852</v>
      </c>
    </row>
    <row r="33" spans="1:4">
      <c r="A33" s="10"/>
      <c r="B33" s="10" t="s">
        <v>61</v>
      </c>
      <c r="C33" s="10">
        <v>45</v>
      </c>
      <c r="D33" s="10">
        <v>3.6080242460000002E-2</v>
      </c>
    </row>
    <row r="34" spans="1:4">
      <c r="A34" s="10"/>
      <c r="B34" s="10" t="s">
        <v>62</v>
      </c>
      <c r="C34" s="10">
        <v>88</v>
      </c>
      <c r="D34" s="10">
        <v>0.19746290089999999</v>
      </c>
    </row>
    <row r="35" spans="1:4">
      <c r="A35" s="10" t="s">
        <v>101</v>
      </c>
      <c r="B35" s="10"/>
      <c r="C35" s="10">
        <v>978.52333339999996</v>
      </c>
      <c r="D35" s="10">
        <v>24.548470085759995</v>
      </c>
    </row>
    <row r="36" spans="1:4">
      <c r="A36" s="10" t="s">
        <v>70</v>
      </c>
      <c r="B36" s="10" t="s">
        <v>71</v>
      </c>
      <c r="C36" s="10">
        <v>225.1333333</v>
      </c>
      <c r="D36" s="10">
        <v>0.56318407960000005</v>
      </c>
    </row>
    <row r="37" spans="1:4">
      <c r="A37" s="10"/>
      <c r="B37" s="10" t="s">
        <v>72</v>
      </c>
      <c r="C37" s="10">
        <v>81.933333329999996</v>
      </c>
      <c r="D37" s="10">
        <v>9.1004631069999994E-2</v>
      </c>
    </row>
    <row r="38" spans="1:4">
      <c r="A38" s="10"/>
      <c r="B38" s="10" t="s">
        <v>73</v>
      </c>
      <c r="C38" s="10">
        <v>140.1973333</v>
      </c>
      <c r="D38" s="10">
        <v>7.8804123710000002</v>
      </c>
    </row>
    <row r="39" spans="1:4">
      <c r="A39" s="10"/>
      <c r="B39" s="10" t="s">
        <v>74</v>
      </c>
      <c r="C39" s="10">
        <v>27.2</v>
      </c>
      <c r="D39" s="10">
        <v>0.1059602649</v>
      </c>
    </row>
    <row r="40" spans="1:4">
      <c r="A40" s="10"/>
      <c r="B40" s="10" t="s">
        <v>76</v>
      </c>
      <c r="C40" s="10">
        <v>36</v>
      </c>
      <c r="D40" s="10">
        <v>9.1836734690000005E-2</v>
      </c>
    </row>
    <row r="41" spans="1:4">
      <c r="A41" s="10"/>
      <c r="B41" s="10" t="s">
        <v>75</v>
      </c>
      <c r="C41" s="10">
        <v>10</v>
      </c>
      <c r="D41" s="10">
        <v>0.30612244900000002</v>
      </c>
    </row>
    <row r="42" spans="1:4">
      <c r="A42" s="10" t="s">
        <v>102</v>
      </c>
      <c r="B42" s="10"/>
      <c r="C42" s="10">
        <v>520.46399993</v>
      </c>
      <c r="D42" s="10">
        <v>9.0385205302600014</v>
      </c>
    </row>
    <row r="43" spans="1:4">
      <c r="A43" s="10" t="s">
        <v>67</v>
      </c>
      <c r="B43" s="10" t="s">
        <v>68</v>
      </c>
      <c r="C43" s="10">
        <v>11.06666667</v>
      </c>
      <c r="D43" s="10">
        <v>2.210991788E-2</v>
      </c>
    </row>
    <row r="44" spans="1:4">
      <c r="A44" s="10"/>
      <c r="B44" s="10" t="s">
        <v>69</v>
      </c>
      <c r="C44" s="10">
        <v>574.53333329999998</v>
      </c>
      <c r="D44" s="10">
        <v>0.26627651790000001</v>
      </c>
    </row>
    <row r="45" spans="1:4">
      <c r="A45" s="10" t="s">
        <v>103</v>
      </c>
      <c r="B45" s="10"/>
      <c r="C45" s="10">
        <v>585.59999997</v>
      </c>
      <c r="D45" s="10">
        <v>0.28838643578000001</v>
      </c>
    </row>
    <row r="46" spans="1:4">
      <c r="A46" s="10" t="s">
        <v>41</v>
      </c>
      <c r="B46" s="10" t="s">
        <v>42</v>
      </c>
      <c r="C46" s="10">
        <v>44.40733333</v>
      </c>
      <c r="D46" s="10">
        <v>3.077699365</v>
      </c>
    </row>
    <row r="47" spans="1:4">
      <c r="A47" s="10"/>
      <c r="B47" s="10" t="s">
        <v>43</v>
      </c>
      <c r="C47" s="10">
        <v>1</v>
      </c>
      <c r="D47" s="10">
        <v>0.1119820829</v>
      </c>
    </row>
    <row r="48" spans="1:4">
      <c r="A48" s="10"/>
      <c r="B48" s="10" t="s">
        <v>44</v>
      </c>
      <c r="C48" s="10">
        <v>0</v>
      </c>
      <c r="D48" s="10">
        <v>0</v>
      </c>
    </row>
    <row r="49" spans="1:4">
      <c r="A49" s="10"/>
      <c r="B49" s="10" t="s">
        <v>45</v>
      </c>
      <c r="C49" s="10">
        <v>0</v>
      </c>
      <c r="D49" s="10">
        <v>0</v>
      </c>
    </row>
    <row r="50" spans="1:4">
      <c r="A50" s="10"/>
      <c r="B50" s="10" t="s">
        <v>46</v>
      </c>
      <c r="C50" s="10">
        <v>100.6603333</v>
      </c>
      <c r="D50" s="10">
        <v>0.82884710949999996</v>
      </c>
    </row>
    <row r="51" spans="1:4">
      <c r="A51" s="10"/>
      <c r="B51" s="10" t="s">
        <v>47</v>
      </c>
      <c r="C51" s="10">
        <v>107.9333333</v>
      </c>
      <c r="D51" s="10">
        <v>2.9744966439999998</v>
      </c>
    </row>
    <row r="52" spans="1:4">
      <c r="A52" s="10"/>
      <c r="B52" s="10" t="s">
        <v>48</v>
      </c>
      <c r="C52" s="10">
        <v>0</v>
      </c>
      <c r="D52" s="10">
        <v>0</v>
      </c>
    </row>
    <row r="53" spans="1:4">
      <c r="A53" s="10"/>
      <c r="B53" s="10" t="s">
        <v>49</v>
      </c>
      <c r="C53" s="10">
        <v>0.10166666670000001</v>
      </c>
      <c r="D53" s="10">
        <v>0</v>
      </c>
    </row>
    <row r="54" spans="1:4">
      <c r="A54" s="10"/>
      <c r="B54" s="10" t="s">
        <v>53</v>
      </c>
      <c r="C54" s="10">
        <v>8.0359999999999996</v>
      </c>
      <c r="D54" s="10">
        <v>0.71428571429999999</v>
      </c>
    </row>
    <row r="55" spans="1:4">
      <c r="A55" s="10"/>
      <c r="B55" s="10" t="s">
        <v>50</v>
      </c>
      <c r="C55" s="10">
        <v>0</v>
      </c>
      <c r="D55" s="10">
        <v>0</v>
      </c>
    </row>
    <row r="56" spans="1:4">
      <c r="A56" s="10"/>
      <c r="B56" s="10" t="s">
        <v>51</v>
      </c>
      <c r="C56" s="10">
        <v>19.800999999999998</v>
      </c>
      <c r="D56" s="10">
        <v>3.483568075</v>
      </c>
    </row>
    <row r="57" spans="1:4">
      <c r="A57" s="10"/>
      <c r="B57" s="10" t="s">
        <v>52</v>
      </c>
      <c r="C57" s="10">
        <v>2.4483333329999999</v>
      </c>
      <c r="D57" s="10">
        <v>2.3988531380000001E-2</v>
      </c>
    </row>
    <row r="58" spans="1:4">
      <c r="A58" s="10" t="s">
        <v>104</v>
      </c>
      <c r="B58" s="10"/>
      <c r="C58" s="10">
        <v>284.38799992970002</v>
      </c>
      <c r="D58" s="10">
        <v>11.21486752208</v>
      </c>
    </row>
    <row r="59" spans="1:4">
      <c r="A59" s="10" t="s">
        <v>36</v>
      </c>
      <c r="B59" s="10" t="s">
        <v>37</v>
      </c>
      <c r="C59" s="10">
        <v>776.33333330000005</v>
      </c>
      <c r="D59" s="10">
        <v>3.9227863169999999</v>
      </c>
    </row>
    <row r="60" spans="1:4">
      <c r="A60" s="10"/>
      <c r="B60" s="10" t="s">
        <v>38</v>
      </c>
      <c r="C60" s="10">
        <v>691.66666669999995</v>
      </c>
      <c r="D60" s="10">
        <v>7.7074882139999996</v>
      </c>
    </row>
    <row r="61" spans="1:4">
      <c r="A61" s="10"/>
      <c r="B61" s="10" t="s">
        <v>39</v>
      </c>
      <c r="C61" s="10">
        <v>197</v>
      </c>
      <c r="D61" s="10">
        <v>9.4960212199999994</v>
      </c>
    </row>
    <row r="62" spans="1:4">
      <c r="A62" s="10"/>
      <c r="B62" s="10" t="s">
        <v>40</v>
      </c>
      <c r="C62" s="10">
        <v>975.66666669999995</v>
      </c>
      <c r="D62" s="10">
        <v>5.4165697000000002</v>
      </c>
    </row>
    <row r="63" spans="1:4">
      <c r="A63" s="10" t="s">
        <v>105</v>
      </c>
      <c r="B63" s="10"/>
      <c r="C63" s="10">
        <v>2640.6666667</v>
      </c>
      <c r="D63" s="10">
        <v>26.542865451000001</v>
      </c>
    </row>
    <row r="64" spans="1:4">
      <c r="A64" s="10" t="s">
        <v>106</v>
      </c>
      <c r="B64" s="10"/>
      <c r="C64" s="10">
        <v>7591.0103332997023</v>
      </c>
      <c r="D64" s="10">
        <v>80.836492376620001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75CE-9C48-42E6-A6EC-7D831EB3B802}">
  <dimension ref="A3:D64"/>
  <sheetViews>
    <sheetView workbookViewId="0">
      <selection activeCell="C7" sqref="A3:D64"/>
    </sheetView>
  </sheetViews>
  <sheetFormatPr defaultRowHeight="13.8"/>
  <cols>
    <col min="1" max="1" width="11.3984375" bestFit="1" customWidth="1"/>
    <col min="2" max="2" width="14.8984375" bestFit="1" customWidth="1"/>
    <col min="3" max="3" width="26" bestFit="1" customWidth="1"/>
    <col min="4" max="4" width="26.8984375" bestFit="1" customWidth="1"/>
  </cols>
  <sheetData>
    <row r="3" spans="1:4">
      <c r="A3" s="2" t="s">
        <v>0</v>
      </c>
      <c r="B3" s="2" t="s">
        <v>1</v>
      </c>
      <c r="C3" s="2" t="s">
        <v>107</v>
      </c>
      <c r="D3" s="2" t="s">
        <v>108</v>
      </c>
    </row>
    <row r="4" spans="1:4">
      <c r="A4" s="2" t="s">
        <v>77</v>
      </c>
      <c r="B4" s="2" t="s">
        <v>78</v>
      </c>
      <c r="C4" s="2">
        <v>52</v>
      </c>
      <c r="D4" s="2">
        <v>57.537333330000003</v>
      </c>
    </row>
    <row r="5" spans="1:4">
      <c r="A5" s="2"/>
      <c r="B5" s="2" t="s">
        <v>79</v>
      </c>
      <c r="C5" s="2">
        <v>37</v>
      </c>
      <c r="D5" s="2">
        <v>43.139906250000003</v>
      </c>
    </row>
    <row r="6" spans="1:4">
      <c r="A6" s="2"/>
      <c r="B6" s="2" t="s">
        <v>83</v>
      </c>
      <c r="C6" s="2">
        <v>35</v>
      </c>
      <c r="D6" s="2">
        <v>250</v>
      </c>
    </row>
    <row r="7" spans="1:4">
      <c r="A7" s="2"/>
      <c r="B7" s="2" t="s">
        <v>80</v>
      </c>
      <c r="C7" s="2">
        <v>1107.4000000000001</v>
      </c>
      <c r="D7" s="2">
        <v>427.88224120000001</v>
      </c>
    </row>
    <row r="8" spans="1:4">
      <c r="A8" s="2"/>
      <c r="B8" s="2" t="s">
        <v>81</v>
      </c>
      <c r="C8" s="2">
        <v>21.5</v>
      </c>
      <c r="D8" s="2">
        <v>27.033956830000001</v>
      </c>
    </row>
    <row r="9" spans="1:4">
      <c r="A9" s="2"/>
      <c r="B9" s="2" t="s">
        <v>82</v>
      </c>
      <c r="C9" s="2">
        <v>44.707000000000001</v>
      </c>
      <c r="D9" s="2">
        <v>62.194473250000001</v>
      </c>
    </row>
    <row r="10" spans="1:4">
      <c r="A10" s="2" t="s">
        <v>98</v>
      </c>
      <c r="B10" s="2"/>
      <c r="C10" s="2">
        <v>1297.6070000000002</v>
      </c>
      <c r="D10" s="2">
        <v>867.78791086000001</v>
      </c>
    </row>
    <row r="11" spans="1:4">
      <c r="A11" s="2" t="s">
        <v>64</v>
      </c>
      <c r="B11" s="2" t="s">
        <v>65</v>
      </c>
      <c r="C11" s="2">
        <v>1229.1786669999999</v>
      </c>
      <c r="D11" s="2">
        <v>552.16899999999998</v>
      </c>
    </row>
    <row r="12" spans="1:4">
      <c r="A12" s="2"/>
      <c r="B12" s="2" t="s">
        <v>66</v>
      </c>
      <c r="C12" s="2">
        <v>289.66666670000001</v>
      </c>
      <c r="D12" s="2">
        <v>106.81246040000001</v>
      </c>
    </row>
    <row r="13" spans="1:4">
      <c r="A13" s="2" t="s">
        <v>99</v>
      </c>
      <c r="B13" s="2"/>
      <c r="C13" s="2">
        <v>1518.8453336999999</v>
      </c>
      <c r="D13" s="2">
        <v>658.98146039999995</v>
      </c>
    </row>
    <row r="14" spans="1:4">
      <c r="A14" s="2" t="s">
        <v>84</v>
      </c>
      <c r="B14" s="2" t="s">
        <v>85</v>
      </c>
      <c r="C14" s="2">
        <v>1025.178825</v>
      </c>
      <c r="D14" s="2">
        <v>1542.4048250000001</v>
      </c>
    </row>
    <row r="15" spans="1:4">
      <c r="A15" s="2"/>
      <c r="B15" s="2" t="s">
        <v>86</v>
      </c>
      <c r="C15" s="2"/>
      <c r="D15" s="2">
        <v>34.002000000000002</v>
      </c>
    </row>
    <row r="16" spans="1:4">
      <c r="A16" s="2"/>
      <c r="B16" s="2" t="s">
        <v>87</v>
      </c>
      <c r="C16" s="2">
        <v>21.205830980000002</v>
      </c>
      <c r="D16" s="2">
        <v>25.35</v>
      </c>
    </row>
    <row r="17" spans="1:4">
      <c r="A17" s="2"/>
      <c r="B17" s="2" t="s">
        <v>88</v>
      </c>
      <c r="C17" s="2">
        <v>16.330666669999999</v>
      </c>
      <c r="D17" s="2">
        <v>373.01125150000001</v>
      </c>
    </row>
    <row r="18" spans="1:4">
      <c r="A18" s="2"/>
      <c r="B18" s="2" t="s">
        <v>89</v>
      </c>
      <c r="C18" s="2"/>
      <c r="D18" s="2">
        <v>35.681196329999999</v>
      </c>
    </row>
    <row r="19" spans="1:4">
      <c r="A19" s="2"/>
      <c r="B19" s="2" t="s">
        <v>90</v>
      </c>
      <c r="C19" s="2"/>
      <c r="D19" s="2">
        <v>5.968</v>
      </c>
    </row>
    <row r="20" spans="1:4">
      <c r="A20" s="2"/>
      <c r="B20" s="2" t="s">
        <v>95</v>
      </c>
      <c r="C20" s="2">
        <v>1048.5781019999999</v>
      </c>
      <c r="D20" s="2">
        <v>49.883158799999997</v>
      </c>
    </row>
    <row r="21" spans="1:4">
      <c r="A21" s="2"/>
      <c r="B21" s="2" t="s">
        <v>91</v>
      </c>
      <c r="C21" s="2"/>
      <c r="D21" s="2">
        <v>17.10466667</v>
      </c>
    </row>
    <row r="22" spans="1:4">
      <c r="A22" s="2"/>
      <c r="B22" s="2" t="s">
        <v>92</v>
      </c>
      <c r="C22" s="2"/>
      <c r="D22" s="2">
        <v>13.93279227</v>
      </c>
    </row>
    <row r="23" spans="1:4">
      <c r="A23" s="2"/>
      <c r="B23" s="2" t="s">
        <v>93</v>
      </c>
      <c r="C23" s="2"/>
      <c r="D23" s="2">
        <v>20.38</v>
      </c>
    </row>
    <row r="24" spans="1:4">
      <c r="A24" s="2"/>
      <c r="B24" s="2" t="s">
        <v>94</v>
      </c>
      <c r="C24" s="2"/>
      <c r="D24" s="2">
        <v>4.9749999999999996</v>
      </c>
    </row>
    <row r="25" spans="1:4">
      <c r="A25" s="2" t="s">
        <v>100</v>
      </c>
      <c r="B25" s="2"/>
      <c r="C25" s="2">
        <v>2111.2934246499999</v>
      </c>
      <c r="D25" s="2">
        <v>2122.6928905699997</v>
      </c>
    </row>
    <row r="26" spans="1:4">
      <c r="A26" s="2" t="s">
        <v>54</v>
      </c>
      <c r="B26" s="2" t="s">
        <v>55</v>
      </c>
      <c r="C26" s="2">
        <v>114.83333330000001</v>
      </c>
      <c r="D26" s="2">
        <v>87.928647089999998</v>
      </c>
    </row>
    <row r="27" spans="1:4">
      <c r="A27" s="2"/>
      <c r="B27" s="2" t="s">
        <v>56</v>
      </c>
      <c r="C27" s="2">
        <v>86.9</v>
      </c>
      <c r="D27" s="2">
        <v>188.46786460000001</v>
      </c>
    </row>
    <row r="28" spans="1:4">
      <c r="A28" s="2"/>
      <c r="B28" s="2" t="s">
        <v>57</v>
      </c>
      <c r="C28" s="2">
        <v>116.2</v>
      </c>
      <c r="D28" s="2">
        <v>75.071544189999997</v>
      </c>
    </row>
    <row r="29" spans="1:4">
      <c r="A29" s="2"/>
      <c r="B29" s="2" t="s">
        <v>58</v>
      </c>
      <c r="C29" s="2">
        <v>279.03333329999998</v>
      </c>
      <c r="D29" s="2">
        <v>221.04783330000001</v>
      </c>
    </row>
    <row r="30" spans="1:4">
      <c r="A30" s="2"/>
      <c r="B30" s="2" t="s">
        <v>59</v>
      </c>
      <c r="C30" s="2">
        <v>163.28333330000001</v>
      </c>
      <c r="D30" s="2">
        <v>140.03628330000001</v>
      </c>
    </row>
    <row r="31" spans="1:4">
      <c r="A31" s="2"/>
      <c r="B31" s="2" t="s">
        <v>63</v>
      </c>
      <c r="C31" s="2">
        <v>500.33333329999999</v>
      </c>
      <c r="D31" s="2">
        <v>819.82014960000004</v>
      </c>
    </row>
    <row r="32" spans="1:4">
      <c r="A32" s="2"/>
      <c r="B32" s="2" t="s">
        <v>60</v>
      </c>
      <c r="C32" s="2">
        <v>365.06666669999998</v>
      </c>
      <c r="D32" s="2">
        <v>420</v>
      </c>
    </row>
    <row r="33" spans="1:4">
      <c r="A33" s="2"/>
      <c r="B33" s="2" t="s">
        <v>61</v>
      </c>
      <c r="C33" s="2">
        <v>536.66666669999995</v>
      </c>
      <c r="D33" s="2">
        <v>1058.413139</v>
      </c>
    </row>
    <row r="34" spans="1:4">
      <c r="A34" s="2"/>
      <c r="B34" s="2" t="s">
        <v>62</v>
      </c>
      <c r="C34" s="2">
        <v>78.968000000000004</v>
      </c>
      <c r="D34" s="2">
        <v>230.59720200000001</v>
      </c>
    </row>
    <row r="35" spans="1:4">
      <c r="A35" s="2" t="s">
        <v>101</v>
      </c>
      <c r="B35" s="2"/>
      <c r="C35" s="2">
        <v>2241.2846665999996</v>
      </c>
      <c r="D35" s="2">
        <v>3241.3826630800004</v>
      </c>
    </row>
    <row r="36" spans="1:4">
      <c r="A36" s="2" t="s">
        <v>70</v>
      </c>
      <c r="B36" s="2" t="s">
        <v>71</v>
      </c>
      <c r="C36" s="2">
        <v>1264.5666670000001</v>
      </c>
      <c r="D36" s="2">
        <v>860.97698979999996</v>
      </c>
    </row>
    <row r="37" spans="1:4">
      <c r="A37" s="2"/>
      <c r="B37" s="2" t="s">
        <v>72</v>
      </c>
      <c r="C37" s="2">
        <v>261.06666669999998</v>
      </c>
      <c r="D37" s="2">
        <v>361.25980190000001</v>
      </c>
    </row>
    <row r="38" spans="1:4">
      <c r="A38" s="2"/>
      <c r="B38" s="2" t="s">
        <v>73</v>
      </c>
      <c r="C38" s="2">
        <v>1152.520667</v>
      </c>
      <c r="D38" s="2">
        <v>225.8</v>
      </c>
    </row>
    <row r="39" spans="1:4">
      <c r="A39" s="2"/>
      <c r="B39" s="2" t="s">
        <v>74</v>
      </c>
      <c r="C39" s="2">
        <v>39.36</v>
      </c>
      <c r="D39" s="2">
        <v>172.8779858</v>
      </c>
    </row>
    <row r="40" spans="1:4">
      <c r="A40" s="2"/>
      <c r="B40" s="2" t="s">
        <v>76</v>
      </c>
      <c r="C40" s="2">
        <v>109</v>
      </c>
      <c r="D40" s="2">
        <v>202.92687900000001</v>
      </c>
    </row>
    <row r="41" spans="1:4">
      <c r="A41" s="2"/>
      <c r="B41" s="2" t="s">
        <v>75</v>
      </c>
      <c r="C41" s="2">
        <v>72.5</v>
      </c>
      <c r="D41" s="2">
        <v>70.881445249999999</v>
      </c>
    </row>
    <row r="42" spans="1:4">
      <c r="A42" s="2" t="s">
        <v>102</v>
      </c>
      <c r="B42" s="2"/>
      <c r="C42" s="2">
        <v>2899.0140007000005</v>
      </c>
      <c r="D42" s="2">
        <v>1894.7231017500001</v>
      </c>
    </row>
    <row r="43" spans="1:4">
      <c r="A43" s="2" t="s">
        <v>67</v>
      </c>
      <c r="B43" s="2" t="s">
        <v>68</v>
      </c>
      <c r="C43" s="2">
        <v>54.887666670000002</v>
      </c>
      <c r="D43" s="2">
        <v>498.00990000000002</v>
      </c>
    </row>
    <row r="44" spans="1:4">
      <c r="A44" s="2"/>
      <c r="B44" s="2" t="s">
        <v>69</v>
      </c>
      <c r="C44" s="2">
        <v>3083.8</v>
      </c>
      <c r="D44" s="2">
        <v>3390.1855650000002</v>
      </c>
    </row>
    <row r="45" spans="1:4">
      <c r="A45" s="2" t="s">
        <v>103</v>
      </c>
      <c r="B45" s="2"/>
      <c r="C45" s="2">
        <v>3138.68766667</v>
      </c>
      <c r="D45" s="2">
        <v>3888.1954650000002</v>
      </c>
    </row>
    <row r="46" spans="1:4">
      <c r="A46" s="2" t="s">
        <v>41</v>
      </c>
      <c r="B46" s="2" t="s">
        <v>42</v>
      </c>
      <c r="C46" s="2">
        <v>207.2896667</v>
      </c>
      <c r="D46" s="2">
        <v>247.429</v>
      </c>
    </row>
    <row r="47" spans="1:4">
      <c r="A47" s="2"/>
      <c r="B47" s="2" t="s">
        <v>43</v>
      </c>
      <c r="C47" s="2">
        <v>13.46466667</v>
      </c>
      <c r="D47" s="2">
        <v>370.58008560000002</v>
      </c>
    </row>
    <row r="48" spans="1:4">
      <c r="A48" s="2"/>
      <c r="B48" s="2" t="s">
        <v>44</v>
      </c>
      <c r="C48" s="2"/>
      <c r="D48" s="2">
        <v>169.7624112</v>
      </c>
    </row>
    <row r="49" spans="1:4">
      <c r="A49" s="2"/>
      <c r="B49" s="2" t="s">
        <v>45</v>
      </c>
      <c r="C49" s="2"/>
      <c r="D49" s="2">
        <v>63.810630420000003</v>
      </c>
    </row>
    <row r="50" spans="1:4">
      <c r="A50" s="2"/>
      <c r="B50" s="2" t="s">
        <v>46</v>
      </c>
      <c r="C50" s="2">
        <v>901.16666669999995</v>
      </c>
      <c r="D50" s="2">
        <v>1894.332402</v>
      </c>
    </row>
    <row r="51" spans="1:4">
      <c r="A51" s="2"/>
      <c r="B51" s="2" t="s">
        <v>47</v>
      </c>
      <c r="C51" s="2">
        <v>288.1333333</v>
      </c>
      <c r="D51" s="2">
        <v>284.191868</v>
      </c>
    </row>
    <row r="52" spans="1:4">
      <c r="A52" s="2"/>
      <c r="B52" s="2" t="s">
        <v>48</v>
      </c>
      <c r="C52" s="2"/>
      <c r="D52" s="2">
        <v>85.470816670000005</v>
      </c>
    </row>
    <row r="53" spans="1:4">
      <c r="A53" s="2"/>
      <c r="B53" s="2" t="s">
        <v>49</v>
      </c>
      <c r="C53" s="2"/>
      <c r="D53" s="2">
        <v>350</v>
      </c>
    </row>
    <row r="54" spans="1:4">
      <c r="A54" s="2"/>
      <c r="B54" s="2" t="s">
        <v>53</v>
      </c>
      <c r="C54" s="2">
        <v>14</v>
      </c>
      <c r="D54" s="2">
        <v>108.0070906</v>
      </c>
    </row>
    <row r="55" spans="1:4">
      <c r="A55" s="2"/>
      <c r="B55" s="2" t="s">
        <v>50</v>
      </c>
      <c r="C55" s="2"/>
      <c r="D55" s="2">
        <v>241.42437000000001</v>
      </c>
    </row>
    <row r="56" spans="1:4">
      <c r="A56" s="2"/>
      <c r="B56" s="2" t="s">
        <v>51</v>
      </c>
      <c r="C56" s="2">
        <v>91.121666669999996</v>
      </c>
      <c r="D56" s="2">
        <v>363.81194959999999</v>
      </c>
    </row>
    <row r="57" spans="1:4">
      <c r="A57" s="2"/>
      <c r="B57" s="2" t="s">
        <v>52</v>
      </c>
      <c r="C57" s="2">
        <v>4.1749999999999998</v>
      </c>
      <c r="D57" s="2">
        <v>1813.944056</v>
      </c>
    </row>
    <row r="58" spans="1:4">
      <c r="A58" s="2" t="s">
        <v>104</v>
      </c>
      <c r="B58" s="2"/>
      <c r="C58" s="2">
        <v>1519.3510000399999</v>
      </c>
      <c r="D58" s="2">
        <v>5992.7646800900011</v>
      </c>
    </row>
    <row r="59" spans="1:4">
      <c r="A59" s="2" t="s">
        <v>36</v>
      </c>
      <c r="B59" s="2" t="s">
        <v>37</v>
      </c>
      <c r="C59" s="2">
        <v>4683.8</v>
      </c>
      <c r="D59" s="2">
        <v>2735.634204</v>
      </c>
    </row>
    <row r="60" spans="1:4">
      <c r="A60" s="2"/>
      <c r="B60" s="2" t="s">
        <v>38</v>
      </c>
      <c r="C60" s="2">
        <v>4905.1666670000004</v>
      </c>
      <c r="D60" s="2">
        <v>2113.333333</v>
      </c>
    </row>
    <row r="61" spans="1:4">
      <c r="A61" s="2"/>
      <c r="B61" s="2" t="s">
        <v>39</v>
      </c>
      <c r="C61" s="2">
        <v>642.29999999999995</v>
      </c>
      <c r="D61" s="2">
        <v>445.35080950000003</v>
      </c>
    </row>
    <row r="62" spans="1:4">
      <c r="A62" s="2"/>
      <c r="B62" s="2" t="s">
        <v>40</v>
      </c>
      <c r="C62" s="2">
        <v>3883.333333</v>
      </c>
      <c r="D62" s="2">
        <v>700</v>
      </c>
    </row>
    <row r="63" spans="1:4">
      <c r="A63" s="2" t="s">
        <v>105</v>
      </c>
      <c r="B63" s="2"/>
      <c r="C63" s="2">
        <v>14114.6</v>
      </c>
      <c r="D63" s="2">
        <v>5994.3183465000002</v>
      </c>
    </row>
    <row r="64" spans="1:4">
      <c r="A64" s="2" t="s">
        <v>106</v>
      </c>
      <c r="B64" s="2"/>
      <c r="C64" s="2">
        <v>28840.683092360003</v>
      </c>
      <c r="D64" s="2">
        <v>24660.846518249997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5E11E-34F8-4DC0-AE71-A8D3ABD96B0A}">
  <dimension ref="A3:D64"/>
  <sheetViews>
    <sheetView topLeftCell="A2" workbookViewId="0">
      <selection activeCell="D20" sqref="A3:D64"/>
    </sheetView>
  </sheetViews>
  <sheetFormatPr defaultRowHeight="13.8"/>
  <cols>
    <col min="1" max="1" width="11.3984375" bestFit="1" customWidth="1"/>
    <col min="2" max="2" width="14.8984375" bestFit="1" customWidth="1"/>
    <col min="3" max="3" width="26.69921875" bestFit="1" customWidth="1"/>
    <col min="4" max="4" width="27" bestFit="1" customWidth="1"/>
  </cols>
  <sheetData>
    <row r="3" spans="1:4">
      <c r="A3" s="11" t="s">
        <v>0</v>
      </c>
      <c r="B3" s="11" t="s">
        <v>1</v>
      </c>
      <c r="C3" s="11" t="s">
        <v>109</v>
      </c>
      <c r="D3" s="11" t="s">
        <v>110</v>
      </c>
    </row>
    <row r="4" spans="1:4">
      <c r="A4" s="11" t="s">
        <v>77</v>
      </c>
      <c r="B4" s="11" t="s">
        <v>78</v>
      </c>
      <c r="C4" s="11">
        <v>0.23579866669999999</v>
      </c>
      <c r="D4" s="11">
        <v>9.0800433330000008</v>
      </c>
    </row>
    <row r="5" spans="1:4">
      <c r="A5" s="11"/>
      <c r="B5" s="11" t="s">
        <v>79</v>
      </c>
      <c r="C5" s="11">
        <v>6.6563446669999999</v>
      </c>
      <c r="D5" s="11">
        <v>2.3227756670000002</v>
      </c>
    </row>
    <row r="6" spans="1:4">
      <c r="A6" s="11"/>
      <c r="B6" s="11" t="s">
        <v>83</v>
      </c>
      <c r="C6" s="11">
        <v>28.600985999999999</v>
      </c>
      <c r="D6" s="11">
        <v>242.5678231</v>
      </c>
    </row>
    <row r="7" spans="1:4">
      <c r="A7" s="11"/>
      <c r="B7" s="11" t="s">
        <v>80</v>
      </c>
      <c r="C7" s="11">
        <v>423.66666670000001</v>
      </c>
      <c r="D7" s="11">
        <v>2.5880000000000001</v>
      </c>
    </row>
    <row r="8" spans="1:4">
      <c r="A8" s="11"/>
      <c r="B8" s="11" t="s">
        <v>81</v>
      </c>
      <c r="C8" s="11">
        <v>1.5325473329999999</v>
      </c>
      <c r="D8" s="11">
        <v>0.21337466669999999</v>
      </c>
    </row>
    <row r="9" spans="1:4">
      <c r="A9" s="11"/>
      <c r="B9" s="11" t="s">
        <v>82</v>
      </c>
      <c r="C9" s="11">
        <v>5.7131026890000003</v>
      </c>
      <c r="D9" s="11">
        <v>3.0070000000000001</v>
      </c>
    </row>
    <row r="10" spans="1:4">
      <c r="A10" s="11" t="s">
        <v>98</v>
      </c>
      <c r="B10" s="11"/>
      <c r="C10" s="11">
        <v>466.4054460557</v>
      </c>
      <c r="D10" s="11">
        <v>259.77901676670001</v>
      </c>
    </row>
    <row r="11" spans="1:4">
      <c r="A11" s="11" t="s">
        <v>64</v>
      </c>
      <c r="B11" s="11" t="s">
        <v>65</v>
      </c>
      <c r="C11" s="11">
        <v>739.53333329999998</v>
      </c>
      <c r="D11" s="11">
        <v>88.54</v>
      </c>
    </row>
    <row r="12" spans="1:4">
      <c r="A12" s="11"/>
      <c r="B12" s="11" t="s">
        <v>66</v>
      </c>
      <c r="C12" s="11">
        <v>206.06666670000001</v>
      </c>
      <c r="D12" s="11">
        <v>37.475333329999998</v>
      </c>
    </row>
    <row r="13" spans="1:4">
      <c r="A13" s="11" t="s">
        <v>99</v>
      </c>
      <c r="B13" s="11"/>
      <c r="C13" s="11">
        <v>945.6</v>
      </c>
      <c r="D13" s="11">
        <v>126.01533333</v>
      </c>
    </row>
    <row r="14" spans="1:4">
      <c r="A14" s="11" t="s">
        <v>84</v>
      </c>
      <c r="B14" s="11" t="s">
        <v>85</v>
      </c>
      <c r="C14" s="11">
        <v>7.2993333329999999</v>
      </c>
      <c r="D14" s="11">
        <v>524.55366670000001</v>
      </c>
    </row>
    <row r="15" spans="1:4">
      <c r="A15" s="11"/>
      <c r="B15" s="11" t="s">
        <v>86</v>
      </c>
      <c r="C15" s="11">
        <v>25.611000000000001</v>
      </c>
      <c r="D15" s="11">
        <v>59.613</v>
      </c>
    </row>
    <row r="16" spans="1:4">
      <c r="A16" s="11"/>
      <c r="B16" s="11" t="s">
        <v>87</v>
      </c>
      <c r="C16" s="11">
        <v>1.216097322</v>
      </c>
      <c r="D16" s="11">
        <v>3.665333333</v>
      </c>
    </row>
    <row r="17" spans="1:4">
      <c r="A17" s="11"/>
      <c r="B17" s="11" t="s">
        <v>88</v>
      </c>
      <c r="C17" s="11">
        <v>0.23914666670000001</v>
      </c>
      <c r="D17" s="11">
        <v>273.0449777</v>
      </c>
    </row>
    <row r="18" spans="1:4">
      <c r="A18" s="11"/>
      <c r="B18" s="11" t="s">
        <v>89</v>
      </c>
      <c r="C18" s="11">
        <v>0.1323950005</v>
      </c>
      <c r="D18" s="11">
        <v>35.813591330000001</v>
      </c>
    </row>
    <row r="19" spans="1:4">
      <c r="A19" s="11"/>
      <c r="B19" s="11" t="s">
        <v>90</v>
      </c>
      <c r="C19" s="11">
        <v>3.679208</v>
      </c>
      <c r="D19" s="11">
        <v>10.234472329999999</v>
      </c>
    </row>
    <row r="20" spans="1:4">
      <c r="A20" s="11"/>
      <c r="B20" s="11" t="s">
        <v>95</v>
      </c>
      <c r="C20" s="11">
        <v>13.51</v>
      </c>
      <c r="D20" s="11">
        <v>42.838132530000003</v>
      </c>
    </row>
    <row r="21" spans="1:4">
      <c r="A21" s="11"/>
      <c r="B21" s="11" t="s">
        <v>91</v>
      </c>
      <c r="C21" s="11">
        <v>0.30866666669999998</v>
      </c>
      <c r="D21" s="11">
        <v>17.41333333</v>
      </c>
    </row>
    <row r="22" spans="1:4">
      <c r="A22" s="11"/>
      <c r="B22" s="11" t="s">
        <v>92</v>
      </c>
      <c r="C22" s="11">
        <v>17.746222150000001</v>
      </c>
      <c r="D22" s="11">
        <v>31.217163330000002</v>
      </c>
    </row>
    <row r="23" spans="1:4">
      <c r="A23" s="11"/>
      <c r="B23" s="11" t="s">
        <v>93</v>
      </c>
      <c r="C23" s="11">
        <v>7.5116000000000002E-2</v>
      </c>
      <c r="D23" s="11">
        <v>17.785499999999999</v>
      </c>
    </row>
    <row r="24" spans="1:4">
      <c r="A24" s="11"/>
      <c r="B24" s="11" t="s">
        <v>94</v>
      </c>
      <c r="C24" s="11">
        <v>8.7759999999999998</v>
      </c>
      <c r="D24" s="11">
        <v>13.750999999999999</v>
      </c>
    </row>
    <row r="25" spans="1:4">
      <c r="A25" s="11" t="s">
        <v>100</v>
      </c>
      <c r="B25" s="11"/>
      <c r="C25" s="11">
        <v>78.593185138899997</v>
      </c>
      <c r="D25" s="11">
        <v>1029.9301705830001</v>
      </c>
    </row>
    <row r="26" spans="1:4">
      <c r="A26" s="11" t="s">
        <v>54</v>
      </c>
      <c r="B26" s="11" t="s">
        <v>55</v>
      </c>
      <c r="C26" s="11">
        <v>37.307737469999999</v>
      </c>
      <c r="D26" s="11">
        <v>7.0474956669999997</v>
      </c>
    </row>
    <row r="27" spans="1:4">
      <c r="A27" s="11"/>
      <c r="B27" s="11" t="s">
        <v>56</v>
      </c>
      <c r="C27" s="11">
        <v>4.066697628</v>
      </c>
      <c r="D27" s="11">
        <v>27.444016000000001</v>
      </c>
    </row>
    <row r="28" spans="1:4">
      <c r="A28" s="11"/>
      <c r="B28" s="11" t="s">
        <v>57</v>
      </c>
      <c r="C28" s="11">
        <v>36.901344700000003</v>
      </c>
      <c r="D28" s="11">
        <v>0.184</v>
      </c>
    </row>
    <row r="29" spans="1:4">
      <c r="A29" s="11"/>
      <c r="B29" s="11" t="s">
        <v>58</v>
      </c>
      <c r="C29" s="11">
        <v>63.705749330000003</v>
      </c>
      <c r="D29" s="11">
        <v>26.115915999999999</v>
      </c>
    </row>
    <row r="30" spans="1:4">
      <c r="A30" s="11"/>
      <c r="B30" s="11" t="s">
        <v>59</v>
      </c>
      <c r="C30" s="11">
        <v>116.351848</v>
      </c>
      <c r="D30" s="11">
        <v>0.79961966669999995</v>
      </c>
    </row>
    <row r="31" spans="1:4">
      <c r="A31" s="11"/>
      <c r="B31" s="11" t="s">
        <v>63</v>
      </c>
      <c r="C31" s="11">
        <v>236.04768960000001</v>
      </c>
      <c r="D31" s="11">
        <v>597.67350590000001</v>
      </c>
    </row>
    <row r="32" spans="1:4">
      <c r="A32" s="11"/>
      <c r="B32" s="11" t="s">
        <v>60</v>
      </c>
      <c r="C32" s="11">
        <v>12.42165833</v>
      </c>
      <c r="D32" s="11">
        <v>45.028667329999998</v>
      </c>
    </row>
    <row r="33" spans="1:4">
      <c r="A33" s="11"/>
      <c r="B33" s="11" t="s">
        <v>61</v>
      </c>
      <c r="C33" s="11">
        <v>4.6218613120000001</v>
      </c>
      <c r="D33" s="11">
        <v>526.36833330000002</v>
      </c>
    </row>
    <row r="34" spans="1:4">
      <c r="A34" s="11"/>
      <c r="B34" s="11" t="s">
        <v>62</v>
      </c>
      <c r="C34" s="11">
        <v>55.680500000000002</v>
      </c>
      <c r="D34" s="11">
        <v>34.484999999999999</v>
      </c>
    </row>
    <row r="35" spans="1:4">
      <c r="A35" s="11" t="s">
        <v>101</v>
      </c>
      <c r="B35" s="11"/>
      <c r="C35" s="11">
        <v>567.10508637000009</v>
      </c>
      <c r="D35" s="11">
        <v>1265.1465538636999</v>
      </c>
    </row>
    <row r="36" spans="1:4">
      <c r="A36" s="11" t="s">
        <v>70</v>
      </c>
      <c r="B36" s="11" t="s">
        <v>71</v>
      </c>
      <c r="C36" s="11">
        <v>265.41366670000002</v>
      </c>
      <c r="D36" s="11">
        <v>3.9151403330000001</v>
      </c>
    </row>
    <row r="37" spans="1:4">
      <c r="A37" s="11"/>
      <c r="B37" s="11" t="s">
        <v>72</v>
      </c>
      <c r="C37" s="11">
        <v>2.2970000000000002</v>
      </c>
      <c r="D37" s="11">
        <v>85.052666669999994</v>
      </c>
    </row>
    <row r="38" spans="1:4">
      <c r="A38" s="11"/>
      <c r="B38" s="11" t="s">
        <v>73</v>
      </c>
      <c r="C38" s="11">
        <v>866.11333330000002</v>
      </c>
      <c r="D38" s="11">
        <v>2.3006666670000002</v>
      </c>
    </row>
    <row r="39" spans="1:4">
      <c r="A39" s="11"/>
      <c r="B39" s="11" t="s">
        <v>74</v>
      </c>
      <c r="C39" s="11">
        <v>1.2101866779999999</v>
      </c>
      <c r="D39" s="11">
        <v>59.458561330000002</v>
      </c>
    </row>
    <row r="40" spans="1:4">
      <c r="A40" s="11"/>
      <c r="B40" s="11" t="s">
        <v>76</v>
      </c>
      <c r="C40" s="11">
        <v>10.156356000000001</v>
      </c>
      <c r="D40" s="11">
        <v>103.8881087</v>
      </c>
    </row>
    <row r="41" spans="1:4">
      <c r="A41" s="11"/>
      <c r="B41" s="11" t="s">
        <v>75</v>
      </c>
      <c r="C41" s="11">
        <v>4.445577654</v>
      </c>
      <c r="D41" s="11">
        <v>5.1382942930000004</v>
      </c>
    </row>
    <row r="42" spans="1:4">
      <c r="A42" s="11" t="s">
        <v>102</v>
      </c>
      <c r="B42" s="11"/>
      <c r="C42" s="11">
        <v>1149.636120332</v>
      </c>
      <c r="D42" s="11">
        <v>259.75343799299998</v>
      </c>
    </row>
    <row r="43" spans="1:4">
      <c r="A43" s="11" t="s">
        <v>67</v>
      </c>
      <c r="B43" s="11" t="s">
        <v>68</v>
      </c>
      <c r="C43" s="11">
        <v>70.005333329999999</v>
      </c>
      <c r="D43" s="11">
        <v>404.68233329999998</v>
      </c>
    </row>
    <row r="44" spans="1:4">
      <c r="A44" s="11"/>
      <c r="B44" s="11" t="s">
        <v>69</v>
      </c>
      <c r="C44" s="11">
        <v>569.38966670000002</v>
      </c>
      <c r="D44" s="11">
        <v>1469.912</v>
      </c>
    </row>
    <row r="45" spans="1:4">
      <c r="A45" s="11" t="s">
        <v>103</v>
      </c>
      <c r="B45" s="11"/>
      <c r="C45" s="11">
        <v>639.39500003000001</v>
      </c>
      <c r="D45" s="11">
        <v>1874.5943333</v>
      </c>
    </row>
    <row r="46" spans="1:4">
      <c r="A46" s="11" t="s">
        <v>41</v>
      </c>
      <c r="B46" s="11" t="s">
        <v>42</v>
      </c>
      <c r="C46" s="11">
        <v>49.08</v>
      </c>
      <c r="D46" s="11">
        <v>75.948499999999996</v>
      </c>
    </row>
    <row r="47" spans="1:4">
      <c r="A47" s="11"/>
      <c r="B47" s="11" t="s">
        <v>43</v>
      </c>
      <c r="C47" s="11">
        <v>38.861027669999999</v>
      </c>
      <c r="D47" s="11">
        <v>328.66666670000001</v>
      </c>
    </row>
    <row r="48" spans="1:4">
      <c r="A48" s="11"/>
      <c r="B48" s="11" t="s">
        <v>44</v>
      </c>
      <c r="C48" s="11">
        <v>34.893333329999997</v>
      </c>
      <c r="D48" s="11">
        <v>193.815</v>
      </c>
    </row>
    <row r="49" spans="1:4">
      <c r="A49" s="11"/>
      <c r="B49" s="11" t="s">
        <v>45</v>
      </c>
      <c r="C49" s="11">
        <v>8.5872254469999998</v>
      </c>
      <c r="D49" s="11">
        <v>76.541499999999999</v>
      </c>
    </row>
    <row r="50" spans="1:4">
      <c r="A50" s="11"/>
      <c r="B50" s="11" t="s">
        <v>46</v>
      </c>
      <c r="C50" s="11">
        <v>373.79066669999997</v>
      </c>
      <c r="D50" s="11">
        <v>1516.1046670000001</v>
      </c>
    </row>
    <row r="51" spans="1:4">
      <c r="A51" s="11"/>
      <c r="B51" s="11" t="s">
        <v>47</v>
      </c>
      <c r="C51" s="11">
        <v>28.74168753</v>
      </c>
      <c r="D51" s="11">
        <v>17.271333330000001</v>
      </c>
    </row>
    <row r="52" spans="1:4">
      <c r="A52" s="11"/>
      <c r="B52" s="11" t="s">
        <v>48</v>
      </c>
      <c r="C52" s="11">
        <v>1.9768176669999999</v>
      </c>
      <c r="D52" s="11">
        <v>93.314999999999998</v>
      </c>
    </row>
    <row r="53" spans="1:4">
      <c r="A53" s="11"/>
      <c r="B53" s="11" t="s">
        <v>49</v>
      </c>
      <c r="C53" s="11">
        <v>39.457000000000001</v>
      </c>
      <c r="D53" s="11">
        <v>412.53100000000001</v>
      </c>
    </row>
    <row r="54" spans="1:4">
      <c r="A54" s="11"/>
      <c r="B54" s="11" t="s">
        <v>53</v>
      </c>
      <c r="C54" s="11">
        <v>4.3620616669999999</v>
      </c>
      <c r="D54" s="11">
        <v>111.46954030000001</v>
      </c>
    </row>
    <row r="55" spans="1:4">
      <c r="A55" s="11"/>
      <c r="B55" s="11" t="s">
        <v>50</v>
      </c>
      <c r="C55" s="11">
        <v>6.3902123590000004</v>
      </c>
      <c r="D55" s="11">
        <v>170.69348099999999</v>
      </c>
    </row>
    <row r="56" spans="1:4">
      <c r="A56" s="11"/>
      <c r="B56" s="11" t="s">
        <v>51</v>
      </c>
      <c r="C56" s="11">
        <v>1.7876666670000001</v>
      </c>
      <c r="D56" s="11">
        <v>248.4903333</v>
      </c>
    </row>
    <row r="57" spans="1:4">
      <c r="A57" s="11"/>
      <c r="B57" s="11" t="s">
        <v>52</v>
      </c>
      <c r="C57" s="11">
        <v>137.36600000000001</v>
      </c>
      <c r="D57" s="11">
        <v>1946.2270000000001</v>
      </c>
    </row>
    <row r="58" spans="1:4">
      <c r="A58" s="11" t="s">
        <v>104</v>
      </c>
      <c r="B58" s="11"/>
      <c r="C58" s="11">
        <v>725.29369903700001</v>
      </c>
      <c r="D58" s="11">
        <v>5191.0740216300001</v>
      </c>
    </row>
    <row r="59" spans="1:4">
      <c r="A59" s="11" t="s">
        <v>36</v>
      </c>
      <c r="B59" s="11" t="s">
        <v>37</v>
      </c>
      <c r="C59" s="11">
        <v>1443.8803330000001</v>
      </c>
      <c r="D59" s="11">
        <v>733.41</v>
      </c>
    </row>
    <row r="60" spans="1:4">
      <c r="A60" s="11"/>
      <c r="B60" s="11" t="s">
        <v>38</v>
      </c>
      <c r="C60" s="11">
        <v>2082.886317</v>
      </c>
      <c r="D60" s="11">
        <v>235.24711529999999</v>
      </c>
    </row>
    <row r="61" spans="1:4">
      <c r="A61" s="11"/>
      <c r="B61" s="11" t="s">
        <v>39</v>
      </c>
      <c r="C61" s="11">
        <v>280.791</v>
      </c>
      <c r="D61" s="11">
        <v>209.13284300000001</v>
      </c>
    </row>
    <row r="62" spans="1:4">
      <c r="A62" s="11"/>
      <c r="B62" s="11" t="s">
        <v>40</v>
      </c>
      <c r="C62" s="11">
        <v>2349.9760000000001</v>
      </c>
      <c r="D62" s="11">
        <v>66.492625669999995</v>
      </c>
    </row>
    <row r="63" spans="1:4">
      <c r="A63" s="11" t="s">
        <v>105</v>
      </c>
      <c r="B63" s="11"/>
      <c r="C63" s="11">
        <v>6157.5336500000003</v>
      </c>
      <c r="D63" s="11">
        <v>1244.2825839700001</v>
      </c>
    </row>
    <row r="64" spans="1:4">
      <c r="A64" s="11" t="s">
        <v>106</v>
      </c>
      <c r="B64" s="11"/>
      <c r="C64" s="11">
        <v>10729.5621869636</v>
      </c>
      <c r="D64" s="11">
        <v>11250.5754514364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CE6B-6D8F-4DA0-8F18-89F4334FA805}">
  <dimension ref="A3:C56"/>
  <sheetViews>
    <sheetView topLeftCell="A2" workbookViewId="0">
      <selection activeCell="C11" sqref="C11"/>
    </sheetView>
  </sheetViews>
  <sheetFormatPr defaultRowHeight="13.8"/>
  <cols>
    <col min="1" max="1" width="14.8984375" bestFit="1" customWidth="1"/>
    <col min="2" max="2" width="36.3984375" bestFit="1" customWidth="1"/>
    <col min="3" max="3" width="36.69921875" bestFit="1" customWidth="1"/>
  </cols>
  <sheetData>
    <row r="3" spans="1:3">
      <c r="A3" s="12" t="s">
        <v>1</v>
      </c>
      <c r="B3" s="12" t="s">
        <v>111</v>
      </c>
      <c r="C3" s="12" t="s">
        <v>112</v>
      </c>
    </row>
    <row r="4" spans="1:3">
      <c r="A4" s="12" t="s">
        <v>78</v>
      </c>
      <c r="B4" s="12">
        <v>0.73804366669999999</v>
      </c>
      <c r="C4" s="12">
        <v>9.7115766669999992</v>
      </c>
    </row>
    <row r="5" spans="1:3">
      <c r="A5" s="12" t="s">
        <v>71</v>
      </c>
      <c r="B5" s="12">
        <v>825.49157930000001</v>
      </c>
      <c r="C5" s="12">
        <v>7.569528</v>
      </c>
    </row>
    <row r="6" spans="1:3">
      <c r="A6" s="12" t="s">
        <v>65</v>
      </c>
      <c r="B6" s="12">
        <v>1671.103333</v>
      </c>
      <c r="C6" s="12">
        <v>573.02693280000005</v>
      </c>
    </row>
    <row r="7" spans="1:3">
      <c r="A7" s="12" t="s">
        <v>42</v>
      </c>
      <c r="B7" s="12">
        <v>172.453</v>
      </c>
      <c r="C7" s="12">
        <v>240.62649999999999</v>
      </c>
    </row>
    <row r="8" spans="1:3">
      <c r="A8" s="12" t="s">
        <v>43</v>
      </c>
      <c r="B8" s="12">
        <v>184.67449999999999</v>
      </c>
      <c r="C8" s="12">
        <v>1194.369608</v>
      </c>
    </row>
    <row r="9" spans="1:3">
      <c r="A9" s="12" t="s">
        <v>72</v>
      </c>
      <c r="B9" s="12">
        <v>6.7496666669999996</v>
      </c>
      <c r="C9" s="12">
        <v>299.44099999999997</v>
      </c>
    </row>
    <row r="10" spans="1:3">
      <c r="A10" s="12" t="s">
        <v>55</v>
      </c>
      <c r="B10" s="12">
        <v>43.214358670000003</v>
      </c>
      <c r="C10" s="12">
        <v>18.390455330000002</v>
      </c>
    </row>
    <row r="11" spans="1:3">
      <c r="A11" s="12" t="s">
        <v>68</v>
      </c>
      <c r="B11" s="12">
        <v>65.846000000000004</v>
      </c>
      <c r="C11" s="12">
        <v>1836.9949999999999</v>
      </c>
    </row>
    <row r="12" spans="1:3">
      <c r="A12" s="12" t="s">
        <v>73</v>
      </c>
      <c r="B12" s="12">
        <v>1850.6706670000001</v>
      </c>
      <c r="C12" s="12">
        <v>9.8463333330000005</v>
      </c>
    </row>
    <row r="13" spans="1:3">
      <c r="A13" s="12" t="s">
        <v>85</v>
      </c>
      <c r="B13" s="12">
        <v>363.07631500000002</v>
      </c>
      <c r="C13" s="12">
        <v>1969.2343330000001</v>
      </c>
    </row>
    <row r="14" spans="1:3">
      <c r="A14" s="12" t="s">
        <v>56</v>
      </c>
      <c r="B14" s="12">
        <v>13.608446750000001</v>
      </c>
      <c r="C14" s="12">
        <v>32.951650669999999</v>
      </c>
    </row>
    <row r="15" spans="1:3">
      <c r="A15" s="12" t="s">
        <v>44</v>
      </c>
      <c r="B15" s="12">
        <v>143.60366669999999</v>
      </c>
      <c r="C15" s="12">
        <v>668.84</v>
      </c>
    </row>
    <row r="16" spans="1:3">
      <c r="A16" s="12" t="s">
        <v>45</v>
      </c>
      <c r="B16" s="12">
        <v>21.598447109999999</v>
      </c>
      <c r="C16" s="12">
        <v>242.13900000000001</v>
      </c>
    </row>
    <row r="17" spans="1:3">
      <c r="A17" s="12" t="s">
        <v>37</v>
      </c>
      <c r="B17" s="12">
        <v>9523.9008919999997</v>
      </c>
      <c r="C17" s="12">
        <v>804.98354600000005</v>
      </c>
    </row>
    <row r="18" spans="1:3">
      <c r="A18" s="12" t="s">
        <v>57</v>
      </c>
      <c r="B18" s="12">
        <v>129.89833329999999</v>
      </c>
      <c r="C18" s="12">
        <v>1.909</v>
      </c>
    </row>
    <row r="19" spans="1:3">
      <c r="A19" s="12" t="s">
        <v>46</v>
      </c>
      <c r="B19" s="12">
        <v>1147.211466</v>
      </c>
      <c r="C19" s="12">
        <v>2987.0329700000002</v>
      </c>
    </row>
    <row r="20" spans="1:3">
      <c r="A20" s="12" t="s">
        <v>47</v>
      </c>
      <c r="B20" s="12">
        <v>79.447666670000004</v>
      </c>
      <c r="C20" s="12">
        <v>37.012999999999998</v>
      </c>
    </row>
    <row r="21" spans="1:3">
      <c r="A21" s="12" t="s">
        <v>86</v>
      </c>
      <c r="B21" s="12">
        <v>534.37466670000003</v>
      </c>
      <c r="C21" s="12">
        <v>1344.3009999999999</v>
      </c>
    </row>
    <row r="22" spans="1:3">
      <c r="A22" s="12" t="s">
        <v>58</v>
      </c>
      <c r="B22" s="12">
        <v>88.113500000000002</v>
      </c>
      <c r="C22" s="12">
        <v>26.4465</v>
      </c>
    </row>
    <row r="23" spans="1:3">
      <c r="A23" s="12" t="s">
        <v>87</v>
      </c>
      <c r="B23" s="12">
        <v>6.3930256620000003</v>
      </c>
      <c r="C23" s="12">
        <v>21.158934330000001</v>
      </c>
    </row>
    <row r="24" spans="1:3">
      <c r="A24" s="12" t="s">
        <v>48</v>
      </c>
      <c r="B24" s="12">
        <v>4.6205133009999999</v>
      </c>
      <c r="C24" s="12">
        <v>288.29833330000002</v>
      </c>
    </row>
    <row r="25" spans="1:3">
      <c r="A25" s="12" t="s">
        <v>38</v>
      </c>
      <c r="B25" s="12">
        <v>6378.4177710000004</v>
      </c>
      <c r="C25" s="12">
        <v>367.28067600000003</v>
      </c>
    </row>
    <row r="26" spans="1:3">
      <c r="A26" s="12" t="s">
        <v>88</v>
      </c>
      <c r="B26" s="12">
        <v>1.506993</v>
      </c>
      <c r="C26" s="12">
        <v>1516.3490919999999</v>
      </c>
    </row>
    <row r="27" spans="1:3">
      <c r="A27" s="12" t="s">
        <v>89</v>
      </c>
      <c r="B27" s="12">
        <v>0.43976466669999997</v>
      </c>
      <c r="C27" s="12">
        <v>187.89754429999999</v>
      </c>
    </row>
    <row r="28" spans="1:3">
      <c r="A28" s="12" t="s">
        <v>90</v>
      </c>
      <c r="B28" s="12">
        <v>52.42126588</v>
      </c>
      <c r="C28" s="12">
        <v>90.100504330000007</v>
      </c>
    </row>
    <row r="29" spans="1:3">
      <c r="A29" s="12" t="s">
        <v>74</v>
      </c>
      <c r="B29" s="12">
        <v>5.5443153609999998</v>
      </c>
      <c r="C29" s="12">
        <v>229.6856683</v>
      </c>
    </row>
    <row r="30" spans="1:3">
      <c r="A30" s="12" t="s">
        <v>59</v>
      </c>
      <c r="B30" s="12">
        <v>105.83047430000001</v>
      </c>
      <c r="C30" s="12">
        <v>1.6302966670000001</v>
      </c>
    </row>
    <row r="31" spans="1:3">
      <c r="A31" s="12" t="s">
        <v>79</v>
      </c>
      <c r="B31" s="12">
        <v>11.339338</v>
      </c>
      <c r="C31" s="12">
        <v>13.621705670000001</v>
      </c>
    </row>
    <row r="32" spans="1:3">
      <c r="A32" s="12" t="s">
        <v>49</v>
      </c>
      <c r="B32" s="12">
        <v>280.42899999999997</v>
      </c>
      <c r="C32" s="12">
        <v>1355.0015000000001</v>
      </c>
    </row>
    <row r="33" spans="1:3">
      <c r="A33" s="12" t="s">
        <v>66</v>
      </c>
      <c r="B33" s="12">
        <v>1108.8603330000001</v>
      </c>
      <c r="C33" s="12">
        <v>128.35</v>
      </c>
    </row>
    <row r="34" spans="1:3">
      <c r="A34" s="12" t="s">
        <v>83</v>
      </c>
      <c r="B34" s="12">
        <v>86.081083169999999</v>
      </c>
      <c r="C34" s="12">
        <v>590.83947850000004</v>
      </c>
    </row>
    <row r="35" spans="1:3">
      <c r="A35" s="12" t="s">
        <v>95</v>
      </c>
      <c r="B35" s="12">
        <v>16.936599229999999</v>
      </c>
      <c r="C35" s="12">
        <v>368.50054010000002</v>
      </c>
    </row>
    <row r="36" spans="1:3">
      <c r="A36" s="12" t="s">
        <v>63</v>
      </c>
      <c r="B36" s="12">
        <v>442.3637627</v>
      </c>
      <c r="C36" s="12">
        <v>1053.95153</v>
      </c>
    </row>
    <row r="37" spans="1:3">
      <c r="A37" s="12" t="s">
        <v>76</v>
      </c>
      <c r="B37" s="12">
        <v>17.443327459999999</v>
      </c>
      <c r="C37" s="12">
        <v>348.23473360000003</v>
      </c>
    </row>
    <row r="38" spans="1:3">
      <c r="A38" s="12" t="s">
        <v>53</v>
      </c>
      <c r="B38" s="12">
        <v>21.18643333</v>
      </c>
      <c r="C38" s="12">
        <v>571.61355709999998</v>
      </c>
    </row>
    <row r="39" spans="1:3">
      <c r="A39" s="12" t="s">
        <v>91</v>
      </c>
      <c r="B39" s="12">
        <v>0.50851833570000005</v>
      </c>
      <c r="C39" s="12">
        <v>30.532666670000001</v>
      </c>
    </row>
    <row r="40" spans="1:3">
      <c r="A40" s="12" t="s">
        <v>39</v>
      </c>
      <c r="B40" s="12">
        <v>861.45966669999996</v>
      </c>
      <c r="C40" s="12">
        <v>139.20871930000001</v>
      </c>
    </row>
    <row r="41" spans="1:3">
      <c r="A41" s="12" t="s">
        <v>60</v>
      </c>
      <c r="B41" s="12">
        <v>23.768895000000001</v>
      </c>
      <c r="C41" s="12">
        <v>48.027824670000001</v>
      </c>
    </row>
    <row r="42" spans="1:3">
      <c r="A42" s="12" t="s">
        <v>61</v>
      </c>
      <c r="B42" s="12">
        <v>6.7234223389999999</v>
      </c>
      <c r="C42" s="12">
        <v>853.99554869999997</v>
      </c>
    </row>
    <row r="43" spans="1:3">
      <c r="A43" s="12" t="s">
        <v>92</v>
      </c>
      <c r="B43" s="12">
        <v>447.81365970000002</v>
      </c>
      <c r="C43" s="12">
        <v>548.15326530000004</v>
      </c>
    </row>
    <row r="44" spans="1:3">
      <c r="A44" s="12" t="s">
        <v>80</v>
      </c>
      <c r="B44" s="12">
        <v>704.80833329999996</v>
      </c>
      <c r="C44" s="12">
        <v>28.548666669999999</v>
      </c>
    </row>
    <row r="45" spans="1:3">
      <c r="A45" s="12" t="s">
        <v>40</v>
      </c>
      <c r="B45" s="12">
        <v>3181.5335</v>
      </c>
      <c r="C45" s="12">
        <v>194.80714370000001</v>
      </c>
    </row>
    <row r="46" spans="1:3">
      <c r="A46" s="12" t="s">
        <v>50</v>
      </c>
      <c r="B46" s="12">
        <v>29.195958310000002</v>
      </c>
      <c r="C46" s="12">
        <v>733.63366670000005</v>
      </c>
    </row>
    <row r="47" spans="1:3">
      <c r="A47" s="12" t="s">
        <v>51</v>
      </c>
      <c r="B47" s="12">
        <v>144.95466669999999</v>
      </c>
      <c r="C47" s="12">
        <v>1482.020667</v>
      </c>
    </row>
    <row r="48" spans="1:3">
      <c r="A48" s="12" t="s">
        <v>93</v>
      </c>
      <c r="B48" s="12">
        <v>0.29495660000000001</v>
      </c>
      <c r="C48" s="12">
        <v>146.864</v>
      </c>
    </row>
    <row r="49" spans="1:3">
      <c r="A49" s="12" t="s">
        <v>94</v>
      </c>
      <c r="B49" s="12">
        <v>29.396000000000001</v>
      </c>
      <c r="C49" s="12">
        <v>51.320500000000003</v>
      </c>
    </row>
    <row r="50" spans="1:3">
      <c r="A50" s="12" t="s">
        <v>81</v>
      </c>
      <c r="B50" s="12">
        <v>5.0137479999999996</v>
      </c>
      <c r="C50" s="12">
        <v>1.4955000000000001</v>
      </c>
    </row>
    <row r="51" spans="1:3">
      <c r="A51" s="12" t="s">
        <v>82</v>
      </c>
      <c r="B51" s="12">
        <v>13.98479073</v>
      </c>
      <c r="C51" s="12">
        <v>13.654</v>
      </c>
    </row>
    <row r="52" spans="1:3">
      <c r="A52" s="12" t="s">
        <v>62</v>
      </c>
      <c r="B52" s="12">
        <v>36.593838820000002</v>
      </c>
      <c r="C52" s="12">
        <v>75.850999999999999</v>
      </c>
    </row>
    <row r="53" spans="1:3">
      <c r="A53" s="12" t="s">
        <v>52</v>
      </c>
      <c r="B53" s="12">
        <v>918.29066669999997</v>
      </c>
      <c r="C53" s="12">
        <v>5918.0503330000001</v>
      </c>
    </row>
    <row r="54" spans="1:3">
      <c r="A54" s="12" t="s">
        <v>75</v>
      </c>
      <c r="B54" s="12">
        <v>12.26309973</v>
      </c>
      <c r="C54" s="12">
        <v>13.788883999999999</v>
      </c>
    </row>
    <row r="55" spans="1:3">
      <c r="A55" s="12" t="s">
        <v>69</v>
      </c>
      <c r="B55" s="12">
        <v>2095.2563329999998</v>
      </c>
      <c r="C55" s="12">
        <v>7608.14</v>
      </c>
    </row>
    <row r="56" spans="1:3">
      <c r="A56" s="12" t="s">
        <v>106</v>
      </c>
      <c r="B56" s="12">
        <v>33917.448602559103</v>
      </c>
      <c r="C56" s="12">
        <v>37325.434413707007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20C6-0A26-46D3-BC5B-BB2D97A2A218}">
  <dimension ref="A3:C12"/>
  <sheetViews>
    <sheetView zoomScale="51" workbookViewId="0">
      <selection activeCell="L34" sqref="L34"/>
    </sheetView>
  </sheetViews>
  <sheetFormatPr defaultRowHeight="13.8"/>
  <cols>
    <col min="1" max="1" width="22.296875" customWidth="1"/>
    <col min="2" max="2" width="57.69921875" customWidth="1"/>
    <col min="3" max="3" width="59.09765625" customWidth="1"/>
  </cols>
  <sheetData>
    <row r="3" spans="1:3" ht="22.8">
      <c r="A3" s="5" t="s">
        <v>0</v>
      </c>
      <c r="B3" s="6" t="s">
        <v>113</v>
      </c>
      <c r="C3" s="6" t="s">
        <v>114</v>
      </c>
    </row>
    <row r="4" spans="1:3" ht="22.8">
      <c r="A4" s="6" t="s">
        <v>77</v>
      </c>
      <c r="B4" s="6">
        <v>196.98289002999996</v>
      </c>
      <c r="C4" s="6">
        <v>196.141365033</v>
      </c>
    </row>
    <row r="5" spans="1:3" ht="22.8">
      <c r="A5" s="6" t="s">
        <v>64</v>
      </c>
      <c r="B5" s="6">
        <v>467.65336200000002</v>
      </c>
      <c r="C5" s="6">
        <v>71.932992339999998</v>
      </c>
    </row>
    <row r="6" spans="1:3" ht="22.8">
      <c r="A6" s="6" t="s">
        <v>84</v>
      </c>
      <c r="B6" s="6">
        <v>51.946289334029998</v>
      </c>
      <c r="C6" s="6">
        <v>747.14460187000009</v>
      </c>
    </row>
    <row r="7" spans="1:3" ht="22.8">
      <c r="A7" s="6" t="s">
        <v>54</v>
      </c>
      <c r="B7" s="6">
        <v>268.66893265299996</v>
      </c>
      <c r="C7" s="6">
        <v>576.48278836629993</v>
      </c>
    </row>
    <row r="8" spans="1:3" ht="22.8">
      <c r="A8" s="6" t="s">
        <v>70</v>
      </c>
      <c r="B8" s="6">
        <v>690.49745832999997</v>
      </c>
      <c r="C8" s="6">
        <v>211.22490366030001</v>
      </c>
    </row>
    <row r="9" spans="1:3" ht="22.8">
      <c r="A9" s="6" t="s">
        <v>67</v>
      </c>
      <c r="B9" s="6">
        <v>233.44201966700001</v>
      </c>
      <c r="C9" s="6">
        <v>1111.8133622999999</v>
      </c>
    </row>
    <row r="10" spans="1:3" ht="22.8">
      <c r="A10" s="6" t="s">
        <v>41</v>
      </c>
      <c r="B10" s="6">
        <v>477.28696266700007</v>
      </c>
      <c r="C10" s="6">
        <v>2624.712623337</v>
      </c>
    </row>
    <row r="11" spans="1:3" ht="22.8">
      <c r="A11" s="6" t="s">
        <v>36</v>
      </c>
      <c r="B11" s="6">
        <v>3299.7048365999999</v>
      </c>
      <c r="C11" s="6">
        <v>212.26795766000001</v>
      </c>
    </row>
    <row r="12" spans="1:3" ht="22.8">
      <c r="A12" s="6" t="s">
        <v>106</v>
      </c>
      <c r="B12" s="6">
        <v>5686.1827512810305</v>
      </c>
      <c r="C12" s="6">
        <v>5751.7205945666001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D465-1ED3-456F-8E8D-7D479274CEF0}">
  <dimension ref="A3:C12"/>
  <sheetViews>
    <sheetView workbookViewId="0">
      <selection activeCell="B7" sqref="A3:C12"/>
    </sheetView>
  </sheetViews>
  <sheetFormatPr defaultRowHeight="13.8"/>
  <cols>
    <col min="1" max="1" width="16.59765625" customWidth="1"/>
    <col min="2" max="2" width="38.3984375" customWidth="1"/>
    <col min="3" max="3" width="40.59765625" customWidth="1"/>
  </cols>
  <sheetData>
    <row r="3" spans="1:3" ht="20.399999999999999">
      <c r="A3" s="13" t="s">
        <v>0</v>
      </c>
      <c r="B3" s="13" t="s">
        <v>115</v>
      </c>
      <c r="C3" s="13" t="s">
        <v>116</v>
      </c>
    </row>
    <row r="4" spans="1:3" ht="20.399999999999999">
      <c r="A4" s="13" t="s">
        <v>77</v>
      </c>
      <c r="B4" s="13">
        <v>330.28783830402995</v>
      </c>
      <c r="C4" s="13">
        <v>65.901450337</v>
      </c>
    </row>
    <row r="5" spans="1:3" ht="20.399999999999999">
      <c r="A5" s="13" t="s">
        <v>64</v>
      </c>
      <c r="B5" s="13">
        <v>478.90319633000001</v>
      </c>
      <c r="C5" s="13">
        <v>37.63020667</v>
      </c>
    </row>
    <row r="6" spans="1:3" ht="20.399999999999999">
      <c r="A6" s="13" t="s">
        <v>84</v>
      </c>
      <c r="B6" s="13">
        <v>21.817396833333</v>
      </c>
      <c r="C6" s="13">
        <v>208.94860999899996</v>
      </c>
    </row>
    <row r="7" spans="1:3" ht="20.399999999999999">
      <c r="A7" s="13" t="s">
        <v>54</v>
      </c>
      <c r="B7" s="13">
        <v>257.87109450000003</v>
      </c>
      <c r="C7" s="13">
        <v>507.181935337033</v>
      </c>
    </row>
    <row r="8" spans="1:3" ht="20.399999999999999">
      <c r="A8" s="13" t="s">
        <v>70</v>
      </c>
      <c r="B8" s="13">
        <v>443.64111036993</v>
      </c>
      <c r="C8" s="13">
        <v>19.651253666999999</v>
      </c>
    </row>
    <row r="9" spans="1:3" ht="20.399999999999999">
      <c r="A9" s="13" t="s">
        <v>67</v>
      </c>
      <c r="B9" s="13">
        <v>249.80077437</v>
      </c>
      <c r="C9" s="13">
        <v>368.5864886</v>
      </c>
    </row>
    <row r="10" spans="1:3" ht="20.399999999999999">
      <c r="A10" s="13" t="s">
        <v>41</v>
      </c>
      <c r="B10" s="13">
        <v>158.49288666999996</v>
      </c>
      <c r="C10" s="13">
        <v>1941.5805494270001</v>
      </c>
    </row>
    <row r="11" spans="1:3" ht="20.399999999999999">
      <c r="A11" s="13" t="s">
        <v>36</v>
      </c>
      <c r="B11" s="13">
        <v>2154.2382436999997</v>
      </c>
      <c r="C11" s="13">
        <v>953.21818342999995</v>
      </c>
    </row>
    <row r="12" spans="1:3" ht="20.399999999999999">
      <c r="A12" s="13" t="s">
        <v>106</v>
      </c>
      <c r="B12" s="13">
        <v>4095.0525410772925</v>
      </c>
      <c r="C12" s="13">
        <v>4102.6986774670331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EB658-1ABA-4A79-A811-953C477B0813}">
  <dimension ref="A3:B12"/>
  <sheetViews>
    <sheetView workbookViewId="0">
      <selection activeCell="C9" sqref="C9"/>
    </sheetView>
  </sheetViews>
  <sheetFormatPr defaultRowHeight="13.8"/>
  <cols>
    <col min="1" max="1" width="20.59765625" customWidth="1"/>
    <col min="2" max="2" width="42.3984375" customWidth="1"/>
    <col min="3" max="3" width="25.09765625" bestFit="1" customWidth="1"/>
  </cols>
  <sheetData>
    <row r="3" spans="1:2" ht="24.6">
      <c r="A3" s="7" t="s">
        <v>0</v>
      </c>
      <c r="B3" s="8" t="s">
        <v>117</v>
      </c>
    </row>
    <row r="4" spans="1:2" ht="24.6">
      <c r="A4" s="8" t="s">
        <v>77</v>
      </c>
      <c r="B4" s="8">
        <v>609.38646023000001</v>
      </c>
    </row>
    <row r="5" spans="1:2" ht="24.6">
      <c r="A5" s="8" t="s">
        <v>64</v>
      </c>
      <c r="B5" s="8">
        <v>493.16341420000003</v>
      </c>
    </row>
    <row r="6" spans="1:2" ht="24.6">
      <c r="A6" s="8" t="s">
        <v>84</v>
      </c>
      <c r="B6" s="8">
        <v>160.07720867099999</v>
      </c>
    </row>
    <row r="7" spans="1:2" ht="24.6">
      <c r="A7" s="8" t="s">
        <v>54</v>
      </c>
      <c r="B7" s="8">
        <v>807.79785675000005</v>
      </c>
    </row>
    <row r="8" spans="1:2" ht="24.6">
      <c r="A8" s="8" t="s">
        <v>70</v>
      </c>
      <c r="B8" s="8">
        <v>964.43137350000006</v>
      </c>
    </row>
    <row r="9" spans="1:2" ht="24.6">
      <c r="A9" s="8" t="s">
        <v>67</v>
      </c>
      <c r="B9" s="8">
        <v>100.96076466</v>
      </c>
    </row>
    <row r="10" spans="1:2" ht="24.6">
      <c r="A10" s="8" t="s">
        <v>41</v>
      </c>
      <c r="B10" s="8">
        <v>285.90458428489995</v>
      </c>
    </row>
    <row r="11" spans="1:2" ht="24.6">
      <c r="A11" s="8" t="s">
        <v>36</v>
      </c>
      <c r="B11" s="8">
        <v>1106.8991827</v>
      </c>
    </row>
    <row r="12" spans="1:2" ht="24.6">
      <c r="A12" s="8" t="s">
        <v>106</v>
      </c>
      <c r="B12" s="8">
        <v>4528.6208449959004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wine</vt:lpstr>
      <vt:lpstr>Proper Cleaned Data</vt:lpstr>
      <vt:lpstr>Wine Area Vs Cropland</vt:lpstr>
      <vt:lpstr>Wine Produced Vs Consumed</vt:lpstr>
      <vt:lpstr>Wine export vs Import</vt:lpstr>
      <vt:lpstr>$Wine Exports Vs $Wine Imports</vt:lpstr>
      <vt:lpstr>Bottled Wine Impo Vs Expo</vt:lpstr>
      <vt:lpstr>Bulk Wine Expo Vs Impo</vt:lpstr>
      <vt:lpstr>Wine Self Suff</vt:lpstr>
      <vt:lpstr>Sparking Wine Impo Vs Expo</vt:lpstr>
      <vt:lpstr>Unit Value Expo Vs Impo</vt:lpstr>
      <vt:lpstr>Global Production vs Consumed</vt:lpstr>
      <vt:lpstr>Wine Comp Advant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satyabrata mohanty</dc:creator>
  <cp:keywords/>
  <dc:description/>
  <cp:lastModifiedBy>satyabrata mohanty</cp:lastModifiedBy>
  <cp:revision/>
  <dcterms:created xsi:type="dcterms:W3CDTF">2023-12-23T14:45:12Z</dcterms:created>
  <dcterms:modified xsi:type="dcterms:W3CDTF">2023-12-25T20:20:41Z</dcterms:modified>
  <cp:category/>
  <cp:contentStatus/>
</cp:coreProperties>
</file>