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A:\Downloads\"/>
    </mc:Choice>
  </mc:AlternateContent>
  <xr:revisionPtr revIDLastSave="0" documentId="13_ncr:1_{787CEFDF-9627-4A63-A69B-FB2EE4C70A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3" i="1" l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2" i="1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2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2" i="1"/>
  <c r="U2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C59" i="2"/>
  <c r="D59" i="1" s="1"/>
  <c r="F59" i="1" s="1"/>
  <c r="G59" i="1" s="1"/>
  <c r="C58" i="2"/>
  <c r="D58" i="1" s="1"/>
  <c r="F58" i="1" s="1"/>
  <c r="G58" i="1" s="1"/>
  <c r="C57" i="2"/>
  <c r="C56" i="2"/>
  <c r="D56" i="1" s="1"/>
  <c r="F56" i="1" s="1"/>
  <c r="G56" i="1" s="1"/>
  <c r="C55" i="2"/>
  <c r="D55" i="1" s="1"/>
  <c r="F55" i="1" s="1"/>
  <c r="G55" i="1" s="1"/>
  <c r="C54" i="2"/>
  <c r="D54" i="1" s="1"/>
  <c r="F54" i="1" s="1"/>
  <c r="G54" i="1" s="1"/>
  <c r="C53" i="2"/>
  <c r="D53" i="1" s="1"/>
  <c r="F53" i="1" s="1"/>
  <c r="G53" i="1" s="1"/>
  <c r="C52" i="2"/>
  <c r="D52" i="1" s="1"/>
  <c r="F52" i="1" s="1"/>
  <c r="G52" i="1" s="1"/>
  <c r="C51" i="2"/>
  <c r="D51" i="1" s="1"/>
  <c r="F51" i="1" s="1"/>
  <c r="G51" i="1" s="1"/>
  <c r="C50" i="2"/>
  <c r="D50" i="1" s="1"/>
  <c r="F50" i="1" s="1"/>
  <c r="G50" i="1" s="1"/>
  <c r="C49" i="2"/>
  <c r="C48" i="2"/>
  <c r="D48" i="1" s="1"/>
  <c r="F48" i="1" s="1"/>
  <c r="G48" i="1" s="1"/>
  <c r="C47" i="2"/>
  <c r="D47" i="1" s="1"/>
  <c r="F47" i="1" s="1"/>
  <c r="G47" i="1" s="1"/>
  <c r="C46" i="2"/>
  <c r="D46" i="1" s="1"/>
  <c r="F46" i="1" s="1"/>
  <c r="G46" i="1" s="1"/>
  <c r="C45" i="2"/>
  <c r="D45" i="1" s="1"/>
  <c r="F45" i="1" s="1"/>
  <c r="G45" i="1" s="1"/>
  <c r="C44" i="2"/>
  <c r="D44" i="1" s="1"/>
  <c r="F44" i="1" s="1"/>
  <c r="G44" i="1" s="1"/>
  <c r="C43" i="2"/>
  <c r="D43" i="1" s="1"/>
  <c r="F43" i="1" s="1"/>
  <c r="G43" i="1" s="1"/>
  <c r="C42" i="2"/>
  <c r="D42" i="1" s="1"/>
  <c r="F42" i="1" s="1"/>
  <c r="G42" i="1" s="1"/>
  <c r="C41" i="2"/>
  <c r="D41" i="1" s="1"/>
  <c r="F41" i="1" s="1"/>
  <c r="G41" i="1" s="1"/>
  <c r="C40" i="2"/>
  <c r="D40" i="1" s="1"/>
  <c r="F40" i="1" s="1"/>
  <c r="G40" i="1" s="1"/>
  <c r="C39" i="2"/>
  <c r="D39" i="1" s="1"/>
  <c r="F39" i="1" s="1"/>
  <c r="G39" i="1" s="1"/>
  <c r="C38" i="2"/>
  <c r="D38" i="1" s="1"/>
  <c r="F38" i="1" s="1"/>
  <c r="G38" i="1" s="1"/>
  <c r="C37" i="2"/>
  <c r="D37" i="1" s="1"/>
  <c r="F37" i="1" s="1"/>
  <c r="G37" i="1" s="1"/>
  <c r="C36" i="2"/>
  <c r="D36" i="1" s="1"/>
  <c r="F36" i="1" s="1"/>
  <c r="G36" i="1" s="1"/>
  <c r="C35" i="2"/>
  <c r="D35" i="1" s="1"/>
  <c r="F35" i="1" s="1"/>
  <c r="G35" i="1" s="1"/>
  <c r="C34" i="2"/>
  <c r="D34" i="1" s="1"/>
  <c r="F34" i="1" s="1"/>
  <c r="G34" i="1" s="1"/>
  <c r="C33" i="2"/>
  <c r="D33" i="1" s="1"/>
  <c r="F33" i="1" s="1"/>
  <c r="G33" i="1" s="1"/>
  <c r="C32" i="2"/>
  <c r="D32" i="1" s="1"/>
  <c r="F32" i="1" s="1"/>
  <c r="G32" i="1" s="1"/>
  <c r="C31" i="2"/>
  <c r="D31" i="1" s="1"/>
  <c r="F31" i="1" s="1"/>
  <c r="G31" i="1" s="1"/>
  <c r="C30" i="2"/>
  <c r="D30" i="1" s="1"/>
  <c r="F30" i="1" s="1"/>
  <c r="G30" i="1" s="1"/>
  <c r="C29" i="2"/>
  <c r="D29" i="1" s="1"/>
  <c r="F29" i="1" s="1"/>
  <c r="G29" i="1" s="1"/>
  <c r="C28" i="2"/>
  <c r="D28" i="1" s="1"/>
  <c r="F28" i="1" s="1"/>
  <c r="G28" i="1" s="1"/>
  <c r="C27" i="2"/>
  <c r="D27" i="1" s="1"/>
  <c r="F27" i="1" s="1"/>
  <c r="G27" i="1" s="1"/>
  <c r="C26" i="2"/>
  <c r="D26" i="1" s="1"/>
  <c r="F26" i="1" s="1"/>
  <c r="G26" i="1" s="1"/>
  <c r="C25" i="2"/>
  <c r="C24" i="2"/>
  <c r="D24" i="1" s="1"/>
  <c r="F24" i="1" s="1"/>
  <c r="G24" i="1" s="1"/>
  <c r="C23" i="2"/>
  <c r="D23" i="1" s="1"/>
  <c r="F23" i="1" s="1"/>
  <c r="G23" i="1" s="1"/>
  <c r="C22" i="2"/>
  <c r="D22" i="1" s="1"/>
  <c r="F22" i="1" s="1"/>
  <c r="G22" i="1" s="1"/>
  <c r="C21" i="2"/>
  <c r="D21" i="1" s="1"/>
  <c r="F21" i="1" s="1"/>
  <c r="G21" i="1" s="1"/>
  <c r="C20" i="2"/>
  <c r="D20" i="1" s="1"/>
  <c r="F20" i="1" s="1"/>
  <c r="G20" i="1" s="1"/>
  <c r="C19" i="2"/>
  <c r="D19" i="1" s="1"/>
  <c r="F19" i="1" s="1"/>
  <c r="G19" i="1" s="1"/>
  <c r="C18" i="2"/>
  <c r="D18" i="1" s="1"/>
  <c r="F18" i="1" s="1"/>
  <c r="G18" i="1" s="1"/>
  <c r="C17" i="2"/>
  <c r="C16" i="2"/>
  <c r="D16" i="1" s="1"/>
  <c r="F16" i="1" s="1"/>
  <c r="G16" i="1" s="1"/>
  <c r="C15" i="2"/>
  <c r="D15" i="1" s="1"/>
  <c r="F15" i="1" s="1"/>
  <c r="G15" i="1" s="1"/>
  <c r="C14" i="2"/>
  <c r="D14" i="1" s="1"/>
  <c r="F14" i="1" s="1"/>
  <c r="G14" i="1" s="1"/>
  <c r="C13" i="2"/>
  <c r="D13" i="1" s="1"/>
  <c r="F13" i="1" s="1"/>
  <c r="G13" i="1" s="1"/>
  <c r="C12" i="2"/>
  <c r="D12" i="1" s="1"/>
  <c r="F12" i="1" s="1"/>
  <c r="G12" i="1" s="1"/>
  <c r="C11" i="2"/>
  <c r="D11" i="1" s="1"/>
  <c r="F11" i="1" s="1"/>
  <c r="G11" i="1" s="1"/>
  <c r="C10" i="2"/>
  <c r="D10" i="1" s="1"/>
  <c r="F10" i="1" s="1"/>
  <c r="G10" i="1" s="1"/>
  <c r="C9" i="2"/>
  <c r="D9" i="1" s="1"/>
  <c r="F9" i="1" s="1"/>
  <c r="G9" i="1" s="1"/>
  <c r="C8" i="2"/>
  <c r="D8" i="1" s="1"/>
  <c r="F8" i="1" s="1"/>
  <c r="G8" i="1" s="1"/>
  <c r="C7" i="2"/>
  <c r="D7" i="1" s="1"/>
  <c r="F7" i="1" s="1"/>
  <c r="G7" i="1" s="1"/>
  <c r="C6" i="2"/>
  <c r="D6" i="1" s="1"/>
  <c r="F6" i="1" s="1"/>
  <c r="G6" i="1" s="1"/>
  <c r="C5" i="2"/>
  <c r="D5" i="1" s="1"/>
  <c r="F5" i="1" s="1"/>
  <c r="G5" i="1" s="1"/>
  <c r="C4" i="2"/>
  <c r="D4" i="1" s="1"/>
  <c r="F4" i="1" s="1"/>
  <c r="G4" i="1" s="1"/>
  <c r="C3" i="2"/>
  <c r="D3" i="1" s="1"/>
  <c r="F3" i="1" s="1"/>
  <c r="G3" i="1" s="1"/>
  <c r="A2" i="2"/>
  <c r="D57" i="1"/>
  <c r="F57" i="1" s="1"/>
  <c r="G57" i="1" s="1"/>
  <c r="D49" i="1"/>
  <c r="F49" i="1" s="1"/>
  <c r="G49" i="1" s="1"/>
  <c r="D25" i="1"/>
  <c r="F25" i="1" s="1"/>
  <c r="G25" i="1" s="1"/>
  <c r="D17" i="1"/>
  <c r="F17" i="1" s="1"/>
  <c r="G17" i="1" s="1"/>
  <c r="F2" i="1"/>
  <c r="G2" i="1" s="1"/>
</calcChain>
</file>

<file path=xl/sharedStrings.xml><?xml version="1.0" encoding="utf-8"?>
<sst xmlns="http://schemas.openxmlformats.org/spreadsheetml/2006/main" count="2142" uniqueCount="130">
  <si>
    <t>Timestamp</t>
  </si>
  <si>
    <t>Gender</t>
  </si>
  <si>
    <t>What is your Age</t>
  </si>
  <si>
    <t>What is your height ? (eg. 5'4)</t>
  </si>
  <si>
    <t>What is your weight ? (in kg)</t>
  </si>
  <si>
    <t>BMI</t>
  </si>
  <si>
    <t>BMI Categories</t>
  </si>
  <si>
    <t>At what time do you wake up?</t>
  </si>
  <si>
    <t>Do you always have breakfast ?</t>
  </si>
  <si>
    <t>What do you usually have in breakfast ?</t>
  </si>
  <si>
    <t>How many times in a week do you eat outside ?</t>
  </si>
  <si>
    <t>Rate your  eating habits?</t>
  </si>
  <si>
    <t>Do you maintain your lunch and dinner time ?</t>
  </si>
  <si>
    <t>Are you involved in any physical activities ?</t>
  </si>
  <si>
    <t>How much time do you travel in a day?</t>
  </si>
  <si>
    <t>How many hours do you sleep ?</t>
  </si>
  <si>
    <t>Do you consume Alcohol?</t>
  </si>
  <si>
    <t>Do you smoke?</t>
  </si>
  <si>
    <t>Rate you stress level ?</t>
  </si>
  <si>
    <t>Average working hours ?</t>
  </si>
  <si>
    <t>Are you suffering from any other diseases?</t>
  </si>
  <si>
    <t>Diabetes</t>
  </si>
  <si>
    <t>Blood Pressure</t>
  </si>
  <si>
    <t>Heart related diseases</t>
  </si>
  <si>
    <t>Alzheimer’s disease</t>
  </si>
  <si>
    <t>Thyroid</t>
  </si>
  <si>
    <t>Skin related diseases</t>
  </si>
  <si>
    <t>Brain Stroke</t>
  </si>
  <si>
    <t>Hairfall</t>
  </si>
  <si>
    <t>PCOS / PCOD</t>
  </si>
  <si>
    <t>Cancer</t>
  </si>
  <si>
    <t>Rate your hair fall level</t>
  </si>
  <si>
    <t>Do you have any family history of diseases?</t>
  </si>
  <si>
    <t>Please select the disease name of family history?</t>
  </si>
  <si>
    <t>Female</t>
  </si>
  <si>
    <t>6 AM to 7 AM</t>
  </si>
  <si>
    <t>Yes</t>
  </si>
  <si>
    <t>Mix of both above mentioned options</t>
  </si>
  <si>
    <t>1-2 days</t>
  </si>
  <si>
    <t>Yoga /  Exercise ( jogging, stretching included)</t>
  </si>
  <si>
    <t>1-2 hrs</t>
  </si>
  <si>
    <t>less than 6</t>
  </si>
  <si>
    <t>Never</t>
  </si>
  <si>
    <t>No</t>
  </si>
  <si>
    <t>Null</t>
  </si>
  <si>
    <t>Home-made (fruits included )</t>
  </si>
  <si>
    <t>3-5 days</t>
  </si>
  <si>
    <t>House work</t>
  </si>
  <si>
    <t>Less than 1 hr</t>
  </si>
  <si>
    <t>6-7 hrs</t>
  </si>
  <si>
    <t xml:space="preserve">Blood Pressure, Diabeted
</t>
  </si>
  <si>
    <t>Male</t>
  </si>
  <si>
    <t>7 AM to 9 AM</t>
  </si>
  <si>
    <t>Sometimes</t>
  </si>
  <si>
    <t>Games</t>
  </si>
  <si>
    <t>5-7</t>
  </si>
  <si>
    <t>7-9 hrs</t>
  </si>
  <si>
    <t>Games, Dance, Gym</t>
  </si>
  <si>
    <t>3-5 hrs</t>
  </si>
  <si>
    <t>7-10</t>
  </si>
  <si>
    <t>4 AM to 6 AM</t>
  </si>
  <si>
    <t>None</t>
  </si>
  <si>
    <t>Games, Gym</t>
  </si>
  <si>
    <t>Games, Dance, Yoga /  Exercise ( jogging, stretching included)</t>
  </si>
  <si>
    <t>Hairfall, PCOS / PCOD</t>
  </si>
  <si>
    <t>Games, Yoga /  Exercise ( jogging, stretching included), Gym</t>
  </si>
  <si>
    <t>Diabetes, Thyroid</t>
  </si>
  <si>
    <t>Yoga /  Exercise ( jogging, stretching included), Walking</t>
  </si>
  <si>
    <t>Blood pressure, Cancer, Brain Stroke</t>
  </si>
  <si>
    <t>Household work</t>
  </si>
  <si>
    <t>Blood Pressure, Heart related diseases, Hairfall</t>
  </si>
  <si>
    <t>Diabetes, Blood pressure</t>
  </si>
  <si>
    <t>After 9 AM</t>
  </si>
  <si>
    <t>Diabetes, Thyroid, Blood pressure, Cancer, Hairfall</t>
  </si>
  <si>
    <t>Blood Pressure, Thyroid</t>
  </si>
  <si>
    <t>Gym</t>
  </si>
  <si>
    <t>More than 10</t>
  </si>
  <si>
    <t>Diabetes, Heart Related Diseases</t>
  </si>
  <si>
    <t xml:space="preserve">Swimming </t>
  </si>
  <si>
    <t>More than 5 hrs</t>
  </si>
  <si>
    <t>Diabetes, Blood pressure, Heart Related Diseases</t>
  </si>
  <si>
    <t>Fast Food or Outdoor food</t>
  </si>
  <si>
    <t>Everyday</t>
  </si>
  <si>
    <t>Diabetes, Blood Pressure</t>
  </si>
  <si>
    <t>Blood pressure, Cancer, Heart Related Diseases</t>
  </si>
  <si>
    <t>Blood pressure</t>
  </si>
  <si>
    <t>Yoga /  Exercise ( jogging, stretching included), Gym</t>
  </si>
  <si>
    <t>Diabetes, Cancer, Heart Related Diseases, Alzheimer’s disease</t>
  </si>
  <si>
    <t>Blood pressure, Heart Related Diseases</t>
  </si>
  <si>
    <t>household work</t>
  </si>
  <si>
    <t>Vertigo</t>
  </si>
  <si>
    <t>Diabetes, Blood pressure, Hairfall</t>
  </si>
  <si>
    <t>Once a month</t>
  </si>
  <si>
    <t>Walk</t>
  </si>
  <si>
    <t>Skin related diseases, Hairfall, PCOS / PCOD</t>
  </si>
  <si>
    <t>Games, Home workouts</t>
  </si>
  <si>
    <t>Walking</t>
  </si>
  <si>
    <t>Diabetes, Thyroid, Hairfall</t>
  </si>
  <si>
    <t>Heart Related Diseases</t>
  </si>
  <si>
    <t>Skin related diseases, Hairfall, Knee pain</t>
  </si>
  <si>
    <t>5'5</t>
  </si>
  <si>
    <t>6'1</t>
  </si>
  <si>
    <t>5'6</t>
  </si>
  <si>
    <t>5'7</t>
  </si>
  <si>
    <t>5'4</t>
  </si>
  <si>
    <t>5'2</t>
  </si>
  <si>
    <t>4'8</t>
  </si>
  <si>
    <t>5'11</t>
  </si>
  <si>
    <t>4'10</t>
  </si>
  <si>
    <t>5'9</t>
  </si>
  <si>
    <t>5'3</t>
  </si>
  <si>
    <t>6'0</t>
  </si>
  <si>
    <t>5'10</t>
  </si>
  <si>
    <t>5'8</t>
  </si>
  <si>
    <t>5'0</t>
  </si>
  <si>
    <t>5'1</t>
  </si>
  <si>
    <t>yes</t>
  </si>
  <si>
    <t>no</t>
  </si>
  <si>
    <t>Family History Of Diabetes</t>
  </si>
  <si>
    <t>Family History Of Blood Pressure</t>
  </si>
  <si>
    <t>Family History Of Heart related diseases</t>
  </si>
  <si>
    <t>Family History Of Alzheimer’s disease</t>
  </si>
  <si>
    <t>Family History Of Thyroid</t>
  </si>
  <si>
    <t>Family History Of Skin related diseases</t>
  </si>
  <si>
    <t>Family History Of Brain Stroke</t>
  </si>
  <si>
    <t>Family History Of Hairfall</t>
  </si>
  <si>
    <t>Family History Of PCOS / PCOD</t>
  </si>
  <si>
    <t>Family History Of Cancer</t>
  </si>
  <si>
    <t>Alzheimer's Disease</t>
  </si>
  <si>
    <t>PCOS/PCOD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</si>
</sst>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0.5"/>
      <color rgb="FF202124"/>
      <name val="Arial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/>
    <xf numFmtId="0" fontId="3" fillId="0" borderId="0" xfId="0" applyFont="1"/>
    <xf numFmtId="0" fontId="2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79"/>
  <sheetViews>
    <sheetView tabSelected="1" topLeftCell="O1" zoomScale="115" zoomScaleNormal="115" workbookViewId="0">
      <pane ySplit="1" topLeftCell="A47" activePane="bottomLeft" state="frozen"/>
      <selection pane="bottomLeft" activeCell="T3" sqref="T3"/>
    </sheetView>
  </sheetViews>
  <sheetFormatPr defaultColWidth="14.44140625" defaultRowHeight="15.75" customHeight="1"/>
  <cols>
    <col min="1" max="3" width="21.5546875" customWidth="1"/>
    <col min="4" max="4" width="24.5546875" customWidth="1"/>
    <col min="5" max="5" width="25.6640625" customWidth="1"/>
    <col min="6" max="13" width="21.5546875" customWidth="1"/>
    <col min="14" max="14" width="53.88671875" customWidth="1"/>
    <col min="15" max="21" width="21.5546875" customWidth="1"/>
    <col min="23" max="30" width="17.77734375" customWidth="1"/>
    <col min="31" max="33" width="21.5546875" customWidth="1"/>
    <col min="34" max="34" width="25.77734375" customWidth="1"/>
    <col min="35" max="35" width="39.109375" customWidth="1"/>
    <col min="36" max="36" width="33" customWidth="1"/>
    <col min="37" max="41" width="25.44140625" customWidth="1"/>
    <col min="42" max="42" width="26.21875" customWidth="1"/>
    <col min="44" max="49" width="21.5546875" customWidth="1"/>
  </cols>
  <sheetData>
    <row r="1" spans="1:42" ht="27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21</v>
      </c>
      <c r="V1" s="1" t="s">
        <v>22</v>
      </c>
      <c r="W1" s="5" t="s">
        <v>23</v>
      </c>
      <c r="X1" s="8" t="s">
        <v>128</v>
      </c>
      <c r="Y1" s="5" t="s">
        <v>25</v>
      </c>
      <c r="Z1" s="5" t="s">
        <v>26</v>
      </c>
      <c r="AA1" s="8" t="s">
        <v>27</v>
      </c>
      <c r="AB1" s="5" t="s">
        <v>28</v>
      </c>
      <c r="AC1" s="5" t="s">
        <v>129</v>
      </c>
      <c r="AD1" s="5" t="s">
        <v>30</v>
      </c>
      <c r="AE1" s="2" t="s">
        <v>31</v>
      </c>
      <c r="AF1" s="2" t="s">
        <v>32</v>
      </c>
      <c r="AG1" s="2" t="s">
        <v>118</v>
      </c>
      <c r="AH1" s="5" t="s">
        <v>119</v>
      </c>
      <c r="AI1" s="8" t="s">
        <v>120</v>
      </c>
      <c r="AJ1" s="5" t="s">
        <v>121</v>
      </c>
      <c r="AK1" s="5" t="s">
        <v>122</v>
      </c>
      <c r="AL1" s="8" t="s">
        <v>123</v>
      </c>
      <c r="AM1" s="5" t="s">
        <v>124</v>
      </c>
      <c r="AN1" s="5" t="s">
        <v>125</v>
      </c>
      <c r="AO1" s="5" t="s">
        <v>126</v>
      </c>
      <c r="AP1" s="5" t="s">
        <v>127</v>
      </c>
    </row>
    <row r="2" spans="1:42" ht="13.2">
      <c r="A2" s="4">
        <v>44603.830738888901</v>
      </c>
      <c r="B2" s="1" t="s">
        <v>34</v>
      </c>
      <c r="C2" s="1">
        <v>20</v>
      </c>
      <c r="D2" s="1">
        <v>164.59200000000001</v>
      </c>
      <c r="E2" s="1">
        <v>54</v>
      </c>
      <c r="F2" s="1">
        <f t="shared" ref="F2:F33" si="0">(E2/D2^2)*10^4</f>
        <v>19.933167438351333</v>
      </c>
      <c r="G2" s="1" t="str">
        <f t="shared" ref="G2:G33" si="1">IF(F2&gt;=30,"Obesity",IF(F2&gt;=25,"Overweight",IF(F2&gt;=18.5," Normalweight","Underweight")))</f>
        <v xml:space="preserve"> Normalweight</v>
      </c>
      <c r="H2" s="1" t="s">
        <v>35</v>
      </c>
      <c r="I2" s="1" t="s">
        <v>36</v>
      </c>
      <c r="J2" s="1" t="s">
        <v>37</v>
      </c>
      <c r="K2" s="1" t="s">
        <v>38</v>
      </c>
      <c r="L2" s="1">
        <v>5</v>
      </c>
      <c r="M2" s="1" t="s">
        <v>36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42</v>
      </c>
      <c r="S2" s="1">
        <v>5</v>
      </c>
      <c r="T2" s="7" t="s">
        <v>55</v>
      </c>
      <c r="U2" s="7">
        <f>IF(Sheet1!$I2="no",0,1)</f>
        <v>0</v>
      </c>
      <c r="V2">
        <f>IF(Sheet1!$H2="no",0,1)</f>
        <v>1</v>
      </c>
      <c r="W2" s="9">
        <f>IF(Sheet1!$J2="no",0,1)</f>
        <v>0</v>
      </c>
      <c r="X2" s="1">
        <f>IF(Sheet1!$K2="no",0,1)</f>
        <v>0</v>
      </c>
      <c r="Y2" s="1">
        <f>IF(Sheet1!$L2="no",0,1)</f>
        <v>0</v>
      </c>
      <c r="Z2" s="1">
        <f>IF(Sheet1!$M2="no",0,1)</f>
        <v>0</v>
      </c>
      <c r="AA2" s="1">
        <f>IF(Sheet1!$N2="no",0,1)</f>
        <v>0</v>
      </c>
      <c r="AB2" s="1">
        <f>IF(Sheet1!$O2="no",0,1)</f>
        <v>0</v>
      </c>
      <c r="AC2" s="1">
        <f>IF(Sheet1!$P2="no",0,1)</f>
        <v>0</v>
      </c>
      <c r="AD2" s="1">
        <f>IF(Sheet1!$Q2="no",0,1)</f>
        <v>0</v>
      </c>
      <c r="AE2" s="1">
        <v>5</v>
      </c>
      <c r="AF2" s="1">
        <f>IF(Sheet1!$R2="no",0,1)</f>
        <v>0</v>
      </c>
      <c r="AG2" s="1">
        <f>IF(Sheet1!$S2="no",0,1)</f>
        <v>0</v>
      </c>
      <c r="AH2" s="9">
        <f>IF(Sheet1!$T2="no",0,1)</f>
        <v>0</v>
      </c>
      <c r="AI2" s="6">
        <f>IF(Sheet1!$U2="no",0,1)</f>
        <v>0</v>
      </c>
      <c r="AJ2" s="6">
        <f>IF(Sheet1!$V2="no",0,1)</f>
        <v>0</v>
      </c>
      <c r="AK2" s="6">
        <f>IF(Sheet1!$W2="no",0,1)</f>
        <v>0</v>
      </c>
      <c r="AL2" s="6">
        <f>IF(Sheet1!$X2="no",0,1)</f>
        <v>0</v>
      </c>
      <c r="AM2" s="6">
        <f>IF(Sheet1!$Y2="no",0,1)</f>
        <v>0</v>
      </c>
      <c r="AN2" s="6">
        <f>IF(Sheet1!$Z2="no",0,1)</f>
        <v>0</v>
      </c>
      <c r="AO2" s="6">
        <f>IF(Sheet1!$AA2="no",0,1)</f>
        <v>0</v>
      </c>
      <c r="AP2" s="6">
        <f>IF(Sheet1!$AB2="no",0,1)</f>
        <v>0</v>
      </c>
    </row>
    <row r="3" spans="1:42" ht="13.2">
      <c r="A3" s="4">
        <v>44603.848881435202</v>
      </c>
      <c r="B3" s="1" t="s">
        <v>34</v>
      </c>
      <c r="C3" s="1">
        <v>50</v>
      </c>
      <c r="D3" s="1">
        <f>CONVERT(Sheet1!$C3,"ft","cm")</f>
        <v>161.54400000000001</v>
      </c>
      <c r="E3" s="1">
        <v>50</v>
      </c>
      <c r="F3" s="1">
        <f t="shared" si="0"/>
        <v>19.159683903007689</v>
      </c>
      <c r="G3" s="1" t="str">
        <f t="shared" si="1"/>
        <v xml:space="preserve"> Normalweight</v>
      </c>
      <c r="H3" s="1" t="s">
        <v>35</v>
      </c>
      <c r="I3" s="1" t="s">
        <v>36</v>
      </c>
      <c r="J3" s="1" t="s">
        <v>45</v>
      </c>
      <c r="K3" s="1" t="s">
        <v>46</v>
      </c>
      <c r="L3" s="1">
        <v>4</v>
      </c>
      <c r="M3" s="1" t="s">
        <v>36</v>
      </c>
      <c r="N3" s="1" t="s">
        <v>47</v>
      </c>
      <c r="O3" s="1" t="s">
        <v>48</v>
      </c>
      <c r="P3" s="1" t="s">
        <v>49</v>
      </c>
      <c r="Q3" s="1" t="s">
        <v>42</v>
      </c>
      <c r="R3" s="1" t="s">
        <v>42</v>
      </c>
      <c r="S3" s="1">
        <v>4</v>
      </c>
      <c r="T3" s="7" t="s">
        <v>55</v>
      </c>
      <c r="U3" s="7">
        <f>IF(Sheet1!$I3="no",0,1)</f>
        <v>0</v>
      </c>
      <c r="V3">
        <f>IF(Sheet1!$H3="no",0,1)</f>
        <v>0</v>
      </c>
      <c r="W3" s="9">
        <f>IF(Sheet1!$J3="no",0,1)</f>
        <v>0</v>
      </c>
      <c r="X3" s="1">
        <f>IF(Sheet1!$K3="no",0,1)</f>
        <v>0</v>
      </c>
      <c r="Y3" s="1">
        <f>IF(Sheet1!$L3="no",0,1)</f>
        <v>0</v>
      </c>
      <c r="Z3" s="1">
        <f>IF(Sheet1!$M3="no",0,1)</f>
        <v>0</v>
      </c>
      <c r="AA3" s="1">
        <f>IF(Sheet1!$N3="no",0,1)</f>
        <v>0</v>
      </c>
      <c r="AB3" s="1">
        <f>IF(Sheet1!$O3="no",0,1)</f>
        <v>0</v>
      </c>
      <c r="AC3" s="1">
        <f>IF(Sheet1!$P3="no",0,1)</f>
        <v>0</v>
      </c>
      <c r="AD3" s="1">
        <f>IF(Sheet1!$Q3="no",0,1)</f>
        <v>0</v>
      </c>
      <c r="AE3" s="1">
        <v>3</v>
      </c>
      <c r="AF3" s="1">
        <f>IF(Sheet1!$R3="no",0,1)</f>
        <v>1</v>
      </c>
      <c r="AG3" s="1">
        <f>IF(Sheet1!$S3="no",0,1)</f>
        <v>1</v>
      </c>
      <c r="AH3" s="9">
        <f>IF(Sheet1!$T3="no",0,1)</f>
        <v>1</v>
      </c>
      <c r="AI3" s="6">
        <f>IF(Sheet1!$U3="no",0,1)</f>
        <v>0</v>
      </c>
      <c r="AJ3" s="6">
        <f>IF(Sheet1!$V3="no",0,1)</f>
        <v>0</v>
      </c>
      <c r="AK3" s="6">
        <f>IF(Sheet1!$W3="no",0,1)</f>
        <v>0</v>
      </c>
      <c r="AL3" s="6">
        <f>IF(Sheet1!$X3="no",0,1)</f>
        <v>0</v>
      </c>
      <c r="AM3" s="6">
        <f>IF(Sheet1!$Y3="no",0,1)</f>
        <v>0</v>
      </c>
      <c r="AN3" s="6">
        <f>IF(Sheet1!$Z3="no",0,1)</f>
        <v>0</v>
      </c>
      <c r="AO3" s="6">
        <f>IF(Sheet1!$AA3="no",0,1)</f>
        <v>0</v>
      </c>
      <c r="AP3" s="6">
        <f>IF(Sheet1!$AB3="no",0,1)</f>
        <v>0</v>
      </c>
    </row>
    <row r="4" spans="1:42" ht="13.2">
      <c r="A4" s="4">
        <v>44618.604849699099</v>
      </c>
      <c r="B4" s="1" t="s">
        <v>51</v>
      </c>
      <c r="C4" s="1">
        <v>20</v>
      </c>
      <c r="D4" s="1">
        <f>CONVERT(Sheet1!$C4,"ft","cm")</f>
        <v>167.64</v>
      </c>
      <c r="E4" s="1">
        <v>82</v>
      </c>
      <c r="F4" s="1">
        <f t="shared" si="0"/>
        <v>29.178203443642889</v>
      </c>
      <c r="G4" s="1" t="str">
        <f t="shared" si="1"/>
        <v>Overweight</v>
      </c>
      <c r="H4" s="1" t="s">
        <v>52</v>
      </c>
      <c r="I4" s="1" t="s">
        <v>53</v>
      </c>
      <c r="J4" s="1" t="s">
        <v>45</v>
      </c>
      <c r="K4" s="1" t="s">
        <v>38</v>
      </c>
      <c r="L4" s="1">
        <v>3</v>
      </c>
      <c r="M4" s="1" t="s">
        <v>43</v>
      </c>
      <c r="N4" s="1" t="s">
        <v>54</v>
      </c>
      <c r="O4" s="1" t="s">
        <v>40</v>
      </c>
      <c r="P4" s="1" t="s">
        <v>49</v>
      </c>
      <c r="Q4" s="1" t="s">
        <v>53</v>
      </c>
      <c r="R4" s="1" t="s">
        <v>42</v>
      </c>
      <c r="S4" s="1">
        <v>3</v>
      </c>
      <c r="T4" s="7" t="s">
        <v>55</v>
      </c>
      <c r="U4" s="7">
        <f>IF(Sheet1!$I4="no",0,1)</f>
        <v>0</v>
      </c>
      <c r="V4">
        <f>IF(Sheet1!$H4="no",0,1)</f>
        <v>0</v>
      </c>
      <c r="W4" s="9">
        <f>IF(Sheet1!$J4="no",0,1)</f>
        <v>0</v>
      </c>
      <c r="X4" s="1">
        <f>IF(Sheet1!$K4="no",0,1)</f>
        <v>0</v>
      </c>
      <c r="Y4" s="1">
        <f>IF(Sheet1!$L4="no",0,1)</f>
        <v>0</v>
      </c>
      <c r="Z4" s="1">
        <f>IF(Sheet1!$M4="no",0,1)</f>
        <v>0</v>
      </c>
      <c r="AA4" s="1">
        <f>IF(Sheet1!$N4="no",0,1)</f>
        <v>0</v>
      </c>
      <c r="AB4" s="1">
        <f>IF(Sheet1!$O4="no",0,1)</f>
        <v>0</v>
      </c>
      <c r="AC4" s="1">
        <f>IF(Sheet1!$P4="no",0,1)</f>
        <v>0</v>
      </c>
      <c r="AD4" s="1">
        <f>IF(Sheet1!$Q4="no",0,1)</f>
        <v>0</v>
      </c>
      <c r="AE4" s="1">
        <v>4</v>
      </c>
      <c r="AF4" s="1">
        <f>IF(Sheet1!$R4="no",0,1)</f>
        <v>0</v>
      </c>
      <c r="AG4" s="1">
        <f>IF(Sheet1!$S4="no",0,1)</f>
        <v>0</v>
      </c>
      <c r="AH4" s="9">
        <f>IF(Sheet1!$T4="no",0,1)</f>
        <v>0</v>
      </c>
      <c r="AI4" s="6">
        <f>IF(Sheet1!$U4="no",0,1)</f>
        <v>0</v>
      </c>
      <c r="AJ4" s="6">
        <f>IF(Sheet1!$V4="no",0,1)</f>
        <v>0</v>
      </c>
      <c r="AK4" s="6">
        <f>IF(Sheet1!$W4="no",0,1)</f>
        <v>0</v>
      </c>
      <c r="AL4" s="6">
        <f>IF(Sheet1!$X4="no",0,1)</f>
        <v>0</v>
      </c>
      <c r="AM4" s="6">
        <f>IF(Sheet1!$Y4="no",0,1)</f>
        <v>0</v>
      </c>
      <c r="AN4" s="6">
        <f>IF(Sheet1!$Z4="no",0,1)</f>
        <v>0</v>
      </c>
      <c r="AO4" s="6">
        <f>IF(Sheet1!$AA4="no",0,1)</f>
        <v>0</v>
      </c>
      <c r="AP4" s="6">
        <f>IF(Sheet1!$AB4="no",0,1)</f>
        <v>0</v>
      </c>
    </row>
    <row r="5" spans="1:42" ht="13.2">
      <c r="A5" s="4">
        <v>44618.612421967598</v>
      </c>
      <c r="B5" s="1" t="s">
        <v>51</v>
      </c>
      <c r="C5" s="1">
        <v>20</v>
      </c>
      <c r="D5" s="1">
        <f>CONVERT(Sheet1!$C5,"ft","cm")</f>
        <v>185.928</v>
      </c>
      <c r="E5" s="1">
        <v>94</v>
      </c>
      <c r="F5" s="1">
        <f t="shared" si="0"/>
        <v>27.191818843609617</v>
      </c>
      <c r="G5" s="1" t="str">
        <f t="shared" si="1"/>
        <v>Overweight</v>
      </c>
      <c r="H5" s="1" t="s">
        <v>52</v>
      </c>
      <c r="I5" s="1" t="s">
        <v>43</v>
      </c>
      <c r="J5" s="1" t="s">
        <v>45</v>
      </c>
      <c r="K5" s="1" t="s">
        <v>46</v>
      </c>
      <c r="L5" s="1">
        <v>3</v>
      </c>
      <c r="M5" s="1" t="s">
        <v>36</v>
      </c>
      <c r="N5" s="1" t="s">
        <v>39</v>
      </c>
      <c r="O5" s="1" t="s">
        <v>48</v>
      </c>
      <c r="P5" s="1" t="s">
        <v>56</v>
      </c>
      <c r="Q5" s="1" t="s">
        <v>42</v>
      </c>
      <c r="R5" s="1" t="s">
        <v>42</v>
      </c>
      <c r="S5" s="1">
        <v>3</v>
      </c>
      <c r="T5" s="7" t="s">
        <v>55</v>
      </c>
      <c r="U5" s="7">
        <f>IF(Sheet1!$I5="no",0,1)</f>
        <v>0</v>
      </c>
      <c r="V5">
        <f>IF(Sheet1!$H5="no",0,1)</f>
        <v>0</v>
      </c>
      <c r="W5" s="9">
        <f>IF(Sheet1!$J5="no",0,1)</f>
        <v>0</v>
      </c>
      <c r="X5" s="1">
        <f>IF(Sheet1!$K5="no",0,1)</f>
        <v>0</v>
      </c>
      <c r="Y5" s="1">
        <f>IF(Sheet1!$L5="no",0,1)</f>
        <v>0</v>
      </c>
      <c r="Z5" s="1">
        <f>IF(Sheet1!$M5="no",0,1)</f>
        <v>0</v>
      </c>
      <c r="AA5" s="1">
        <f>IF(Sheet1!$N5="no",0,1)</f>
        <v>0</v>
      </c>
      <c r="AB5" s="1">
        <f>IF(Sheet1!$O5="no",0,1)</f>
        <v>0</v>
      </c>
      <c r="AC5" s="1">
        <f>IF(Sheet1!$P5="no",0,1)</f>
        <v>0</v>
      </c>
      <c r="AD5" s="1">
        <f>IF(Sheet1!$Q5="no",0,1)</f>
        <v>0</v>
      </c>
      <c r="AE5" s="1">
        <v>1</v>
      </c>
      <c r="AF5" s="1">
        <f>IF(Sheet1!$R5="no",0,1)</f>
        <v>1</v>
      </c>
      <c r="AG5" s="1">
        <f>IF(Sheet1!$S5="no",0,1)</f>
        <v>1</v>
      </c>
      <c r="AH5" s="9">
        <f>IF(Sheet1!$T5="no",0,1)</f>
        <v>0</v>
      </c>
      <c r="AI5" s="6">
        <f>IF(Sheet1!$U5="no",0,1)</f>
        <v>0</v>
      </c>
      <c r="AJ5" s="6">
        <f>IF(Sheet1!$V5="no",0,1)</f>
        <v>0</v>
      </c>
      <c r="AK5" s="6">
        <f>IF(Sheet1!$W5="no",0,1)</f>
        <v>0</v>
      </c>
      <c r="AL5" s="6">
        <f>IF(Sheet1!$X5="no",0,1)</f>
        <v>0</v>
      </c>
      <c r="AM5" s="6">
        <f>IF(Sheet1!$Y5="no",0,1)</f>
        <v>0</v>
      </c>
      <c r="AN5" s="6">
        <f>IF(Sheet1!$Z5="no",0,1)</f>
        <v>0</v>
      </c>
      <c r="AO5" s="6">
        <f>IF(Sheet1!$AA5="no",0,1)</f>
        <v>0</v>
      </c>
      <c r="AP5" s="6">
        <f>IF(Sheet1!$AB5="no",0,1)</f>
        <v>0</v>
      </c>
    </row>
    <row r="6" spans="1:42" ht="13.2">
      <c r="A6" s="4">
        <v>44618.612732314803</v>
      </c>
      <c r="B6" s="1" t="s">
        <v>34</v>
      </c>
      <c r="C6" s="1">
        <v>20</v>
      </c>
      <c r="D6" s="1">
        <f>CONVERT(Sheet1!$C6,"ft","cm")</f>
        <v>167.64</v>
      </c>
      <c r="E6" s="1">
        <v>47</v>
      </c>
      <c r="F6" s="1">
        <f t="shared" si="0"/>
        <v>16.724092217697756</v>
      </c>
      <c r="G6" s="1" t="str">
        <f t="shared" si="1"/>
        <v>Underweight</v>
      </c>
      <c r="H6" s="1" t="s">
        <v>52</v>
      </c>
      <c r="I6" s="1" t="s">
        <v>36</v>
      </c>
      <c r="J6" s="1" t="s">
        <v>37</v>
      </c>
      <c r="K6" s="1" t="s">
        <v>38</v>
      </c>
      <c r="L6" s="1">
        <v>5</v>
      </c>
      <c r="M6" s="1" t="s">
        <v>36</v>
      </c>
      <c r="N6" s="1" t="s">
        <v>57</v>
      </c>
      <c r="O6" s="1" t="s">
        <v>58</v>
      </c>
      <c r="P6" s="1" t="s">
        <v>41</v>
      </c>
      <c r="Q6" s="1" t="s">
        <v>42</v>
      </c>
      <c r="R6" s="1" t="s">
        <v>42</v>
      </c>
      <c r="S6" s="1">
        <v>4</v>
      </c>
      <c r="T6" s="7" t="s">
        <v>59</v>
      </c>
      <c r="U6" s="7">
        <f>IF(Sheet1!$I6="no",0,1)</f>
        <v>0</v>
      </c>
      <c r="V6">
        <f>IF(Sheet1!$H6="no",0,1)</f>
        <v>0</v>
      </c>
      <c r="W6" s="9">
        <f>IF(Sheet1!$J6="no",0,1)</f>
        <v>0</v>
      </c>
      <c r="X6" s="1">
        <f>IF(Sheet1!$K6="no",0,1)</f>
        <v>0</v>
      </c>
      <c r="Y6" s="1">
        <f>IF(Sheet1!$L6="no",0,1)</f>
        <v>0</v>
      </c>
      <c r="Z6" s="1">
        <f>IF(Sheet1!$M6="no",0,1)</f>
        <v>0</v>
      </c>
      <c r="AA6" s="1">
        <f>IF(Sheet1!$N6="no",0,1)</f>
        <v>0</v>
      </c>
      <c r="AB6" s="1">
        <f>IF(Sheet1!$O6="no",0,1)</f>
        <v>1</v>
      </c>
      <c r="AC6" s="1">
        <f>IF(Sheet1!$P6="no",0,1)</f>
        <v>0</v>
      </c>
      <c r="AD6" s="1">
        <f>IF(Sheet1!$Q6="no",0,1)</f>
        <v>0</v>
      </c>
      <c r="AE6" s="1">
        <v>2</v>
      </c>
      <c r="AF6" s="1">
        <f>IF(Sheet1!$R6="no",0,1)</f>
        <v>1</v>
      </c>
      <c r="AG6" s="1">
        <f>IF(Sheet1!$S6="no",0,1)</f>
        <v>0</v>
      </c>
      <c r="AH6" s="9">
        <f>IF(Sheet1!$T6="no",0,1)</f>
        <v>0</v>
      </c>
      <c r="AI6" s="6">
        <f>IF(Sheet1!$U6="no",0,1)</f>
        <v>0</v>
      </c>
      <c r="AJ6" s="6">
        <f>IF(Sheet1!$V6="no",0,1)</f>
        <v>0</v>
      </c>
      <c r="AK6" s="6">
        <f>IF(Sheet1!$W6="no",0,1)</f>
        <v>0</v>
      </c>
      <c r="AL6" s="6">
        <f>IF(Sheet1!$X6="no",0,1)</f>
        <v>0</v>
      </c>
      <c r="AM6" s="6">
        <f>IF(Sheet1!$Y6="no",0,1)</f>
        <v>0</v>
      </c>
      <c r="AN6" s="6">
        <f>IF(Sheet1!$Z6="no",0,1)</f>
        <v>1</v>
      </c>
      <c r="AO6" s="6">
        <f>IF(Sheet1!$AA6="no",0,1)</f>
        <v>0</v>
      </c>
      <c r="AP6" s="6">
        <f>IF(Sheet1!$AB6="no",0,1)</f>
        <v>0</v>
      </c>
    </row>
    <row r="7" spans="1:42" ht="13.2">
      <c r="A7" s="4">
        <v>44618.613654594898</v>
      </c>
      <c r="B7" s="1" t="s">
        <v>34</v>
      </c>
      <c r="C7" s="1">
        <v>20</v>
      </c>
      <c r="D7" s="1">
        <f>CONVERT(Sheet1!$C7,"ft","cm")</f>
        <v>170.68799999999996</v>
      </c>
      <c r="E7" s="1">
        <v>46</v>
      </c>
      <c r="F7" s="1">
        <f t="shared" si="0"/>
        <v>15.788899208183912</v>
      </c>
      <c r="G7" s="1" t="str">
        <f t="shared" si="1"/>
        <v>Underweight</v>
      </c>
      <c r="H7" s="1" t="s">
        <v>60</v>
      </c>
      <c r="I7" s="1" t="s">
        <v>43</v>
      </c>
      <c r="J7" s="1" t="s">
        <v>45</v>
      </c>
      <c r="K7" s="1" t="s">
        <v>38</v>
      </c>
      <c r="L7" s="1">
        <v>4</v>
      </c>
      <c r="M7" s="1" t="s">
        <v>36</v>
      </c>
      <c r="N7" s="1" t="s">
        <v>39</v>
      </c>
      <c r="O7" s="1" t="s">
        <v>58</v>
      </c>
      <c r="P7" s="1" t="s">
        <v>49</v>
      </c>
      <c r="Q7" s="1" t="s">
        <v>42</v>
      </c>
      <c r="R7" s="1" t="s">
        <v>42</v>
      </c>
      <c r="S7" s="1">
        <v>1</v>
      </c>
      <c r="T7" s="7" t="s">
        <v>55</v>
      </c>
      <c r="U7" s="7">
        <f>IF(Sheet1!$I7="no",0,1)</f>
        <v>0</v>
      </c>
      <c r="V7">
        <f>IF(Sheet1!$H7="no",0,1)</f>
        <v>0</v>
      </c>
      <c r="W7" s="9">
        <f>IF(Sheet1!$J7="no",0,1)</f>
        <v>0</v>
      </c>
      <c r="X7" s="1">
        <f>IF(Sheet1!$K7="no",0,1)</f>
        <v>0</v>
      </c>
      <c r="Y7" s="1">
        <f>IF(Sheet1!$L7="no",0,1)</f>
        <v>0</v>
      </c>
      <c r="Z7" s="1">
        <f>IF(Sheet1!$M7="no",0,1)</f>
        <v>0</v>
      </c>
      <c r="AA7" s="1">
        <f>IF(Sheet1!$N7="no",0,1)</f>
        <v>0</v>
      </c>
      <c r="AB7" s="1">
        <f>IF(Sheet1!$O7="no",0,1)</f>
        <v>0</v>
      </c>
      <c r="AC7" s="1">
        <f>IF(Sheet1!$P7="no",0,1)</f>
        <v>0</v>
      </c>
      <c r="AD7" s="1">
        <f>IF(Sheet1!$Q7="no",0,1)</f>
        <v>0</v>
      </c>
      <c r="AE7" s="1">
        <v>2</v>
      </c>
      <c r="AF7" s="1">
        <f>IF(Sheet1!$R7="no",0,1)</f>
        <v>0</v>
      </c>
      <c r="AG7" s="1">
        <f>IF(Sheet1!$S7="no",0,1)</f>
        <v>0</v>
      </c>
      <c r="AH7" s="9">
        <f>IF(Sheet1!$T7="no",0,1)</f>
        <v>0</v>
      </c>
      <c r="AI7" s="6">
        <f>IF(Sheet1!$U7="no",0,1)</f>
        <v>0</v>
      </c>
      <c r="AJ7" s="6">
        <f>IF(Sheet1!$V7="no",0,1)</f>
        <v>0</v>
      </c>
      <c r="AK7" s="6">
        <f>IF(Sheet1!$W7="no",0,1)</f>
        <v>0</v>
      </c>
      <c r="AL7" s="6">
        <f>IF(Sheet1!$X7="no",0,1)</f>
        <v>0</v>
      </c>
      <c r="AM7" s="6">
        <f>IF(Sheet1!$Y7="no",0,1)</f>
        <v>0</v>
      </c>
      <c r="AN7" s="6">
        <f>IF(Sheet1!$Z7="no",0,1)</f>
        <v>0</v>
      </c>
      <c r="AO7" s="6">
        <f>IF(Sheet1!$AA7="no",0,1)</f>
        <v>0</v>
      </c>
      <c r="AP7" s="6">
        <f>IF(Sheet1!$AB7="no",0,1)</f>
        <v>0</v>
      </c>
    </row>
    <row r="8" spans="1:42" ht="13.2">
      <c r="A8" s="4">
        <v>44618.614327175899</v>
      </c>
      <c r="B8" s="1" t="s">
        <v>34</v>
      </c>
      <c r="C8" s="1">
        <v>21</v>
      </c>
      <c r="D8" s="1">
        <f>CONVERT(Sheet1!$C8,"ft","cm")</f>
        <v>173.73599999999999</v>
      </c>
      <c r="E8" s="1">
        <v>57</v>
      </c>
      <c r="F8" s="1">
        <f t="shared" si="0"/>
        <v>18.884053362648636</v>
      </c>
      <c r="G8" s="1" t="str">
        <f t="shared" si="1"/>
        <v xml:space="preserve"> Normalweight</v>
      </c>
      <c r="H8" s="1" t="s">
        <v>35</v>
      </c>
      <c r="I8" s="1" t="s">
        <v>36</v>
      </c>
      <c r="J8" s="1" t="s">
        <v>45</v>
      </c>
      <c r="K8" s="1" t="s">
        <v>46</v>
      </c>
      <c r="L8" s="1">
        <v>2</v>
      </c>
      <c r="M8" s="1" t="s">
        <v>43</v>
      </c>
      <c r="N8" s="1" t="s">
        <v>61</v>
      </c>
      <c r="O8" s="1" t="s">
        <v>58</v>
      </c>
      <c r="P8" s="1" t="s">
        <v>49</v>
      </c>
      <c r="Q8" s="1" t="s">
        <v>53</v>
      </c>
      <c r="R8" s="1" t="s">
        <v>53</v>
      </c>
      <c r="S8" s="1">
        <v>3</v>
      </c>
      <c r="T8" s="7" t="s">
        <v>55</v>
      </c>
      <c r="U8" s="7">
        <f>IF(Sheet1!$I8="no",0,1)</f>
        <v>0</v>
      </c>
      <c r="V8">
        <f>IF(Sheet1!$H8="no",0,1)</f>
        <v>0</v>
      </c>
      <c r="W8" s="9">
        <f>IF(Sheet1!$J8="no",0,1)</f>
        <v>0</v>
      </c>
      <c r="X8" s="1">
        <f>IF(Sheet1!$K8="no",0,1)</f>
        <v>0</v>
      </c>
      <c r="Y8" s="1">
        <f>IF(Sheet1!$L8="no",0,1)</f>
        <v>0</v>
      </c>
      <c r="Z8" s="1">
        <f>IF(Sheet1!$M8="no",0,1)</f>
        <v>0</v>
      </c>
      <c r="AA8" s="1">
        <f>IF(Sheet1!$N8="no",0,1)</f>
        <v>0</v>
      </c>
      <c r="AB8" s="1">
        <f>IF(Sheet1!$O8="no",0,1)</f>
        <v>0</v>
      </c>
      <c r="AC8" s="1">
        <f>IF(Sheet1!$P8="no",0,1)</f>
        <v>0</v>
      </c>
      <c r="AD8" s="1">
        <f>IF(Sheet1!$Q8="no",0,1)</f>
        <v>0</v>
      </c>
      <c r="AE8" s="1">
        <v>2</v>
      </c>
      <c r="AF8" s="1">
        <f>IF(Sheet1!$R8="no",0,1)</f>
        <v>0</v>
      </c>
      <c r="AG8" s="1">
        <f>IF(Sheet1!$S8="no",0,1)</f>
        <v>0</v>
      </c>
      <c r="AH8" s="9">
        <f>IF(Sheet1!$T8="no",0,1)</f>
        <v>0</v>
      </c>
      <c r="AI8" s="6">
        <f>IF(Sheet1!$U8="no",0,1)</f>
        <v>0</v>
      </c>
      <c r="AJ8" s="6">
        <f>IF(Sheet1!$V8="no",0,1)</f>
        <v>0</v>
      </c>
      <c r="AK8" s="6">
        <f>IF(Sheet1!$W8="no",0,1)</f>
        <v>0</v>
      </c>
      <c r="AL8" s="6">
        <f>IF(Sheet1!$X8="no",0,1)</f>
        <v>0</v>
      </c>
      <c r="AM8" s="6">
        <f>IF(Sheet1!$Y8="no",0,1)</f>
        <v>0</v>
      </c>
      <c r="AN8" s="6">
        <f>IF(Sheet1!$Z8="no",0,1)</f>
        <v>0</v>
      </c>
      <c r="AO8" s="6">
        <f>IF(Sheet1!$AA8="no",0,1)</f>
        <v>0</v>
      </c>
      <c r="AP8" s="6">
        <f>IF(Sheet1!$AB8="no",0,1)</f>
        <v>0</v>
      </c>
    </row>
    <row r="9" spans="1:42" ht="13.2">
      <c r="A9" s="4">
        <v>44618.614499351897</v>
      </c>
      <c r="B9" s="1" t="s">
        <v>51</v>
      </c>
      <c r="C9" s="1">
        <v>20</v>
      </c>
      <c r="D9" s="1">
        <f>CONVERT(Sheet1!$C9,"ft","cm")</f>
        <v>167.64</v>
      </c>
      <c r="E9" s="1">
        <v>61</v>
      </c>
      <c r="F9" s="1">
        <f t="shared" si="0"/>
        <v>21.705736708075808</v>
      </c>
      <c r="G9" s="1" t="str">
        <f t="shared" si="1"/>
        <v xml:space="preserve"> Normalweight</v>
      </c>
      <c r="H9" s="1" t="s">
        <v>35</v>
      </c>
      <c r="I9" s="1" t="s">
        <v>36</v>
      </c>
      <c r="J9" s="1" t="s">
        <v>45</v>
      </c>
      <c r="K9" s="1" t="s">
        <v>38</v>
      </c>
      <c r="L9" s="1">
        <v>4</v>
      </c>
      <c r="M9" s="1" t="s">
        <v>36</v>
      </c>
      <c r="N9" s="1" t="s">
        <v>62</v>
      </c>
      <c r="O9" s="1" t="s">
        <v>58</v>
      </c>
      <c r="P9" s="1" t="s">
        <v>49</v>
      </c>
      <c r="Q9" s="1" t="s">
        <v>42</v>
      </c>
      <c r="R9" s="1" t="s">
        <v>42</v>
      </c>
      <c r="S9" s="1">
        <v>2</v>
      </c>
      <c r="T9" s="7" t="s">
        <v>55</v>
      </c>
      <c r="U9" s="7">
        <f>IF(Sheet1!$I9="no",0,1)</f>
        <v>0</v>
      </c>
      <c r="V9">
        <f>IF(Sheet1!$H9="no",0,1)</f>
        <v>0</v>
      </c>
      <c r="W9" s="9">
        <f>IF(Sheet1!$J9="no",0,1)</f>
        <v>0</v>
      </c>
      <c r="X9" s="1">
        <f>IF(Sheet1!$K9="no",0,1)</f>
        <v>0</v>
      </c>
      <c r="Y9" s="1">
        <f>IF(Sheet1!$L9="no",0,1)</f>
        <v>0</v>
      </c>
      <c r="Z9" s="1">
        <f>IF(Sheet1!$M9="no",0,1)</f>
        <v>0</v>
      </c>
      <c r="AA9" s="1">
        <f>IF(Sheet1!$N9="no",0,1)</f>
        <v>0</v>
      </c>
      <c r="AB9" s="1">
        <f>IF(Sheet1!$O9="no",0,1)</f>
        <v>0</v>
      </c>
      <c r="AC9" s="1">
        <f>IF(Sheet1!$P9="no",0,1)</f>
        <v>0</v>
      </c>
      <c r="AD9" s="1">
        <f>IF(Sheet1!$Q9="no",0,1)</f>
        <v>0</v>
      </c>
      <c r="AE9" s="1">
        <v>3</v>
      </c>
      <c r="AF9" s="1">
        <f>IF(Sheet1!$R9="no",0,1)</f>
        <v>0</v>
      </c>
      <c r="AG9" s="1">
        <f>IF(Sheet1!$S9="no",0,1)</f>
        <v>0</v>
      </c>
      <c r="AH9" s="9">
        <f>IF(Sheet1!$T9="no",0,1)</f>
        <v>0</v>
      </c>
      <c r="AI9" s="6">
        <f>IF(Sheet1!$U9="no",0,1)</f>
        <v>0</v>
      </c>
      <c r="AJ9" s="6">
        <f>IF(Sheet1!$V9="no",0,1)</f>
        <v>0</v>
      </c>
      <c r="AK9" s="6">
        <f>IF(Sheet1!$W9="no",0,1)</f>
        <v>0</v>
      </c>
      <c r="AL9" s="6">
        <f>IF(Sheet1!$X9="no",0,1)</f>
        <v>0</v>
      </c>
      <c r="AM9" s="6">
        <f>IF(Sheet1!$Y9="no",0,1)</f>
        <v>0</v>
      </c>
      <c r="AN9" s="6">
        <f>IF(Sheet1!$Z9="no",0,1)</f>
        <v>0</v>
      </c>
      <c r="AO9" s="6">
        <f>IF(Sheet1!$AA9="no",0,1)</f>
        <v>0</v>
      </c>
      <c r="AP9" s="6">
        <f>IF(Sheet1!$AB9="no",0,1)</f>
        <v>0</v>
      </c>
    </row>
    <row r="10" spans="1:42" ht="13.2">
      <c r="A10" s="4">
        <v>44618.619584201399</v>
      </c>
      <c r="B10" s="1" t="s">
        <v>34</v>
      </c>
      <c r="C10" s="1">
        <v>20</v>
      </c>
      <c r="D10" s="1">
        <f>CONVERT(Sheet1!$C10,"ft","cm")</f>
        <v>152.4</v>
      </c>
      <c r="E10" s="1">
        <v>45</v>
      </c>
      <c r="F10" s="1">
        <f t="shared" si="0"/>
        <v>19.375038750077497</v>
      </c>
      <c r="G10" s="1" t="str">
        <f t="shared" si="1"/>
        <v xml:space="preserve"> Normalweight</v>
      </c>
      <c r="H10" s="1" t="s">
        <v>60</v>
      </c>
      <c r="I10" s="1" t="s">
        <v>36</v>
      </c>
      <c r="J10" s="1" t="s">
        <v>37</v>
      </c>
      <c r="K10" s="1" t="s">
        <v>38</v>
      </c>
      <c r="L10" s="1">
        <v>3</v>
      </c>
      <c r="M10" s="1" t="s">
        <v>36</v>
      </c>
      <c r="N10" s="1" t="s">
        <v>63</v>
      </c>
      <c r="O10" s="1" t="s">
        <v>40</v>
      </c>
      <c r="P10" s="1" t="s">
        <v>41</v>
      </c>
      <c r="Q10" s="1" t="s">
        <v>42</v>
      </c>
      <c r="R10" s="1" t="s">
        <v>42</v>
      </c>
      <c r="S10" s="1">
        <v>5</v>
      </c>
      <c r="T10" s="7" t="s">
        <v>59</v>
      </c>
      <c r="U10" s="7">
        <f>IF(Sheet1!$I10="no",0,1)</f>
        <v>0</v>
      </c>
      <c r="V10">
        <f>IF(Sheet1!$H10="no",0,1)</f>
        <v>0</v>
      </c>
      <c r="W10" s="9">
        <f>IF(Sheet1!$J10="no",0,1)</f>
        <v>0</v>
      </c>
      <c r="X10" s="1">
        <f>IF(Sheet1!$K10="no",0,1)</f>
        <v>0</v>
      </c>
      <c r="Y10" s="1">
        <f>IF(Sheet1!$L10="no",0,1)</f>
        <v>0</v>
      </c>
      <c r="Z10" s="1">
        <f>IF(Sheet1!$M10="no",0,1)</f>
        <v>0</v>
      </c>
      <c r="AA10" s="1">
        <f>IF(Sheet1!$N10="no",0,1)</f>
        <v>0</v>
      </c>
      <c r="AB10" s="1">
        <f>IF(Sheet1!$O10="no",0,1)</f>
        <v>1</v>
      </c>
      <c r="AC10" s="1">
        <f>IF(Sheet1!$P10="no",0,1)</f>
        <v>1</v>
      </c>
      <c r="AD10" s="1">
        <f>IF(Sheet1!$Q10="no",0,1)</f>
        <v>0</v>
      </c>
      <c r="AE10" s="1">
        <v>4</v>
      </c>
      <c r="AF10" s="1">
        <f>IF(Sheet1!$R10="no",0,1)</f>
        <v>0</v>
      </c>
      <c r="AG10" s="1">
        <f>IF(Sheet1!$S10="no",0,1)</f>
        <v>0</v>
      </c>
      <c r="AH10" s="9">
        <f>IF(Sheet1!$T10="no",0,1)</f>
        <v>0</v>
      </c>
      <c r="AI10" s="6">
        <f>IF(Sheet1!$U10="no",0,1)</f>
        <v>0</v>
      </c>
      <c r="AJ10" s="6">
        <f>IF(Sheet1!$V10="no",0,1)</f>
        <v>0</v>
      </c>
      <c r="AK10" s="6">
        <f>IF(Sheet1!$W10="no",0,1)</f>
        <v>0</v>
      </c>
      <c r="AL10" s="6">
        <f>IF(Sheet1!$X10="no",0,1)</f>
        <v>0</v>
      </c>
      <c r="AM10" s="6">
        <f>IF(Sheet1!$Y10="no",0,1)</f>
        <v>0</v>
      </c>
      <c r="AN10" s="6">
        <f>IF(Sheet1!$Z10="no",0,1)</f>
        <v>0</v>
      </c>
      <c r="AO10" s="6">
        <f>IF(Sheet1!$AA10="no",0,1)</f>
        <v>0</v>
      </c>
      <c r="AP10" s="6">
        <f>IF(Sheet1!$AB10="no",0,1)</f>
        <v>0</v>
      </c>
    </row>
    <row r="11" spans="1:42" ht="13.2">
      <c r="A11" s="4">
        <v>44618.619691701402</v>
      </c>
      <c r="B11" s="1" t="s">
        <v>34</v>
      </c>
      <c r="C11" s="1">
        <v>20</v>
      </c>
      <c r="D11" s="1">
        <f>CONVERT(Sheet1!$C11,"ft","cm")</f>
        <v>152.4</v>
      </c>
      <c r="E11" s="1">
        <v>55</v>
      </c>
      <c r="F11" s="1">
        <f t="shared" si="0"/>
        <v>23.680602916761384</v>
      </c>
      <c r="G11" s="1" t="str">
        <f t="shared" si="1"/>
        <v xml:space="preserve"> Normalweight</v>
      </c>
      <c r="H11" s="1" t="s">
        <v>35</v>
      </c>
      <c r="I11" s="1" t="s">
        <v>36</v>
      </c>
      <c r="J11" s="1" t="s">
        <v>45</v>
      </c>
      <c r="K11" s="1" t="s">
        <v>38</v>
      </c>
      <c r="L11" s="1">
        <v>5</v>
      </c>
      <c r="M11" s="1" t="s">
        <v>36</v>
      </c>
      <c r="N11" s="1" t="s">
        <v>61</v>
      </c>
      <c r="O11" s="1" t="s">
        <v>48</v>
      </c>
      <c r="P11" s="1" t="s">
        <v>41</v>
      </c>
      <c r="Q11" s="1" t="s">
        <v>42</v>
      </c>
      <c r="R11" s="1" t="s">
        <v>42</v>
      </c>
      <c r="S11" s="1">
        <v>5</v>
      </c>
      <c r="T11" s="7" t="s">
        <v>55</v>
      </c>
      <c r="U11" s="7">
        <f>IF(Sheet1!$I11="no",0,1)</f>
        <v>0</v>
      </c>
      <c r="V11">
        <f>IF(Sheet1!$H11="no",0,1)</f>
        <v>0</v>
      </c>
      <c r="W11" s="9">
        <f>IF(Sheet1!$J11="no",0,1)</f>
        <v>0</v>
      </c>
      <c r="X11" s="1">
        <f>IF(Sheet1!$K11="no",0,1)</f>
        <v>0</v>
      </c>
      <c r="Y11" s="1">
        <f>IF(Sheet1!$L11="no",0,1)</f>
        <v>0</v>
      </c>
      <c r="Z11" s="1">
        <f>IF(Sheet1!$M11="no",0,1)</f>
        <v>0</v>
      </c>
      <c r="AA11" s="1">
        <f>IF(Sheet1!$N11="no",0,1)</f>
        <v>0</v>
      </c>
      <c r="AB11" s="1">
        <f>IF(Sheet1!$O11="no",0,1)</f>
        <v>0</v>
      </c>
      <c r="AC11" s="1">
        <f>IF(Sheet1!$P11="no",0,1)</f>
        <v>0</v>
      </c>
      <c r="AD11" s="1">
        <f>IF(Sheet1!$Q11="no",0,1)</f>
        <v>0</v>
      </c>
      <c r="AE11" s="1">
        <v>2</v>
      </c>
      <c r="AF11" s="1">
        <f>IF(Sheet1!$R11="no",0,1)</f>
        <v>0</v>
      </c>
      <c r="AG11" s="1">
        <f>IF(Sheet1!$S11="no",0,1)</f>
        <v>0</v>
      </c>
      <c r="AH11" s="9">
        <f>IF(Sheet1!$T11="no",0,1)</f>
        <v>0</v>
      </c>
      <c r="AI11" s="6">
        <f>IF(Sheet1!$U11="no",0,1)</f>
        <v>0</v>
      </c>
      <c r="AJ11" s="6">
        <f>IF(Sheet1!$V11="no",0,1)</f>
        <v>0</v>
      </c>
      <c r="AK11" s="6">
        <f>IF(Sheet1!$W11="no",0,1)</f>
        <v>0</v>
      </c>
      <c r="AL11" s="6">
        <f>IF(Sheet1!$X11="no",0,1)</f>
        <v>0</v>
      </c>
      <c r="AM11" s="6">
        <f>IF(Sheet1!$Y11="no",0,1)</f>
        <v>0</v>
      </c>
      <c r="AN11" s="6">
        <f>IF(Sheet1!$Z11="no",0,1)</f>
        <v>0</v>
      </c>
      <c r="AO11" s="6">
        <f>IF(Sheet1!$AA11="no",0,1)</f>
        <v>0</v>
      </c>
      <c r="AP11" s="6">
        <f>IF(Sheet1!$AB11="no",0,1)</f>
        <v>0</v>
      </c>
    </row>
    <row r="12" spans="1:42" ht="13.2">
      <c r="A12" s="4">
        <v>44618.620563067103</v>
      </c>
      <c r="B12" s="1" t="s">
        <v>34</v>
      </c>
      <c r="C12" s="1">
        <v>21</v>
      </c>
      <c r="D12" s="1">
        <f>CONVERT(Sheet1!$C12,"ft","cm")</f>
        <v>164.59200000000004</v>
      </c>
      <c r="E12" s="1">
        <v>58</v>
      </c>
      <c r="F12" s="1">
        <f t="shared" si="0"/>
        <v>21.409698359710685</v>
      </c>
      <c r="G12" s="1" t="str">
        <f t="shared" si="1"/>
        <v xml:space="preserve"> Normalweight</v>
      </c>
      <c r="H12" s="1" t="s">
        <v>52</v>
      </c>
      <c r="I12" s="1" t="s">
        <v>36</v>
      </c>
      <c r="J12" s="1" t="s">
        <v>37</v>
      </c>
      <c r="K12" s="1" t="s">
        <v>38</v>
      </c>
      <c r="L12" s="1">
        <v>4</v>
      </c>
      <c r="M12" s="1" t="s">
        <v>36</v>
      </c>
      <c r="N12" s="1" t="s">
        <v>61</v>
      </c>
      <c r="O12" s="1" t="s">
        <v>40</v>
      </c>
      <c r="P12" s="1" t="s">
        <v>49</v>
      </c>
      <c r="Q12" s="1" t="s">
        <v>42</v>
      </c>
      <c r="R12" s="1" t="s">
        <v>42</v>
      </c>
      <c r="S12" s="1">
        <v>3</v>
      </c>
      <c r="T12" s="7" t="s">
        <v>55</v>
      </c>
      <c r="U12" s="7">
        <f>IF(Sheet1!$I12="no",0,1)</f>
        <v>0</v>
      </c>
      <c r="V12">
        <f>IF(Sheet1!$H12="no",0,1)</f>
        <v>0</v>
      </c>
      <c r="W12" s="9">
        <f>IF(Sheet1!$J12="no",0,1)</f>
        <v>0</v>
      </c>
      <c r="X12" s="1">
        <f>IF(Sheet1!$K12="no",0,1)</f>
        <v>0</v>
      </c>
      <c r="Y12" s="1">
        <f>IF(Sheet1!$L12="no",0,1)</f>
        <v>0</v>
      </c>
      <c r="Z12" s="1">
        <f>IF(Sheet1!$M12="no",0,1)</f>
        <v>0</v>
      </c>
      <c r="AA12" s="1">
        <f>IF(Sheet1!$N12="no",0,1)</f>
        <v>0</v>
      </c>
      <c r="AB12" s="1">
        <f>IF(Sheet1!$O12="no",0,1)</f>
        <v>0</v>
      </c>
      <c r="AC12" s="1">
        <f>IF(Sheet1!$P12="no",0,1)</f>
        <v>0</v>
      </c>
      <c r="AD12" s="1">
        <f>IF(Sheet1!$Q12="no",0,1)</f>
        <v>0</v>
      </c>
      <c r="AE12" s="1">
        <v>3</v>
      </c>
      <c r="AF12" s="1">
        <f>IF(Sheet1!$R12="no",0,1)</f>
        <v>1</v>
      </c>
      <c r="AG12" s="1">
        <f>IF(Sheet1!$S12="no",0,1)</f>
        <v>0</v>
      </c>
      <c r="AH12" s="9">
        <f>IF(Sheet1!$T12="no",0,1)</f>
        <v>0</v>
      </c>
      <c r="AI12" s="6">
        <f>IF(Sheet1!$U12="no",0,1)</f>
        <v>0</v>
      </c>
      <c r="AJ12" s="6">
        <f>IF(Sheet1!$V12="no",0,1)</f>
        <v>0</v>
      </c>
      <c r="AK12" s="6">
        <f>IF(Sheet1!$W12="no",0,1)</f>
        <v>0</v>
      </c>
      <c r="AL12" s="6">
        <f>IF(Sheet1!$X12="no",0,1)</f>
        <v>0</v>
      </c>
      <c r="AM12" s="6">
        <f>IF(Sheet1!$Y12="no",0,1)</f>
        <v>0</v>
      </c>
      <c r="AN12" s="6">
        <f>IF(Sheet1!$Z12="no",0,1)</f>
        <v>0</v>
      </c>
      <c r="AO12" s="6">
        <f>IF(Sheet1!$AA12="no",0,1)</f>
        <v>0</v>
      </c>
      <c r="AP12" s="6">
        <f>IF(Sheet1!$AB12="no",0,1)</f>
        <v>1</v>
      </c>
    </row>
    <row r="13" spans="1:42" ht="13.2">
      <c r="A13" s="4">
        <v>44618.620966620401</v>
      </c>
      <c r="B13" s="1" t="s">
        <v>51</v>
      </c>
      <c r="C13" s="1">
        <v>19</v>
      </c>
      <c r="D13" s="1">
        <f>CONVERT(Sheet1!$C13,"ft","cm")</f>
        <v>167.64</v>
      </c>
      <c r="E13" s="1">
        <v>91</v>
      </c>
      <c r="F13" s="1">
        <f t="shared" si="0"/>
        <v>32.380689187457357</v>
      </c>
      <c r="G13" s="1" t="str">
        <f t="shared" si="1"/>
        <v>Obesity</v>
      </c>
      <c r="H13" s="1" t="s">
        <v>35</v>
      </c>
      <c r="I13" s="1" t="s">
        <v>36</v>
      </c>
      <c r="J13" s="1" t="s">
        <v>37</v>
      </c>
      <c r="K13" s="1" t="s">
        <v>38</v>
      </c>
      <c r="L13" s="1">
        <v>2</v>
      </c>
      <c r="M13" s="1" t="s">
        <v>43</v>
      </c>
      <c r="N13" s="1" t="s">
        <v>65</v>
      </c>
      <c r="O13" s="1" t="s">
        <v>58</v>
      </c>
      <c r="P13" s="1" t="s">
        <v>49</v>
      </c>
      <c r="Q13" s="1" t="s">
        <v>53</v>
      </c>
      <c r="R13" s="1" t="s">
        <v>42</v>
      </c>
      <c r="S13" s="1">
        <v>4</v>
      </c>
      <c r="T13" s="7" t="s">
        <v>55</v>
      </c>
      <c r="U13" s="7">
        <f>IF(Sheet1!$I13="no",0,1)</f>
        <v>0</v>
      </c>
      <c r="V13">
        <f>IF(Sheet1!$H13="no",0,1)</f>
        <v>0</v>
      </c>
      <c r="W13" s="9">
        <f>IF(Sheet1!$J13="no",0,1)</f>
        <v>0</v>
      </c>
      <c r="X13" s="1">
        <f>IF(Sheet1!$K13="no",0,1)</f>
        <v>0</v>
      </c>
      <c r="Y13" s="1">
        <f>IF(Sheet1!$L13="no",0,1)</f>
        <v>0</v>
      </c>
      <c r="Z13" s="1">
        <f>IF(Sheet1!$M13="no",0,1)</f>
        <v>0</v>
      </c>
      <c r="AA13" s="1">
        <f>IF(Sheet1!$N13="no",0,1)</f>
        <v>0</v>
      </c>
      <c r="AB13" s="1">
        <f>IF(Sheet1!$O13="no",0,1)</f>
        <v>0</v>
      </c>
      <c r="AC13" s="1">
        <f>IF(Sheet1!$P13="no",0,1)</f>
        <v>0</v>
      </c>
      <c r="AD13" s="1">
        <f>IF(Sheet1!$Q13="no",0,1)</f>
        <v>0</v>
      </c>
      <c r="AE13" s="1">
        <v>2</v>
      </c>
      <c r="AF13" s="1">
        <f>IF(Sheet1!$R13="no",0,1)</f>
        <v>1</v>
      </c>
      <c r="AG13" s="1">
        <f>IF(Sheet1!$S13="no",0,1)</f>
        <v>1</v>
      </c>
      <c r="AH13" s="9">
        <f>IF(Sheet1!$T13="no",0,1)</f>
        <v>0</v>
      </c>
      <c r="AI13" s="6">
        <f>IF(Sheet1!$U13="no",0,1)</f>
        <v>0</v>
      </c>
      <c r="AJ13" s="6">
        <f>IF(Sheet1!$V13="no",0,1)</f>
        <v>0</v>
      </c>
      <c r="AK13" s="6">
        <f>IF(Sheet1!$W13="no",0,1)</f>
        <v>1</v>
      </c>
      <c r="AL13" s="6">
        <f>IF(Sheet1!$X13="no",0,1)</f>
        <v>0</v>
      </c>
      <c r="AM13" s="6">
        <f>IF(Sheet1!$Y13="no",0,1)</f>
        <v>0</v>
      </c>
      <c r="AN13" s="6">
        <f>IF(Sheet1!$Z13="no",0,1)</f>
        <v>0</v>
      </c>
      <c r="AO13" s="6">
        <f>IF(Sheet1!$AA13="no",0,1)</f>
        <v>0</v>
      </c>
      <c r="AP13" s="6">
        <f>IF(Sheet1!$AB13="no",0,1)</f>
        <v>0</v>
      </c>
    </row>
    <row r="14" spans="1:42" ht="13.2">
      <c r="A14" s="4">
        <v>44618.6229983796</v>
      </c>
      <c r="B14" s="1" t="s">
        <v>34</v>
      </c>
      <c r="C14" s="1">
        <v>20</v>
      </c>
      <c r="D14" s="1">
        <f>CONVERT(Sheet1!$C14,"ft","cm")</f>
        <v>164.59200000000004</v>
      </c>
      <c r="E14" s="1">
        <v>59</v>
      </c>
      <c r="F14" s="1">
        <f t="shared" si="0"/>
        <v>21.778831090050527</v>
      </c>
      <c r="G14" s="1" t="str">
        <f t="shared" si="1"/>
        <v xml:space="preserve"> Normalweight</v>
      </c>
      <c r="H14" s="1" t="s">
        <v>52</v>
      </c>
      <c r="I14" s="1" t="s">
        <v>36</v>
      </c>
      <c r="J14" s="1" t="s">
        <v>45</v>
      </c>
      <c r="K14" s="1" t="s">
        <v>38</v>
      </c>
      <c r="L14" s="1">
        <v>3</v>
      </c>
      <c r="M14" s="1" t="s">
        <v>36</v>
      </c>
      <c r="N14" s="1" t="s">
        <v>67</v>
      </c>
      <c r="O14" s="1" t="s">
        <v>48</v>
      </c>
      <c r="P14" s="1" t="s">
        <v>49</v>
      </c>
      <c r="Q14" s="1" t="s">
        <v>53</v>
      </c>
      <c r="R14" s="1" t="s">
        <v>42</v>
      </c>
      <c r="S14" s="1">
        <v>4</v>
      </c>
      <c r="T14" s="7" t="s">
        <v>59</v>
      </c>
      <c r="U14" s="7">
        <f>IF(Sheet1!$I14="no",0,1)</f>
        <v>0</v>
      </c>
      <c r="V14">
        <f>IF(Sheet1!$H14="no",0,1)</f>
        <v>0</v>
      </c>
      <c r="W14" s="9">
        <f>IF(Sheet1!$J14="no",0,1)</f>
        <v>0</v>
      </c>
      <c r="X14" s="1">
        <f>IF(Sheet1!$K14="no",0,1)</f>
        <v>0</v>
      </c>
      <c r="Y14" s="1">
        <f>IF(Sheet1!$L14="no",0,1)</f>
        <v>0</v>
      </c>
      <c r="Z14" s="1">
        <f>IF(Sheet1!$M14="no",0,1)</f>
        <v>0</v>
      </c>
      <c r="AA14" s="1">
        <f>IF(Sheet1!$N14="no",0,1)</f>
        <v>0</v>
      </c>
      <c r="AB14" s="1">
        <f>IF(Sheet1!$O14="no",0,1)</f>
        <v>0</v>
      </c>
      <c r="AC14" s="1">
        <f>IF(Sheet1!$P14="no",0,1)</f>
        <v>0</v>
      </c>
      <c r="AD14" s="1">
        <f>IF(Sheet1!$Q14="no",0,1)</f>
        <v>0</v>
      </c>
      <c r="AE14" s="1">
        <v>3</v>
      </c>
      <c r="AF14" s="1">
        <f>IF(Sheet1!$R14="no",0,1)</f>
        <v>1</v>
      </c>
      <c r="AG14" s="1">
        <f>IF(Sheet1!$S14="no",0,1)</f>
        <v>0</v>
      </c>
      <c r="AH14" s="9">
        <f>IF(Sheet1!$T14="no",0,1)</f>
        <v>1</v>
      </c>
      <c r="AI14" s="6">
        <f>IF(Sheet1!$U14="no",0,1)</f>
        <v>0</v>
      </c>
      <c r="AJ14" s="6">
        <f>IF(Sheet1!$V14="no",0,1)</f>
        <v>0</v>
      </c>
      <c r="AK14" s="6">
        <f>IF(Sheet1!$W14="no",0,1)</f>
        <v>0</v>
      </c>
      <c r="AL14" s="6">
        <f>IF(Sheet1!$X14="no",0,1)</f>
        <v>0</v>
      </c>
      <c r="AM14" s="6">
        <f>IF(Sheet1!$Y14="no",0,1)</f>
        <v>1</v>
      </c>
      <c r="AN14" s="6">
        <f>IF(Sheet1!$Z14="no",0,1)</f>
        <v>0</v>
      </c>
      <c r="AO14" s="6">
        <f>IF(Sheet1!$AA14="no",0,1)</f>
        <v>0</v>
      </c>
      <c r="AP14" s="6">
        <f>IF(Sheet1!$AB14="no",0,1)</f>
        <v>1</v>
      </c>
    </row>
    <row r="15" spans="1:42" ht="13.2">
      <c r="A15" s="4">
        <v>44618.627661979197</v>
      </c>
      <c r="B15" s="1" t="s">
        <v>34</v>
      </c>
      <c r="C15" s="1">
        <v>25</v>
      </c>
      <c r="D15" s="1">
        <f>CONVERT(Sheet1!$C15,"ft","cm")</f>
        <v>158.49599999999998</v>
      </c>
      <c r="E15" s="1">
        <v>52</v>
      </c>
      <c r="F15" s="1">
        <f t="shared" si="0"/>
        <v>20.699827724441779</v>
      </c>
      <c r="G15" s="1" t="str">
        <f t="shared" si="1"/>
        <v xml:space="preserve"> Normalweight</v>
      </c>
      <c r="H15" s="1" t="s">
        <v>35</v>
      </c>
      <c r="I15" s="1" t="s">
        <v>36</v>
      </c>
      <c r="J15" s="1" t="s">
        <v>45</v>
      </c>
      <c r="K15" s="1" t="s">
        <v>38</v>
      </c>
      <c r="L15" s="1">
        <v>4</v>
      </c>
      <c r="M15" s="1" t="s">
        <v>36</v>
      </c>
      <c r="N15" s="1" t="s">
        <v>61</v>
      </c>
      <c r="O15" s="1" t="s">
        <v>58</v>
      </c>
      <c r="P15" s="1" t="s">
        <v>49</v>
      </c>
      <c r="Q15" s="1" t="s">
        <v>42</v>
      </c>
      <c r="R15" s="1" t="s">
        <v>42</v>
      </c>
      <c r="S15" s="1">
        <v>3</v>
      </c>
      <c r="T15" s="7" t="s">
        <v>59</v>
      </c>
      <c r="U15" s="7">
        <f>IF(Sheet1!$I15="no",0,1)</f>
        <v>0</v>
      </c>
      <c r="V15">
        <f>IF(Sheet1!$H15="no",0,1)</f>
        <v>0</v>
      </c>
      <c r="W15" s="9">
        <f>IF(Sheet1!$J15="no",0,1)</f>
        <v>0</v>
      </c>
      <c r="X15" s="1">
        <f>IF(Sheet1!$K15="no",0,1)</f>
        <v>0</v>
      </c>
      <c r="Y15" s="1">
        <f>IF(Sheet1!$L15="no",0,1)</f>
        <v>0</v>
      </c>
      <c r="Z15" s="1">
        <f>IF(Sheet1!$M15="no",0,1)</f>
        <v>0</v>
      </c>
      <c r="AA15" s="1">
        <f>IF(Sheet1!$N15="no",0,1)</f>
        <v>0</v>
      </c>
      <c r="AB15" s="1">
        <f>IF(Sheet1!$O15="no",0,1)</f>
        <v>1</v>
      </c>
      <c r="AC15" s="1">
        <f>IF(Sheet1!$P15="no",0,1)</f>
        <v>1</v>
      </c>
      <c r="AD15" s="1">
        <f>IF(Sheet1!$Q15="no",0,1)</f>
        <v>0</v>
      </c>
      <c r="AE15" s="1">
        <v>5</v>
      </c>
      <c r="AF15" s="1">
        <f>IF(Sheet1!$R15="no",0,1)</f>
        <v>0</v>
      </c>
      <c r="AG15" s="1">
        <f>IF(Sheet1!$S15="no",0,1)</f>
        <v>0</v>
      </c>
      <c r="AH15" s="9">
        <f>IF(Sheet1!$T15="no",0,1)</f>
        <v>0</v>
      </c>
      <c r="AI15" s="6">
        <f>IF(Sheet1!$U15="no",0,1)</f>
        <v>0</v>
      </c>
      <c r="AJ15" s="6">
        <f>IF(Sheet1!$V15="no",0,1)</f>
        <v>0</v>
      </c>
      <c r="AK15" s="6">
        <f>IF(Sheet1!$W15="no",0,1)</f>
        <v>0</v>
      </c>
      <c r="AL15" s="6">
        <f>IF(Sheet1!$X15="no",0,1)</f>
        <v>0</v>
      </c>
      <c r="AM15" s="6">
        <f>IF(Sheet1!$Y15="no",0,1)</f>
        <v>0</v>
      </c>
      <c r="AN15" s="6">
        <f>IF(Sheet1!$Z15="no",0,1)</f>
        <v>0</v>
      </c>
      <c r="AO15" s="6">
        <f>IF(Sheet1!$AA15="no",0,1)</f>
        <v>0</v>
      </c>
      <c r="AP15" s="6">
        <f>IF(Sheet1!$AB15="no",0,1)</f>
        <v>0</v>
      </c>
    </row>
    <row r="16" spans="1:42" ht="13.2">
      <c r="A16" s="4">
        <v>44618.628957407404</v>
      </c>
      <c r="B16" s="1" t="s">
        <v>51</v>
      </c>
      <c r="C16" s="1">
        <v>29</v>
      </c>
      <c r="D16" s="1">
        <f>CONVERT(Sheet1!$C16,"ft","cm")</f>
        <v>164.59200000000004</v>
      </c>
      <c r="E16" s="1">
        <v>61</v>
      </c>
      <c r="F16" s="1">
        <f t="shared" si="0"/>
        <v>22.517096550730201</v>
      </c>
      <c r="G16" s="1" t="str">
        <f t="shared" si="1"/>
        <v xml:space="preserve"> Normalweight</v>
      </c>
      <c r="H16" s="1" t="s">
        <v>35</v>
      </c>
      <c r="I16" s="1" t="s">
        <v>36</v>
      </c>
      <c r="J16" s="1" t="s">
        <v>45</v>
      </c>
      <c r="K16" s="1" t="s">
        <v>38</v>
      </c>
      <c r="L16" s="1">
        <v>5</v>
      </c>
      <c r="M16" s="1" t="s">
        <v>36</v>
      </c>
      <c r="N16" s="1" t="s">
        <v>39</v>
      </c>
      <c r="O16" s="1" t="s">
        <v>58</v>
      </c>
      <c r="P16" s="1" t="s">
        <v>49</v>
      </c>
      <c r="Q16" s="1" t="s">
        <v>53</v>
      </c>
      <c r="R16" s="1" t="s">
        <v>42</v>
      </c>
      <c r="S16" s="1">
        <v>3</v>
      </c>
      <c r="T16" s="7" t="s">
        <v>59</v>
      </c>
      <c r="U16" s="7">
        <f>IF(Sheet1!$I16="no",0,1)</f>
        <v>1</v>
      </c>
      <c r="V16">
        <f>IF(Sheet1!$H16="no",0,1)</f>
        <v>0</v>
      </c>
      <c r="W16" s="9">
        <f>IF(Sheet1!$J16="no",0,1)</f>
        <v>0</v>
      </c>
      <c r="X16" s="1">
        <f>IF(Sheet1!$K16="no",0,1)</f>
        <v>0</v>
      </c>
      <c r="Y16" s="1">
        <f>IF(Sheet1!$L16="no",0,1)</f>
        <v>0</v>
      </c>
      <c r="Z16" s="1">
        <f>IF(Sheet1!$M16="no",0,1)</f>
        <v>0</v>
      </c>
      <c r="AA16" s="1">
        <f>IF(Sheet1!$N16="no",0,1)</f>
        <v>0</v>
      </c>
      <c r="AB16" s="1">
        <f>IF(Sheet1!$O16="no",0,1)</f>
        <v>0</v>
      </c>
      <c r="AC16" s="1">
        <f>IF(Sheet1!$P16="no",0,1)</f>
        <v>0</v>
      </c>
      <c r="AD16" s="1">
        <f>IF(Sheet1!$Q16="no",0,1)</f>
        <v>0</v>
      </c>
      <c r="AE16" s="1">
        <v>4</v>
      </c>
      <c r="AF16" s="1">
        <f>IF(Sheet1!$R16="no",0,1)</f>
        <v>0</v>
      </c>
      <c r="AG16" s="1">
        <f>IF(Sheet1!$S16="no",0,1)</f>
        <v>0</v>
      </c>
      <c r="AH16" s="9">
        <f>IF(Sheet1!$T16="no",0,1)</f>
        <v>0</v>
      </c>
      <c r="AI16" s="6">
        <f>IF(Sheet1!$U16="no",0,1)</f>
        <v>0</v>
      </c>
      <c r="AJ16" s="6">
        <f>IF(Sheet1!$V16="no",0,1)</f>
        <v>0</v>
      </c>
      <c r="AK16" s="6">
        <f>IF(Sheet1!$W16="no",0,1)</f>
        <v>0</v>
      </c>
      <c r="AL16" s="6">
        <f>IF(Sheet1!$X16="no",0,1)</f>
        <v>0</v>
      </c>
      <c r="AM16" s="6">
        <f>IF(Sheet1!$Y16="no",0,1)</f>
        <v>0</v>
      </c>
      <c r="AN16" s="6">
        <f>IF(Sheet1!$Z16="no",0,1)</f>
        <v>0</v>
      </c>
      <c r="AO16" s="6">
        <f>IF(Sheet1!$AA16="no",0,1)</f>
        <v>0</v>
      </c>
      <c r="AP16" s="6">
        <f>IF(Sheet1!$AB16="no",0,1)</f>
        <v>0</v>
      </c>
    </row>
    <row r="17" spans="1:42" ht="13.2">
      <c r="A17" s="4">
        <v>44618.639452673597</v>
      </c>
      <c r="B17" s="1" t="s">
        <v>51</v>
      </c>
      <c r="C17" s="1">
        <v>22</v>
      </c>
      <c r="D17" s="1">
        <f>CONVERT(Sheet1!$C17,"ft","cm")</f>
        <v>170.68799999999996</v>
      </c>
      <c r="E17" s="1">
        <v>72</v>
      </c>
      <c r="F17" s="1">
        <f t="shared" si="0"/>
        <v>24.713059630200902</v>
      </c>
      <c r="G17" s="1" t="str">
        <f t="shared" si="1"/>
        <v xml:space="preserve"> Normalweight</v>
      </c>
      <c r="H17" s="1" t="s">
        <v>52</v>
      </c>
      <c r="I17" s="1" t="s">
        <v>53</v>
      </c>
      <c r="J17" s="1" t="s">
        <v>45</v>
      </c>
      <c r="K17" s="1" t="s">
        <v>38</v>
      </c>
      <c r="L17" s="1">
        <v>4</v>
      </c>
      <c r="M17" s="1" t="s">
        <v>36</v>
      </c>
      <c r="N17" s="1" t="s">
        <v>62</v>
      </c>
      <c r="O17" s="1" t="s">
        <v>40</v>
      </c>
      <c r="P17" s="1" t="s">
        <v>56</v>
      </c>
      <c r="Q17" s="1" t="s">
        <v>42</v>
      </c>
      <c r="R17" s="1" t="s">
        <v>42</v>
      </c>
      <c r="S17" s="1">
        <v>2</v>
      </c>
      <c r="T17" s="7" t="s">
        <v>59</v>
      </c>
      <c r="U17" s="7">
        <f>IF(Sheet1!$I17="no",0,1)</f>
        <v>0</v>
      </c>
      <c r="V17">
        <f>IF(Sheet1!$H17="no",0,1)</f>
        <v>0</v>
      </c>
      <c r="W17" s="9">
        <f>IF(Sheet1!$J17="no",0,1)</f>
        <v>0</v>
      </c>
      <c r="X17" s="1">
        <f>IF(Sheet1!$K17="no",0,1)</f>
        <v>0</v>
      </c>
      <c r="Y17" s="1">
        <f>IF(Sheet1!$L17="no",0,1)</f>
        <v>0</v>
      </c>
      <c r="Z17" s="1">
        <f>IF(Sheet1!$M17="no",0,1)</f>
        <v>0</v>
      </c>
      <c r="AA17" s="1">
        <f>IF(Sheet1!$N17="no",0,1)</f>
        <v>0</v>
      </c>
      <c r="AB17" s="1">
        <f>IF(Sheet1!$O17="no",0,1)</f>
        <v>0</v>
      </c>
      <c r="AC17" s="1">
        <f>IF(Sheet1!$P17="no",0,1)</f>
        <v>0</v>
      </c>
      <c r="AD17" s="1">
        <f>IF(Sheet1!$Q17="no",0,1)</f>
        <v>0</v>
      </c>
      <c r="AE17" s="1">
        <v>1</v>
      </c>
      <c r="AF17" s="1">
        <f>IF(Sheet1!$R17="no",0,1)</f>
        <v>0</v>
      </c>
      <c r="AG17" s="1">
        <f>IF(Sheet1!$S17="no",0,1)</f>
        <v>0</v>
      </c>
      <c r="AH17" s="9">
        <f>IF(Sheet1!$T17="no",0,1)</f>
        <v>0</v>
      </c>
      <c r="AI17" s="6">
        <f>IF(Sheet1!$U17="no",0,1)</f>
        <v>0</v>
      </c>
      <c r="AJ17" s="6">
        <f>IF(Sheet1!$V17="no",0,1)</f>
        <v>0</v>
      </c>
      <c r="AK17" s="6">
        <f>IF(Sheet1!$W17="no",0,1)</f>
        <v>0</v>
      </c>
      <c r="AL17" s="6">
        <f>IF(Sheet1!$X17="no",0,1)</f>
        <v>0</v>
      </c>
      <c r="AM17" s="6">
        <f>IF(Sheet1!$Y17="no",0,1)</f>
        <v>0</v>
      </c>
      <c r="AN17" s="6">
        <f>IF(Sheet1!$Z17="no",0,1)</f>
        <v>0</v>
      </c>
      <c r="AO17" s="6">
        <f>IF(Sheet1!$AA17="no",0,1)</f>
        <v>0</v>
      </c>
      <c r="AP17" s="6">
        <f>IF(Sheet1!$AB17="no",0,1)</f>
        <v>0</v>
      </c>
    </row>
    <row r="18" spans="1:42" ht="13.2">
      <c r="A18" s="4">
        <v>44618.641623206</v>
      </c>
      <c r="B18" s="1" t="s">
        <v>34</v>
      </c>
      <c r="C18" s="1">
        <v>56</v>
      </c>
      <c r="D18" s="1">
        <f>CONVERT(Sheet1!$C18,"ft","cm")</f>
        <v>146.304</v>
      </c>
      <c r="E18" s="1">
        <v>45</v>
      </c>
      <c r="F18" s="1">
        <f t="shared" si="0"/>
        <v>21.023262532636178</v>
      </c>
      <c r="G18" s="1" t="str">
        <f t="shared" si="1"/>
        <v xml:space="preserve"> Normalweight</v>
      </c>
      <c r="H18" s="1" t="s">
        <v>35</v>
      </c>
      <c r="I18" s="1" t="s">
        <v>53</v>
      </c>
      <c r="J18" s="1" t="s">
        <v>37</v>
      </c>
      <c r="K18" s="1" t="s">
        <v>38</v>
      </c>
      <c r="L18" s="1">
        <v>3</v>
      </c>
      <c r="M18" s="1" t="s">
        <v>43</v>
      </c>
      <c r="N18" s="1" t="s">
        <v>69</v>
      </c>
      <c r="O18" s="1" t="s">
        <v>40</v>
      </c>
      <c r="P18" s="1" t="s">
        <v>49</v>
      </c>
      <c r="Q18" s="1" t="s">
        <v>42</v>
      </c>
      <c r="R18" s="1" t="s">
        <v>42</v>
      </c>
      <c r="S18" s="1">
        <v>5</v>
      </c>
      <c r="T18" s="7" t="s">
        <v>59</v>
      </c>
      <c r="U18" s="7">
        <f>IF(Sheet1!$I18="no",0,1)</f>
        <v>0</v>
      </c>
      <c r="V18">
        <f>IF(Sheet1!$H18="no",0,1)</f>
        <v>1</v>
      </c>
      <c r="W18" s="9">
        <f>IF(Sheet1!$J18="no",0,1)</f>
        <v>1</v>
      </c>
      <c r="X18" s="1">
        <f>IF(Sheet1!$K18="no",0,1)</f>
        <v>0</v>
      </c>
      <c r="Y18" s="1">
        <f>IF(Sheet1!$L18="no",0,1)</f>
        <v>0</v>
      </c>
      <c r="Z18" s="1">
        <f>IF(Sheet1!$M18="no",0,1)</f>
        <v>0</v>
      </c>
      <c r="AA18" s="1">
        <f>IF(Sheet1!$N18="no",0,1)</f>
        <v>0</v>
      </c>
      <c r="AB18" s="1">
        <f>IF(Sheet1!$O18="no",0,1)</f>
        <v>1</v>
      </c>
      <c r="AC18" s="1">
        <f>IF(Sheet1!$P18="no",0,1)</f>
        <v>0</v>
      </c>
      <c r="AD18" s="1">
        <f>IF(Sheet1!$Q18="no",0,1)</f>
        <v>0</v>
      </c>
      <c r="AE18" s="1">
        <v>5</v>
      </c>
      <c r="AF18" s="1">
        <f>IF(Sheet1!$R18="no",0,1)</f>
        <v>1</v>
      </c>
      <c r="AG18" s="1">
        <f>IF(Sheet1!$S18="no",0,1)</f>
        <v>1</v>
      </c>
      <c r="AH18" s="9">
        <f>IF(Sheet1!$T18="no",0,1)</f>
        <v>1</v>
      </c>
      <c r="AI18" s="6">
        <f>IF(Sheet1!$U18="no",0,1)</f>
        <v>0</v>
      </c>
      <c r="AJ18" s="6">
        <f>IF(Sheet1!$V18="no",0,1)</f>
        <v>0</v>
      </c>
      <c r="AK18" s="6">
        <f>IF(Sheet1!$W18="no",0,1)</f>
        <v>0</v>
      </c>
      <c r="AL18" s="6">
        <f>IF(Sheet1!$X18="no",0,1)</f>
        <v>0</v>
      </c>
      <c r="AM18" s="6">
        <f>IF(Sheet1!$Y18="no",0,1)</f>
        <v>0</v>
      </c>
      <c r="AN18" s="6">
        <f>IF(Sheet1!$Z18="no",0,1)</f>
        <v>0</v>
      </c>
      <c r="AO18" s="6">
        <f>IF(Sheet1!$AA18="no",0,1)</f>
        <v>0</v>
      </c>
      <c r="AP18" s="6">
        <f>IF(Sheet1!$AB18="no",0,1)</f>
        <v>0</v>
      </c>
    </row>
    <row r="19" spans="1:42" ht="13.2">
      <c r="A19" s="4">
        <v>44618.650755567098</v>
      </c>
      <c r="B19" s="1" t="s">
        <v>51</v>
      </c>
      <c r="C19" s="1">
        <v>21</v>
      </c>
      <c r="D19" s="1">
        <f>CONVERT(Sheet1!$C19,"ft","cm")</f>
        <v>155.75280000000004</v>
      </c>
      <c r="E19" s="1">
        <v>80</v>
      </c>
      <c r="F19" s="1">
        <f t="shared" si="0"/>
        <v>32.977540425196651</v>
      </c>
      <c r="G19" s="1" t="str">
        <f t="shared" si="1"/>
        <v>Obesity</v>
      </c>
      <c r="H19" s="1" t="s">
        <v>52</v>
      </c>
      <c r="I19" s="1" t="s">
        <v>36</v>
      </c>
      <c r="J19" s="1" t="s">
        <v>45</v>
      </c>
      <c r="K19" s="1" t="s">
        <v>38</v>
      </c>
      <c r="L19" s="1">
        <v>4</v>
      </c>
      <c r="M19" s="1" t="s">
        <v>36</v>
      </c>
      <c r="N19" s="1" t="s">
        <v>54</v>
      </c>
      <c r="O19" s="1" t="s">
        <v>40</v>
      </c>
      <c r="P19" s="1" t="s">
        <v>49</v>
      </c>
      <c r="Q19" s="1" t="s">
        <v>42</v>
      </c>
      <c r="R19" s="1" t="s">
        <v>42</v>
      </c>
      <c r="S19" s="1">
        <v>3</v>
      </c>
      <c r="T19" s="7" t="s">
        <v>55</v>
      </c>
      <c r="U19" s="7">
        <f>IF(Sheet1!$I19="no",0,1)</f>
        <v>0</v>
      </c>
      <c r="V19">
        <f>IF(Sheet1!$H19="no",0,1)</f>
        <v>0</v>
      </c>
      <c r="W19" s="9">
        <f>IF(Sheet1!$J19="no",0,1)</f>
        <v>0</v>
      </c>
      <c r="X19" s="1">
        <f>IF(Sheet1!$K19="no",0,1)</f>
        <v>0</v>
      </c>
      <c r="Y19" s="1">
        <f>IF(Sheet1!$L19="no",0,1)</f>
        <v>0</v>
      </c>
      <c r="Z19" s="1">
        <f>IF(Sheet1!$M19="no",0,1)</f>
        <v>0</v>
      </c>
      <c r="AA19" s="1">
        <f>IF(Sheet1!$N19="no",0,1)</f>
        <v>0</v>
      </c>
      <c r="AB19" s="1">
        <f>IF(Sheet1!$O19="no",0,1)</f>
        <v>0</v>
      </c>
      <c r="AC19" s="1">
        <f>IF(Sheet1!$P19="no",0,1)</f>
        <v>0</v>
      </c>
      <c r="AD19" s="1">
        <f>IF(Sheet1!$Q19="no",0,1)</f>
        <v>0</v>
      </c>
      <c r="AE19" s="1">
        <v>1</v>
      </c>
      <c r="AF19" s="1">
        <f>IF(Sheet1!$R19="no",0,1)</f>
        <v>0</v>
      </c>
      <c r="AG19" s="1">
        <f>IF(Sheet1!$S19="no",0,1)</f>
        <v>0</v>
      </c>
      <c r="AH19" s="9">
        <f>IF(Sheet1!$T19="no",0,1)</f>
        <v>0</v>
      </c>
      <c r="AI19" s="6">
        <f>IF(Sheet1!$U19="no",0,1)</f>
        <v>0</v>
      </c>
      <c r="AJ19" s="6">
        <f>IF(Sheet1!$V19="no",0,1)</f>
        <v>0</v>
      </c>
      <c r="AK19" s="6">
        <f>IF(Sheet1!$W19="no",0,1)</f>
        <v>0</v>
      </c>
      <c r="AL19" s="6">
        <f>IF(Sheet1!$X19="no",0,1)</f>
        <v>0</v>
      </c>
      <c r="AM19" s="6">
        <f>IF(Sheet1!$Y19="no",0,1)</f>
        <v>0</v>
      </c>
      <c r="AN19" s="6">
        <f>IF(Sheet1!$Z19="no",0,1)</f>
        <v>0</v>
      </c>
      <c r="AO19" s="6">
        <f>IF(Sheet1!$AA19="no",0,1)</f>
        <v>0</v>
      </c>
      <c r="AP19" s="6">
        <f>IF(Sheet1!$AB19="no",0,1)</f>
        <v>0</v>
      </c>
    </row>
    <row r="20" spans="1:42" ht="13.2">
      <c r="A20" s="4">
        <v>44618.658832419002</v>
      </c>
      <c r="B20" s="1" t="s">
        <v>51</v>
      </c>
      <c r="C20" s="1">
        <v>20</v>
      </c>
      <c r="D20" s="1">
        <f>CONVERT(Sheet1!$C20,"ft","cm")</f>
        <v>164.59200000000004</v>
      </c>
      <c r="E20" s="1">
        <v>60</v>
      </c>
      <c r="F20" s="1">
        <f t="shared" si="0"/>
        <v>22.147963820390366</v>
      </c>
      <c r="G20" s="1" t="str">
        <f t="shared" si="1"/>
        <v xml:space="preserve"> Normalweight</v>
      </c>
      <c r="H20" s="1" t="s">
        <v>35</v>
      </c>
      <c r="I20" s="1" t="s">
        <v>53</v>
      </c>
      <c r="J20" s="1" t="s">
        <v>37</v>
      </c>
      <c r="K20" s="1" t="s">
        <v>38</v>
      </c>
      <c r="L20" s="1">
        <v>4</v>
      </c>
      <c r="M20" s="1" t="s">
        <v>36</v>
      </c>
      <c r="N20" s="1" t="s">
        <v>65</v>
      </c>
      <c r="O20" s="1" t="s">
        <v>40</v>
      </c>
      <c r="P20" s="1" t="s">
        <v>49</v>
      </c>
      <c r="Q20" s="1" t="s">
        <v>42</v>
      </c>
      <c r="R20" s="1" t="s">
        <v>42</v>
      </c>
      <c r="S20" s="1">
        <v>2</v>
      </c>
      <c r="T20" s="7" t="s">
        <v>59</v>
      </c>
      <c r="U20" s="7">
        <f>IF(Sheet1!$I20="no",0,1)</f>
        <v>0</v>
      </c>
      <c r="V20">
        <f>IF(Sheet1!$H20="no",0,1)</f>
        <v>0</v>
      </c>
      <c r="W20" s="9">
        <f>IF(Sheet1!$J20="no",0,1)</f>
        <v>0</v>
      </c>
      <c r="X20" s="1">
        <f>IF(Sheet1!$K20="no",0,1)</f>
        <v>0</v>
      </c>
      <c r="Y20" s="1">
        <f>IF(Sheet1!$L20="no",0,1)</f>
        <v>0</v>
      </c>
      <c r="Z20" s="1">
        <f>IF(Sheet1!$M20="no",0,1)</f>
        <v>0</v>
      </c>
      <c r="AA20" s="1">
        <f>IF(Sheet1!$N20="no",0,1)</f>
        <v>0</v>
      </c>
      <c r="AB20" s="1">
        <f>IF(Sheet1!$O20="no",0,1)</f>
        <v>0</v>
      </c>
      <c r="AC20" s="1">
        <f>IF(Sheet1!$P20="no",0,1)</f>
        <v>0</v>
      </c>
      <c r="AD20" s="1">
        <f>IF(Sheet1!$Q20="no",0,1)</f>
        <v>0</v>
      </c>
      <c r="AE20" s="1">
        <v>1</v>
      </c>
      <c r="AF20" s="1">
        <f>IF(Sheet1!$R20="no",0,1)</f>
        <v>0</v>
      </c>
      <c r="AG20" s="1">
        <f>IF(Sheet1!$S20="no",0,1)</f>
        <v>0</v>
      </c>
      <c r="AH20" s="9">
        <f>IF(Sheet1!$T20="no",0,1)</f>
        <v>0</v>
      </c>
      <c r="AI20" s="6">
        <f>IF(Sheet1!$U20="no",0,1)</f>
        <v>0</v>
      </c>
      <c r="AJ20" s="6">
        <f>IF(Sheet1!$V20="no",0,1)</f>
        <v>0</v>
      </c>
      <c r="AK20" s="6">
        <f>IF(Sheet1!$W20="no",0,1)</f>
        <v>0</v>
      </c>
      <c r="AL20" s="6">
        <f>IF(Sheet1!$X20="no",0,1)</f>
        <v>0</v>
      </c>
      <c r="AM20" s="6">
        <f>IF(Sheet1!$Y20="no",0,1)</f>
        <v>0</v>
      </c>
      <c r="AN20" s="6">
        <f>IF(Sheet1!$Z20="no",0,1)</f>
        <v>0</v>
      </c>
      <c r="AO20" s="6">
        <f>IF(Sheet1!$AA20="no",0,1)</f>
        <v>0</v>
      </c>
      <c r="AP20" s="6">
        <f>IF(Sheet1!$AB20="no",0,1)</f>
        <v>0</v>
      </c>
    </row>
    <row r="21" spans="1:42" ht="13.2">
      <c r="A21" s="4">
        <v>44618.666887939798</v>
      </c>
      <c r="B21" s="1" t="s">
        <v>51</v>
      </c>
      <c r="C21" s="1">
        <v>17</v>
      </c>
      <c r="D21" s="1">
        <f>CONVERT(Sheet1!$C21,"ft","cm")</f>
        <v>170.68799999999996</v>
      </c>
      <c r="E21" s="1">
        <v>50</v>
      </c>
      <c r="F21" s="1">
        <f t="shared" si="0"/>
        <v>17.161846965417297</v>
      </c>
      <c r="G21" s="1" t="str">
        <f t="shared" si="1"/>
        <v>Underweight</v>
      </c>
      <c r="H21" s="1" t="s">
        <v>35</v>
      </c>
      <c r="I21" s="1" t="s">
        <v>36</v>
      </c>
      <c r="J21" s="1" t="s">
        <v>45</v>
      </c>
      <c r="K21" s="1" t="s">
        <v>38</v>
      </c>
      <c r="L21" s="1">
        <v>3</v>
      </c>
      <c r="M21" s="1" t="s">
        <v>36</v>
      </c>
      <c r="N21" s="1" t="s">
        <v>39</v>
      </c>
      <c r="O21" s="1" t="s">
        <v>48</v>
      </c>
      <c r="P21" s="1" t="s">
        <v>49</v>
      </c>
      <c r="Q21" s="1" t="s">
        <v>42</v>
      </c>
      <c r="R21" s="1" t="s">
        <v>42</v>
      </c>
      <c r="S21" s="1">
        <v>3</v>
      </c>
      <c r="T21" s="7" t="s">
        <v>59</v>
      </c>
      <c r="U21" s="7">
        <f>IF(Sheet1!$I21="no",0,1)</f>
        <v>0</v>
      </c>
      <c r="V21">
        <f>IF(Sheet1!$H21="no",0,1)</f>
        <v>0</v>
      </c>
      <c r="W21" s="9">
        <f>IF(Sheet1!$J21="no",0,1)</f>
        <v>0</v>
      </c>
      <c r="X21" s="1">
        <f>IF(Sheet1!$K21="no",0,1)</f>
        <v>0</v>
      </c>
      <c r="Y21" s="1">
        <f>IF(Sheet1!$L21="no",0,1)</f>
        <v>0</v>
      </c>
      <c r="Z21" s="1">
        <f>IF(Sheet1!$M21="no",0,1)</f>
        <v>0</v>
      </c>
      <c r="AA21" s="1">
        <f>IF(Sheet1!$N21="no",0,1)</f>
        <v>0</v>
      </c>
      <c r="AB21" s="1">
        <f>IF(Sheet1!$O21="no",0,1)</f>
        <v>0</v>
      </c>
      <c r="AC21" s="1">
        <f>IF(Sheet1!$P21="no",0,1)</f>
        <v>0</v>
      </c>
      <c r="AD21" s="1">
        <f>IF(Sheet1!$Q21="no",0,1)</f>
        <v>0</v>
      </c>
      <c r="AE21" s="1">
        <v>3</v>
      </c>
      <c r="AF21" s="1">
        <f>IF(Sheet1!$R21="no",0,1)</f>
        <v>0</v>
      </c>
      <c r="AG21" s="1">
        <f>IF(Sheet1!$S21="no",0,1)</f>
        <v>0</v>
      </c>
      <c r="AH21" s="9">
        <f>IF(Sheet1!$T21="no",0,1)</f>
        <v>0</v>
      </c>
      <c r="AI21" s="6">
        <f>IF(Sheet1!$U21="no",0,1)</f>
        <v>0</v>
      </c>
      <c r="AJ21" s="6">
        <f>IF(Sheet1!$V21="no",0,1)</f>
        <v>0</v>
      </c>
      <c r="AK21" s="6">
        <f>IF(Sheet1!$W21="no",0,1)</f>
        <v>0</v>
      </c>
      <c r="AL21" s="6">
        <f>IF(Sheet1!$X21="no",0,1)</f>
        <v>0</v>
      </c>
      <c r="AM21" s="6">
        <f>IF(Sheet1!$Y21="no",0,1)</f>
        <v>0</v>
      </c>
      <c r="AN21" s="6">
        <f>IF(Sheet1!$Z21="no",0,1)</f>
        <v>0</v>
      </c>
      <c r="AO21" s="6">
        <f>IF(Sheet1!$AA21="no",0,1)</f>
        <v>0</v>
      </c>
      <c r="AP21" s="6">
        <f>IF(Sheet1!$AB21="no",0,1)</f>
        <v>0</v>
      </c>
    </row>
    <row r="22" spans="1:42" ht="13.2">
      <c r="A22" s="4">
        <v>44618.668863946798</v>
      </c>
      <c r="B22" s="1" t="s">
        <v>51</v>
      </c>
      <c r="C22" s="1">
        <v>52</v>
      </c>
      <c r="D22" s="1">
        <f>CONVERT(Sheet1!$C22,"ft","cm")</f>
        <v>155.75280000000004</v>
      </c>
      <c r="E22" s="1">
        <v>70</v>
      </c>
      <c r="F22" s="1">
        <f t="shared" si="0"/>
        <v>28.855347872047066</v>
      </c>
      <c r="G22" s="1" t="str">
        <f t="shared" si="1"/>
        <v>Overweight</v>
      </c>
      <c r="H22" s="1" t="s">
        <v>35</v>
      </c>
      <c r="I22" s="1" t="s">
        <v>36</v>
      </c>
      <c r="J22" s="1" t="s">
        <v>45</v>
      </c>
      <c r="K22" s="1" t="s">
        <v>38</v>
      </c>
      <c r="L22" s="1">
        <v>4</v>
      </c>
      <c r="M22" s="1" t="s">
        <v>36</v>
      </c>
      <c r="N22" s="1" t="s">
        <v>61</v>
      </c>
      <c r="O22" s="1" t="s">
        <v>40</v>
      </c>
      <c r="P22" s="1" t="s">
        <v>56</v>
      </c>
      <c r="Q22" s="1" t="s">
        <v>42</v>
      </c>
      <c r="R22" s="1" t="s">
        <v>42</v>
      </c>
      <c r="S22" s="1">
        <v>4</v>
      </c>
      <c r="T22" s="7" t="s">
        <v>59</v>
      </c>
      <c r="U22" s="7">
        <f>IF(Sheet1!$I22="no",0,1)</f>
        <v>0</v>
      </c>
      <c r="V22">
        <f>IF(Sheet1!$H22="no",0,1)</f>
        <v>1</v>
      </c>
      <c r="W22" s="9">
        <f>IF(Sheet1!$J22="no",0,1)</f>
        <v>0</v>
      </c>
      <c r="X22" s="1">
        <f>IF(Sheet1!$K22="no",0,1)</f>
        <v>0</v>
      </c>
      <c r="Y22" s="1">
        <f>IF(Sheet1!$L22="no",0,1)</f>
        <v>0</v>
      </c>
      <c r="Z22" s="1">
        <f>IF(Sheet1!$M22="no",0,1)</f>
        <v>0</v>
      </c>
      <c r="AA22" s="1">
        <f>IF(Sheet1!$N22="no",0,1)</f>
        <v>0</v>
      </c>
      <c r="AB22" s="1">
        <f>IF(Sheet1!$O22="no",0,1)</f>
        <v>0</v>
      </c>
      <c r="AC22" s="1">
        <f>IF(Sheet1!$P22="no",0,1)</f>
        <v>0</v>
      </c>
      <c r="AD22" s="1">
        <f>IF(Sheet1!$Q22="no",0,1)</f>
        <v>0</v>
      </c>
      <c r="AE22" s="1">
        <v>1</v>
      </c>
      <c r="AF22" s="1">
        <f>IF(Sheet1!$R22="no",0,1)</f>
        <v>0</v>
      </c>
      <c r="AG22" s="1">
        <f>IF(Sheet1!$S22="no",0,1)</f>
        <v>0</v>
      </c>
      <c r="AH22" s="9">
        <f>IF(Sheet1!$T22="no",0,1)</f>
        <v>0</v>
      </c>
      <c r="AI22" s="6">
        <f>IF(Sheet1!$U22="no",0,1)</f>
        <v>0</v>
      </c>
      <c r="AJ22" s="6">
        <f>IF(Sheet1!$V22="no",0,1)</f>
        <v>0</v>
      </c>
      <c r="AK22" s="6">
        <f>IF(Sheet1!$W22="no",0,1)</f>
        <v>0</v>
      </c>
      <c r="AL22" s="6">
        <f>IF(Sheet1!$X22="no",0,1)</f>
        <v>0</v>
      </c>
      <c r="AM22" s="6">
        <f>IF(Sheet1!$Y22="no",0,1)</f>
        <v>0</v>
      </c>
      <c r="AN22" s="6">
        <f>IF(Sheet1!$Z22="no",0,1)</f>
        <v>0</v>
      </c>
      <c r="AO22" s="6">
        <f>IF(Sheet1!$AA22="no",0,1)</f>
        <v>0</v>
      </c>
      <c r="AP22" s="6">
        <f>IF(Sheet1!$AB22="no",0,1)</f>
        <v>0</v>
      </c>
    </row>
    <row r="23" spans="1:42" ht="13.2">
      <c r="A23" s="4">
        <v>44618.669966504604</v>
      </c>
      <c r="B23" s="1" t="s">
        <v>34</v>
      </c>
      <c r="C23" s="1">
        <v>45</v>
      </c>
      <c r="D23" s="1">
        <f>CONVERT(Sheet1!$C23,"ft","cm")</f>
        <v>158.49599999999998</v>
      </c>
      <c r="E23" s="1">
        <v>60</v>
      </c>
      <c r="F23" s="1">
        <f t="shared" si="0"/>
        <v>23.884416605125129</v>
      </c>
      <c r="G23" s="1" t="str">
        <f t="shared" si="1"/>
        <v xml:space="preserve"> Normalweight</v>
      </c>
      <c r="H23" s="1" t="s">
        <v>60</v>
      </c>
      <c r="I23" s="1" t="s">
        <v>36</v>
      </c>
      <c r="J23" s="1" t="s">
        <v>45</v>
      </c>
      <c r="K23" s="1" t="s">
        <v>38</v>
      </c>
      <c r="L23" s="1">
        <v>4</v>
      </c>
      <c r="M23" s="1" t="s">
        <v>43</v>
      </c>
      <c r="N23" s="1" t="s">
        <v>39</v>
      </c>
      <c r="O23" s="1" t="s">
        <v>48</v>
      </c>
      <c r="P23" s="1" t="s">
        <v>49</v>
      </c>
      <c r="Q23" s="1" t="s">
        <v>42</v>
      </c>
      <c r="R23" s="1" t="s">
        <v>42</v>
      </c>
      <c r="S23" s="1">
        <v>3</v>
      </c>
      <c r="T23" s="7" t="s">
        <v>55</v>
      </c>
      <c r="U23" s="7">
        <f>IF(Sheet1!$I23="no",0,1)</f>
        <v>0</v>
      </c>
      <c r="V23">
        <f>IF(Sheet1!$H23="no",0,1)</f>
        <v>0</v>
      </c>
      <c r="W23" s="9">
        <f>IF(Sheet1!$J23="no",0,1)</f>
        <v>0</v>
      </c>
      <c r="X23" s="1">
        <f>IF(Sheet1!$K23="no",0,1)</f>
        <v>0</v>
      </c>
      <c r="Y23" s="1">
        <f>IF(Sheet1!$L23="no",0,1)</f>
        <v>0</v>
      </c>
      <c r="Z23" s="1">
        <f>IF(Sheet1!$M23="no",0,1)</f>
        <v>0</v>
      </c>
      <c r="AA23" s="1">
        <f>IF(Sheet1!$N23="no",0,1)</f>
        <v>0</v>
      </c>
      <c r="AB23" s="1">
        <f>IF(Sheet1!$O23="no",0,1)</f>
        <v>0</v>
      </c>
      <c r="AC23" s="1">
        <f>IF(Sheet1!$P23="no",0,1)</f>
        <v>0</v>
      </c>
      <c r="AD23" s="1">
        <f>IF(Sheet1!$Q23="no",0,1)</f>
        <v>0</v>
      </c>
      <c r="AE23" s="1">
        <v>4</v>
      </c>
      <c r="AF23" s="1">
        <f>IF(Sheet1!$R23="no",0,1)</f>
        <v>0</v>
      </c>
      <c r="AG23" s="1">
        <f>IF(Sheet1!$S23="no",0,1)</f>
        <v>0</v>
      </c>
      <c r="AH23" s="9">
        <f>IF(Sheet1!$T23="no",0,1)</f>
        <v>0</v>
      </c>
      <c r="AI23" s="6">
        <f>IF(Sheet1!$U23="no",0,1)</f>
        <v>0</v>
      </c>
      <c r="AJ23" s="6">
        <f>IF(Sheet1!$V23="no",0,1)</f>
        <v>0</v>
      </c>
      <c r="AK23" s="6">
        <f>IF(Sheet1!$W23="no",0,1)</f>
        <v>0</v>
      </c>
      <c r="AL23" s="6">
        <f>IF(Sheet1!$X23="no",0,1)</f>
        <v>0</v>
      </c>
      <c r="AM23" s="6">
        <f>IF(Sheet1!$Y23="no",0,1)</f>
        <v>0</v>
      </c>
      <c r="AN23" s="6">
        <f>IF(Sheet1!$Z23="no",0,1)</f>
        <v>0</v>
      </c>
      <c r="AO23" s="6">
        <f>IF(Sheet1!$AA23="no",0,1)</f>
        <v>0</v>
      </c>
      <c r="AP23" s="6">
        <f>IF(Sheet1!$AB23="no",0,1)</f>
        <v>0</v>
      </c>
    </row>
    <row r="24" spans="1:42" ht="13.2">
      <c r="A24" s="4">
        <v>44618.672729513899</v>
      </c>
      <c r="B24" s="1" t="s">
        <v>34</v>
      </c>
      <c r="C24" s="1">
        <v>60</v>
      </c>
      <c r="D24" s="1">
        <f>CONVERT(Sheet1!$C24,"ft","cm")</f>
        <v>124.96799999999999</v>
      </c>
      <c r="E24" s="1">
        <v>54</v>
      </c>
      <c r="F24" s="1">
        <f t="shared" si="0"/>
        <v>34.577701517092507</v>
      </c>
      <c r="G24" s="1" t="str">
        <f t="shared" si="1"/>
        <v>Obesity</v>
      </c>
      <c r="H24" s="1" t="s">
        <v>35</v>
      </c>
      <c r="I24" s="1" t="s">
        <v>36</v>
      </c>
      <c r="J24" s="1" t="s">
        <v>45</v>
      </c>
      <c r="K24" s="1" t="s">
        <v>38</v>
      </c>
      <c r="L24" s="1">
        <v>5</v>
      </c>
      <c r="M24" s="1" t="s">
        <v>43</v>
      </c>
      <c r="N24" s="1" t="s">
        <v>61</v>
      </c>
      <c r="O24" s="1" t="s">
        <v>48</v>
      </c>
      <c r="P24" s="1" t="s">
        <v>49</v>
      </c>
      <c r="Q24" s="1" t="s">
        <v>42</v>
      </c>
      <c r="R24" s="1" t="s">
        <v>42</v>
      </c>
      <c r="S24" s="1">
        <v>5</v>
      </c>
      <c r="T24" s="7" t="s">
        <v>55</v>
      </c>
      <c r="U24" s="7">
        <f>IF(Sheet1!$I24="no",0,1)</f>
        <v>0</v>
      </c>
      <c r="V24">
        <f>IF(Sheet1!$H24="no",0,1)</f>
        <v>0</v>
      </c>
      <c r="W24" s="9">
        <f>IF(Sheet1!$J24="no",0,1)</f>
        <v>1</v>
      </c>
      <c r="X24" s="1">
        <f>IF(Sheet1!$K24="no",0,1)</f>
        <v>0</v>
      </c>
      <c r="Y24" s="1">
        <f>IF(Sheet1!$L24="no",0,1)</f>
        <v>0</v>
      </c>
      <c r="Z24" s="1">
        <f>IF(Sheet1!$M24="no",0,1)</f>
        <v>0</v>
      </c>
      <c r="AA24" s="1">
        <f>IF(Sheet1!$N24="no",0,1)</f>
        <v>0</v>
      </c>
      <c r="AB24" s="1">
        <f>IF(Sheet1!$O24="no",0,1)</f>
        <v>0</v>
      </c>
      <c r="AC24" s="1">
        <f>IF(Sheet1!$P24="no",0,1)</f>
        <v>0</v>
      </c>
      <c r="AD24" s="1">
        <f>IF(Sheet1!$Q24="no",0,1)</f>
        <v>0</v>
      </c>
      <c r="AE24" s="1">
        <v>3</v>
      </c>
      <c r="AF24" s="1">
        <f>IF(Sheet1!$R24="no",0,1)</f>
        <v>1</v>
      </c>
      <c r="AG24" s="1">
        <f>IF(Sheet1!$S24="no",0,1)</f>
        <v>1</v>
      </c>
      <c r="AH24" s="9">
        <f>IF(Sheet1!$T24="no",0,1)</f>
        <v>1</v>
      </c>
      <c r="AI24" s="6">
        <f>IF(Sheet1!$U24="no",0,1)</f>
        <v>0</v>
      </c>
      <c r="AJ24" s="6">
        <f>IF(Sheet1!$V24="no",0,1)</f>
        <v>0</v>
      </c>
      <c r="AK24" s="6">
        <f>IF(Sheet1!$W24="no",0,1)</f>
        <v>0</v>
      </c>
      <c r="AL24" s="6">
        <f>IF(Sheet1!$X24="no",0,1)</f>
        <v>0</v>
      </c>
      <c r="AM24" s="6">
        <f>IF(Sheet1!$Y24="no",0,1)</f>
        <v>0</v>
      </c>
      <c r="AN24" s="6">
        <f>IF(Sheet1!$Z24="no",0,1)</f>
        <v>0</v>
      </c>
      <c r="AO24" s="6">
        <f>IF(Sheet1!$AA24="no",0,1)</f>
        <v>0</v>
      </c>
      <c r="AP24" s="6">
        <f>IF(Sheet1!$AB24="no",0,1)</f>
        <v>0</v>
      </c>
    </row>
    <row r="25" spans="1:42" ht="13.2">
      <c r="A25" s="4">
        <v>44618.690372442099</v>
      </c>
      <c r="B25" s="1" t="s">
        <v>34</v>
      </c>
      <c r="C25" s="1">
        <v>20</v>
      </c>
      <c r="D25" s="1">
        <f>CONVERT(Sheet1!$C25,"ft","cm")</f>
        <v>164.59200000000004</v>
      </c>
      <c r="E25" s="1">
        <v>55</v>
      </c>
      <c r="F25" s="1">
        <f t="shared" si="0"/>
        <v>20.302300168691168</v>
      </c>
      <c r="G25" s="1" t="str">
        <f t="shared" si="1"/>
        <v xml:space="preserve"> Normalweight</v>
      </c>
      <c r="H25" s="1" t="s">
        <v>72</v>
      </c>
      <c r="I25" s="1" t="s">
        <v>36</v>
      </c>
      <c r="J25" s="1" t="s">
        <v>45</v>
      </c>
      <c r="K25" s="1" t="s">
        <v>38</v>
      </c>
      <c r="L25" s="1">
        <v>2</v>
      </c>
      <c r="M25" s="1" t="s">
        <v>43</v>
      </c>
      <c r="N25" s="1" t="s">
        <v>61</v>
      </c>
      <c r="O25" s="1" t="s">
        <v>48</v>
      </c>
      <c r="P25" s="1" t="s">
        <v>56</v>
      </c>
      <c r="Q25" s="1" t="s">
        <v>42</v>
      </c>
      <c r="R25" s="1" t="s">
        <v>42</v>
      </c>
      <c r="S25" s="1">
        <v>4</v>
      </c>
      <c r="T25" s="7" t="s">
        <v>55</v>
      </c>
      <c r="U25" s="7">
        <f>IF(Sheet1!$I25="no",0,1)</f>
        <v>0</v>
      </c>
      <c r="V25">
        <f>IF(Sheet1!$H25="no",0,1)</f>
        <v>0</v>
      </c>
      <c r="W25" s="9">
        <f>IF(Sheet1!$J25="no",0,1)</f>
        <v>0</v>
      </c>
      <c r="X25" s="1">
        <f>IF(Sheet1!$K25="no",0,1)</f>
        <v>0</v>
      </c>
      <c r="Y25" s="1">
        <f>IF(Sheet1!$L25="no",0,1)</f>
        <v>0</v>
      </c>
      <c r="Z25" s="1">
        <f>IF(Sheet1!$M25="no",0,1)</f>
        <v>0</v>
      </c>
      <c r="AA25" s="1">
        <f>IF(Sheet1!$N25="no",0,1)</f>
        <v>0</v>
      </c>
      <c r="AB25" s="1">
        <f>IF(Sheet1!$O25="no",0,1)</f>
        <v>1</v>
      </c>
      <c r="AC25" s="1">
        <f>IF(Sheet1!$P25="no",0,1)</f>
        <v>0</v>
      </c>
      <c r="AD25" s="1">
        <f>IF(Sheet1!$Q25="no",0,1)</f>
        <v>0</v>
      </c>
      <c r="AE25" s="1">
        <v>5</v>
      </c>
      <c r="AF25" s="1">
        <f>IF(Sheet1!$R25="no",0,1)</f>
        <v>1</v>
      </c>
      <c r="AG25" s="1">
        <f>IF(Sheet1!$S25="no",0,1)</f>
        <v>1</v>
      </c>
      <c r="AH25" s="9">
        <f>IF(Sheet1!$T25="no",0,1)</f>
        <v>1</v>
      </c>
      <c r="AI25" s="6">
        <f>IF(Sheet1!$U25="no",0,1)</f>
        <v>0</v>
      </c>
      <c r="AJ25" s="6">
        <f>IF(Sheet1!$V25="no",0,1)</f>
        <v>0</v>
      </c>
      <c r="AK25" s="6">
        <f>IF(Sheet1!$W25="no",0,1)</f>
        <v>1</v>
      </c>
      <c r="AL25" s="6">
        <f>IF(Sheet1!$X25="no",0,1)</f>
        <v>0</v>
      </c>
      <c r="AM25" s="6">
        <f>IF(Sheet1!$Y25="no",0,1)</f>
        <v>0</v>
      </c>
      <c r="AN25" s="6">
        <f>IF(Sheet1!$Z25="no",0,1)</f>
        <v>1</v>
      </c>
      <c r="AO25" s="6">
        <f>IF(Sheet1!$AA25="no",0,1)</f>
        <v>0</v>
      </c>
      <c r="AP25" s="6">
        <f>IF(Sheet1!$AB25="no",0,1)</f>
        <v>1</v>
      </c>
    </row>
    <row r="26" spans="1:42" ht="13.2">
      <c r="A26" s="4">
        <v>44618.702746921299</v>
      </c>
      <c r="B26" s="1" t="s">
        <v>34</v>
      </c>
      <c r="C26" s="1">
        <v>58</v>
      </c>
      <c r="D26" s="1">
        <f>CONVERT(Sheet1!$C26,"ft","cm")</f>
        <v>167.64</v>
      </c>
      <c r="E26" s="1">
        <v>55</v>
      </c>
      <c r="F26" s="1">
        <f t="shared" si="0"/>
        <v>19.570746212199502</v>
      </c>
      <c r="G26" s="1" t="str">
        <f t="shared" si="1"/>
        <v xml:space="preserve"> Normalweight</v>
      </c>
      <c r="H26" s="1" t="s">
        <v>52</v>
      </c>
      <c r="I26" s="1" t="s">
        <v>36</v>
      </c>
      <c r="J26" s="1" t="s">
        <v>45</v>
      </c>
      <c r="K26" s="1" t="s">
        <v>38</v>
      </c>
      <c r="L26" s="1">
        <v>5</v>
      </c>
      <c r="M26" s="1" t="s">
        <v>43</v>
      </c>
      <c r="N26" s="1" t="s">
        <v>61</v>
      </c>
      <c r="O26" s="1" t="s">
        <v>40</v>
      </c>
      <c r="P26" s="1" t="s">
        <v>41</v>
      </c>
      <c r="Q26" s="1" t="s">
        <v>42</v>
      </c>
      <c r="R26" s="1" t="s">
        <v>42</v>
      </c>
      <c r="S26" s="1">
        <v>5</v>
      </c>
      <c r="T26" s="7" t="s">
        <v>59</v>
      </c>
      <c r="U26" s="7">
        <f>IF(Sheet1!$I26="no",0,1)</f>
        <v>0</v>
      </c>
      <c r="V26">
        <f>IF(Sheet1!$H26="no",0,1)</f>
        <v>1</v>
      </c>
      <c r="W26" s="9">
        <f>IF(Sheet1!$J26="no",0,1)</f>
        <v>0</v>
      </c>
      <c r="X26" s="1">
        <f>IF(Sheet1!$K26="no",0,1)</f>
        <v>0</v>
      </c>
      <c r="Y26" s="1">
        <f>IF(Sheet1!$L26="no",0,1)</f>
        <v>1</v>
      </c>
      <c r="Z26" s="1">
        <f>IF(Sheet1!$M26="no",0,1)</f>
        <v>0</v>
      </c>
      <c r="AA26" s="1">
        <f>IF(Sheet1!$N26="no",0,1)</f>
        <v>0</v>
      </c>
      <c r="AB26" s="1">
        <f>IF(Sheet1!$O26="no",0,1)</f>
        <v>0</v>
      </c>
      <c r="AC26" s="1">
        <f>IF(Sheet1!$P26="no",0,1)</f>
        <v>0</v>
      </c>
      <c r="AD26" s="1">
        <f>IF(Sheet1!$Q26="no",0,1)</f>
        <v>0</v>
      </c>
      <c r="AE26" s="1">
        <v>3</v>
      </c>
      <c r="AF26" s="1">
        <f>IF(Sheet1!$R26="no",0,1)</f>
        <v>0</v>
      </c>
      <c r="AG26" s="1">
        <f>IF(Sheet1!$S26="no",0,1)</f>
        <v>0</v>
      </c>
      <c r="AH26" s="9">
        <f>IF(Sheet1!$T26="no",0,1)</f>
        <v>0</v>
      </c>
      <c r="AI26" s="6">
        <f>IF(Sheet1!$U26="no",0,1)</f>
        <v>0</v>
      </c>
      <c r="AJ26" s="6">
        <f>IF(Sheet1!$V26="no",0,1)</f>
        <v>0</v>
      </c>
      <c r="AK26" s="6">
        <f>IF(Sheet1!$W26="no",0,1)</f>
        <v>0</v>
      </c>
      <c r="AL26" s="6">
        <f>IF(Sheet1!$X26="no",0,1)</f>
        <v>0</v>
      </c>
      <c r="AM26" s="6">
        <f>IF(Sheet1!$Y26="no",0,1)</f>
        <v>0</v>
      </c>
      <c r="AN26" s="6">
        <f>IF(Sheet1!$Z26="no",0,1)</f>
        <v>0</v>
      </c>
      <c r="AO26" s="6">
        <f>IF(Sheet1!$AA26="no",0,1)</f>
        <v>0</v>
      </c>
      <c r="AP26" s="6">
        <f>IF(Sheet1!$AB26="no",0,1)</f>
        <v>0</v>
      </c>
    </row>
    <row r="27" spans="1:42" ht="13.2">
      <c r="A27" s="4">
        <v>44618.703082199099</v>
      </c>
      <c r="B27" s="1" t="s">
        <v>51</v>
      </c>
      <c r="C27" s="1">
        <v>21</v>
      </c>
      <c r="D27" s="1">
        <f>CONVERT(Sheet1!$C27,"ft","cm")</f>
        <v>164.59200000000004</v>
      </c>
      <c r="E27" s="1">
        <v>58</v>
      </c>
      <c r="F27" s="1">
        <f t="shared" si="0"/>
        <v>21.409698359710685</v>
      </c>
      <c r="G27" s="1" t="str">
        <f t="shared" si="1"/>
        <v xml:space="preserve"> Normalweight</v>
      </c>
      <c r="H27" s="1" t="s">
        <v>35</v>
      </c>
      <c r="I27" s="1" t="s">
        <v>36</v>
      </c>
      <c r="J27" s="1" t="s">
        <v>45</v>
      </c>
      <c r="K27" s="1" t="s">
        <v>38</v>
      </c>
      <c r="L27" s="1">
        <v>5</v>
      </c>
      <c r="M27" s="1" t="s">
        <v>36</v>
      </c>
      <c r="N27" s="1" t="s">
        <v>75</v>
      </c>
      <c r="O27" s="1" t="s">
        <v>48</v>
      </c>
      <c r="P27" s="1" t="s">
        <v>49</v>
      </c>
      <c r="Q27" s="1" t="s">
        <v>53</v>
      </c>
      <c r="R27" s="1" t="s">
        <v>42</v>
      </c>
      <c r="S27" s="1">
        <v>2</v>
      </c>
      <c r="T27" s="7" t="s">
        <v>59</v>
      </c>
      <c r="U27" s="7">
        <f>IF(Sheet1!$I27="no",0,1)</f>
        <v>0</v>
      </c>
      <c r="V27">
        <f>IF(Sheet1!$H27="no",0,1)</f>
        <v>0</v>
      </c>
      <c r="W27" s="9">
        <f>IF(Sheet1!$J27="no",0,1)</f>
        <v>0</v>
      </c>
      <c r="X27" s="1">
        <f>IF(Sheet1!$K27="no",0,1)</f>
        <v>0</v>
      </c>
      <c r="Y27" s="1">
        <f>IF(Sheet1!$L27="no",0,1)</f>
        <v>0</v>
      </c>
      <c r="Z27" s="1">
        <f>IF(Sheet1!$M27="no",0,1)</f>
        <v>0</v>
      </c>
      <c r="AA27" s="1">
        <f>IF(Sheet1!$N27="no",0,1)</f>
        <v>0</v>
      </c>
      <c r="AB27" s="1">
        <f>IF(Sheet1!$O27="no",0,1)</f>
        <v>0</v>
      </c>
      <c r="AC27" s="1">
        <f>IF(Sheet1!$P27="no",0,1)</f>
        <v>0</v>
      </c>
      <c r="AD27" s="1">
        <f>IF(Sheet1!$Q27="no",0,1)</f>
        <v>0</v>
      </c>
      <c r="AE27" s="1">
        <v>1</v>
      </c>
      <c r="AF27" s="1">
        <f>IF(Sheet1!$R27="no",0,1)</f>
        <v>0</v>
      </c>
      <c r="AG27" s="1">
        <f>IF(Sheet1!$S27="no",0,1)</f>
        <v>0</v>
      </c>
      <c r="AH27" s="9">
        <f>IF(Sheet1!$T27="no",0,1)</f>
        <v>0</v>
      </c>
      <c r="AI27" s="6">
        <f>IF(Sheet1!$U27="no",0,1)</f>
        <v>0</v>
      </c>
      <c r="AJ27" s="6">
        <f>IF(Sheet1!$V27="no",0,1)</f>
        <v>0</v>
      </c>
      <c r="AK27" s="6">
        <f>IF(Sheet1!$W27="no",0,1)</f>
        <v>0</v>
      </c>
      <c r="AL27" s="6">
        <f>IF(Sheet1!$X27="no",0,1)</f>
        <v>0</v>
      </c>
      <c r="AM27" s="6">
        <f>IF(Sheet1!$Y27="no",0,1)</f>
        <v>0</v>
      </c>
      <c r="AN27" s="6">
        <f>IF(Sheet1!$Z27="no",0,1)</f>
        <v>0</v>
      </c>
      <c r="AO27" s="6">
        <f>IF(Sheet1!$AA27="no",0,1)</f>
        <v>0</v>
      </c>
      <c r="AP27" s="6">
        <f>IF(Sheet1!$AB27="no",0,1)</f>
        <v>0</v>
      </c>
    </row>
    <row r="28" spans="1:42" ht="13.2">
      <c r="A28" s="4">
        <v>44618.720626238399</v>
      </c>
      <c r="B28" s="1" t="s">
        <v>51</v>
      </c>
      <c r="C28" s="1">
        <v>21</v>
      </c>
      <c r="D28" s="1">
        <f>CONVERT(Sheet1!$C28,"ft","cm")</f>
        <v>176.78400000000002</v>
      </c>
      <c r="E28" s="1">
        <v>80</v>
      </c>
      <c r="F28" s="1">
        <f t="shared" si="0"/>
        <v>25.597884463043329</v>
      </c>
      <c r="G28" s="1" t="str">
        <f t="shared" si="1"/>
        <v>Overweight</v>
      </c>
      <c r="H28" s="1" t="s">
        <v>52</v>
      </c>
      <c r="I28" s="1" t="s">
        <v>53</v>
      </c>
      <c r="J28" s="1" t="s">
        <v>45</v>
      </c>
      <c r="K28" s="1" t="s">
        <v>38</v>
      </c>
      <c r="L28" s="1">
        <v>3</v>
      </c>
      <c r="M28" s="1" t="s">
        <v>36</v>
      </c>
      <c r="N28" s="1" t="s">
        <v>75</v>
      </c>
      <c r="O28" s="1" t="s">
        <v>40</v>
      </c>
      <c r="P28" s="1" t="s">
        <v>56</v>
      </c>
      <c r="Q28" s="1" t="s">
        <v>42</v>
      </c>
      <c r="R28" s="1" t="s">
        <v>42</v>
      </c>
      <c r="S28" s="1">
        <v>4</v>
      </c>
      <c r="T28" s="7" t="s">
        <v>55</v>
      </c>
      <c r="U28" s="7">
        <f>IF(Sheet1!$I28="no",0,1)</f>
        <v>0</v>
      </c>
      <c r="V28">
        <f>IF(Sheet1!$H28="no",0,1)</f>
        <v>0</v>
      </c>
      <c r="W28" s="9">
        <f>IF(Sheet1!$J28="no",0,1)</f>
        <v>0</v>
      </c>
      <c r="X28" s="1">
        <f>IF(Sheet1!$K28="no",0,1)</f>
        <v>0</v>
      </c>
      <c r="Y28" s="1">
        <f>IF(Sheet1!$L28="no",0,1)</f>
        <v>0</v>
      </c>
      <c r="Z28" s="1">
        <f>IF(Sheet1!$M28="no",0,1)</f>
        <v>0</v>
      </c>
      <c r="AA28" s="1">
        <f>IF(Sheet1!$N28="no",0,1)</f>
        <v>0</v>
      </c>
      <c r="AB28" s="1">
        <f>IF(Sheet1!$O28="no",0,1)</f>
        <v>0</v>
      </c>
      <c r="AC28" s="1">
        <f>IF(Sheet1!$P28="no",0,1)</f>
        <v>0</v>
      </c>
      <c r="AD28" s="1">
        <f>IF(Sheet1!$Q28="no",0,1)</f>
        <v>0</v>
      </c>
      <c r="AE28" s="1">
        <v>1</v>
      </c>
      <c r="AF28" s="1">
        <f>IF(Sheet1!$R28="no",0,1)</f>
        <v>1</v>
      </c>
      <c r="AG28" s="1">
        <f>IF(Sheet1!$S28="no",0,1)</f>
        <v>1</v>
      </c>
      <c r="AH28" s="9">
        <f>IF(Sheet1!$T28="no",0,1)</f>
        <v>0</v>
      </c>
      <c r="AI28" s="6">
        <f>IF(Sheet1!$U28="no",0,1)</f>
        <v>0</v>
      </c>
      <c r="AJ28" s="6">
        <f>IF(Sheet1!$V28="no",0,1)</f>
        <v>0</v>
      </c>
      <c r="AK28" s="6">
        <f>IF(Sheet1!$W28="no",0,1)</f>
        <v>0</v>
      </c>
      <c r="AL28" s="6">
        <f>IF(Sheet1!$X28="no",0,1)</f>
        <v>0</v>
      </c>
      <c r="AM28" s="6">
        <f>IF(Sheet1!$Y28="no",0,1)</f>
        <v>0</v>
      </c>
      <c r="AN28" s="6">
        <f>IF(Sheet1!$Z28="no",0,1)</f>
        <v>0</v>
      </c>
      <c r="AO28" s="6">
        <f>IF(Sheet1!$AA28="no",0,1)</f>
        <v>0</v>
      </c>
      <c r="AP28" s="6">
        <f>IF(Sheet1!$AB28="no",0,1)</f>
        <v>0</v>
      </c>
    </row>
    <row r="29" spans="1:42" ht="13.2">
      <c r="A29" s="4">
        <v>44618.7637073843</v>
      </c>
      <c r="B29" s="1" t="s">
        <v>34</v>
      </c>
      <c r="C29" s="1">
        <v>42</v>
      </c>
      <c r="D29" s="1">
        <f>CONVERT(Sheet1!$C29,"ft","cm")</f>
        <v>179.83199999999999</v>
      </c>
      <c r="E29" s="1">
        <v>65</v>
      </c>
      <c r="F29" s="1">
        <f t="shared" si="0"/>
        <v>20.099229448035967</v>
      </c>
      <c r="G29" s="1" t="str">
        <f t="shared" si="1"/>
        <v xml:space="preserve"> Normalweight</v>
      </c>
      <c r="H29" s="1" t="s">
        <v>52</v>
      </c>
      <c r="I29" s="1" t="s">
        <v>36</v>
      </c>
      <c r="J29" s="1" t="s">
        <v>45</v>
      </c>
      <c r="K29" s="1" t="s">
        <v>38</v>
      </c>
      <c r="L29" s="1">
        <v>4</v>
      </c>
      <c r="M29" s="1" t="s">
        <v>43</v>
      </c>
      <c r="N29" s="1" t="s">
        <v>39</v>
      </c>
      <c r="O29" s="1" t="s">
        <v>48</v>
      </c>
      <c r="P29" s="1" t="s">
        <v>56</v>
      </c>
      <c r="Q29" s="1" t="s">
        <v>42</v>
      </c>
      <c r="R29" s="1" t="s">
        <v>42</v>
      </c>
      <c r="S29" s="1">
        <v>3</v>
      </c>
      <c r="T29" s="7" t="s">
        <v>55</v>
      </c>
      <c r="U29" s="7">
        <f>IF(Sheet1!$I29="no",0,1)</f>
        <v>0</v>
      </c>
      <c r="V29">
        <f>IF(Sheet1!$H29="no",0,1)</f>
        <v>0</v>
      </c>
      <c r="W29" s="9">
        <f>IF(Sheet1!$J29="no",0,1)</f>
        <v>0</v>
      </c>
      <c r="X29" s="1">
        <f>IF(Sheet1!$K29="no",0,1)</f>
        <v>0</v>
      </c>
      <c r="Y29" s="1">
        <f>IF(Sheet1!$L29="no",0,1)</f>
        <v>0</v>
      </c>
      <c r="Z29" s="1">
        <f>IF(Sheet1!$M29="no",0,1)</f>
        <v>0</v>
      </c>
      <c r="AA29" s="1">
        <f>IF(Sheet1!$N29="no",0,1)</f>
        <v>0</v>
      </c>
      <c r="AB29" s="1">
        <f>IF(Sheet1!$O29="no",0,1)</f>
        <v>0</v>
      </c>
      <c r="AC29" s="1">
        <f>IF(Sheet1!$P29="no",0,1)</f>
        <v>0</v>
      </c>
      <c r="AD29" s="1">
        <f>IF(Sheet1!$Q29="no",0,1)</f>
        <v>0</v>
      </c>
      <c r="AE29" s="1">
        <v>2</v>
      </c>
      <c r="AF29" s="1">
        <f>IF(Sheet1!$R29="no",0,1)</f>
        <v>1</v>
      </c>
      <c r="AG29" s="1">
        <f>IF(Sheet1!$S29="no",0,1)</f>
        <v>1</v>
      </c>
      <c r="AH29" s="9">
        <f>IF(Sheet1!$T29="no",0,1)</f>
        <v>1</v>
      </c>
      <c r="AI29" s="6">
        <f>IF(Sheet1!$U29="no",0,1)</f>
        <v>0</v>
      </c>
      <c r="AJ29" s="6">
        <f>IF(Sheet1!$V29="no",0,1)</f>
        <v>0</v>
      </c>
      <c r="AK29" s="6">
        <f>IF(Sheet1!$W29="no",0,1)</f>
        <v>0</v>
      </c>
      <c r="AL29" s="6">
        <f>IF(Sheet1!$X29="no",0,1)</f>
        <v>0</v>
      </c>
      <c r="AM29" s="6">
        <f>IF(Sheet1!$Y29="no",0,1)</f>
        <v>0</v>
      </c>
      <c r="AN29" s="6">
        <f>IF(Sheet1!$Z29="no",0,1)</f>
        <v>0</v>
      </c>
      <c r="AO29" s="6">
        <f>IF(Sheet1!$AA29="no",0,1)</f>
        <v>0</v>
      </c>
      <c r="AP29" s="6">
        <f>IF(Sheet1!$AB29="no",0,1)</f>
        <v>0</v>
      </c>
    </row>
    <row r="30" spans="1:42" ht="13.2">
      <c r="A30" s="4">
        <v>44618.769254340303</v>
      </c>
      <c r="B30" s="1" t="s">
        <v>34</v>
      </c>
      <c r="C30" s="1">
        <v>45</v>
      </c>
      <c r="D30" s="1">
        <f>CONVERT(Sheet1!$C30,"ft","cm")</f>
        <v>161.54400000000001</v>
      </c>
      <c r="E30" s="1">
        <v>57</v>
      </c>
      <c r="F30" s="1">
        <f t="shared" si="0"/>
        <v>21.84203964942877</v>
      </c>
      <c r="G30" s="1" t="str">
        <f t="shared" si="1"/>
        <v xml:space="preserve"> Normalweight</v>
      </c>
      <c r="H30" s="1" t="s">
        <v>35</v>
      </c>
      <c r="I30" s="1" t="s">
        <v>53</v>
      </c>
      <c r="J30" s="1" t="s">
        <v>45</v>
      </c>
      <c r="K30" s="1" t="s">
        <v>38</v>
      </c>
      <c r="L30" s="1">
        <v>5</v>
      </c>
      <c r="M30" s="1" t="s">
        <v>36</v>
      </c>
      <c r="N30" s="1" t="s">
        <v>39</v>
      </c>
      <c r="O30" s="1" t="s">
        <v>40</v>
      </c>
      <c r="P30" s="1" t="s">
        <v>56</v>
      </c>
      <c r="Q30" s="1" t="s">
        <v>42</v>
      </c>
      <c r="R30" s="1" t="s">
        <v>42</v>
      </c>
      <c r="S30" s="1">
        <v>1</v>
      </c>
      <c r="T30" s="1" t="s">
        <v>76</v>
      </c>
      <c r="U30" s="7">
        <f>IF(Sheet1!$I30="no",0,1)</f>
        <v>0</v>
      </c>
      <c r="V30">
        <f>IF(Sheet1!$H30="no",0,1)</f>
        <v>0</v>
      </c>
      <c r="W30" s="9">
        <f>IF(Sheet1!$J30="no",0,1)</f>
        <v>0</v>
      </c>
      <c r="X30" s="1">
        <f>IF(Sheet1!$K30="no",0,1)</f>
        <v>0</v>
      </c>
      <c r="Y30" s="1">
        <f>IF(Sheet1!$L30="no",0,1)</f>
        <v>0</v>
      </c>
      <c r="Z30" s="1">
        <f>IF(Sheet1!$M30="no",0,1)</f>
        <v>0</v>
      </c>
      <c r="AA30" s="1">
        <f>IF(Sheet1!$N30="no",0,1)</f>
        <v>0</v>
      </c>
      <c r="AB30" s="1">
        <f>IF(Sheet1!$O30="no",0,1)</f>
        <v>0</v>
      </c>
      <c r="AC30" s="1">
        <f>IF(Sheet1!$P30="no",0,1)</f>
        <v>0</v>
      </c>
      <c r="AD30" s="1">
        <f>IF(Sheet1!$Q30="no",0,1)</f>
        <v>0</v>
      </c>
      <c r="AE30" s="1">
        <v>2</v>
      </c>
      <c r="AF30" s="1">
        <f>IF(Sheet1!$R30="no",0,1)</f>
        <v>1</v>
      </c>
      <c r="AG30" s="1">
        <f>IF(Sheet1!$S30="no",0,1)</f>
        <v>1</v>
      </c>
      <c r="AH30" s="9">
        <f>IF(Sheet1!$T30="no",0,1)</f>
        <v>1</v>
      </c>
      <c r="AI30" s="6">
        <f>IF(Sheet1!$U30="no",0,1)</f>
        <v>0</v>
      </c>
      <c r="AJ30" s="6">
        <f>IF(Sheet1!$V30="no",0,1)</f>
        <v>0</v>
      </c>
      <c r="AK30" s="6">
        <f>IF(Sheet1!$W30="no",0,1)</f>
        <v>0</v>
      </c>
      <c r="AL30" s="6">
        <f>IF(Sheet1!$X30="no",0,1)</f>
        <v>0</v>
      </c>
      <c r="AM30" s="6">
        <f>IF(Sheet1!$Y30="no",0,1)</f>
        <v>0</v>
      </c>
      <c r="AN30" s="6">
        <f>IF(Sheet1!$Z30="no",0,1)</f>
        <v>0</v>
      </c>
      <c r="AO30" s="6">
        <f>IF(Sheet1!$AA30="no",0,1)</f>
        <v>0</v>
      </c>
      <c r="AP30" s="6">
        <f>IF(Sheet1!$AB30="no",0,1)</f>
        <v>0</v>
      </c>
    </row>
    <row r="31" spans="1:42" ht="13.2">
      <c r="A31" s="4">
        <v>44618.771537419001</v>
      </c>
      <c r="B31" s="1" t="s">
        <v>51</v>
      </c>
      <c r="C31" s="1">
        <v>20</v>
      </c>
      <c r="D31" s="1">
        <f>CONVERT(Sheet1!$C31,"ft","cm")</f>
        <v>182.88</v>
      </c>
      <c r="E31" s="1">
        <v>74</v>
      </c>
      <c r="F31" s="1">
        <f t="shared" si="0"/>
        <v>22.125815856569986</v>
      </c>
      <c r="G31" s="1" t="str">
        <f t="shared" si="1"/>
        <v xml:space="preserve"> Normalweight</v>
      </c>
      <c r="H31" s="1" t="s">
        <v>60</v>
      </c>
      <c r="I31" s="1" t="s">
        <v>43</v>
      </c>
      <c r="J31" s="1" t="s">
        <v>45</v>
      </c>
      <c r="K31" s="1" t="s">
        <v>38</v>
      </c>
      <c r="L31" s="1">
        <v>4</v>
      </c>
      <c r="M31" s="1" t="s">
        <v>43</v>
      </c>
      <c r="N31" s="1" t="s">
        <v>39</v>
      </c>
      <c r="O31" s="1" t="s">
        <v>58</v>
      </c>
      <c r="P31" s="1" t="s">
        <v>49</v>
      </c>
      <c r="Q31" s="1" t="s">
        <v>53</v>
      </c>
      <c r="R31" s="1" t="s">
        <v>42</v>
      </c>
      <c r="S31" s="1">
        <v>2</v>
      </c>
      <c r="T31" s="7" t="s">
        <v>55</v>
      </c>
      <c r="U31" s="7">
        <f>IF(Sheet1!$I31="no",0,1)</f>
        <v>0</v>
      </c>
      <c r="V31">
        <f>IF(Sheet1!$H31="no",0,1)</f>
        <v>0</v>
      </c>
      <c r="W31" s="9">
        <f>IF(Sheet1!$J31="no",0,1)</f>
        <v>0</v>
      </c>
      <c r="X31" s="1">
        <f>IF(Sheet1!$K31="no",0,1)</f>
        <v>0</v>
      </c>
      <c r="Y31" s="1">
        <f>IF(Sheet1!$L31="no",0,1)</f>
        <v>0</v>
      </c>
      <c r="Z31" s="1">
        <f>IF(Sheet1!$M31="no",0,1)</f>
        <v>0</v>
      </c>
      <c r="AA31" s="1">
        <f>IF(Sheet1!$N31="no",0,1)</f>
        <v>0</v>
      </c>
      <c r="AB31" s="1">
        <f>IF(Sheet1!$O31="no",0,1)</f>
        <v>0</v>
      </c>
      <c r="AC31" s="1">
        <f>IF(Sheet1!$P31="no",0,1)</f>
        <v>0</v>
      </c>
      <c r="AD31" s="1">
        <f>IF(Sheet1!$Q31="no",0,1)</f>
        <v>0</v>
      </c>
      <c r="AE31" s="1">
        <v>3</v>
      </c>
      <c r="AF31" s="1">
        <f>IF(Sheet1!$R31="no",0,1)</f>
        <v>1</v>
      </c>
      <c r="AG31" s="1">
        <f>IF(Sheet1!$S31="no",0,1)</f>
        <v>1</v>
      </c>
      <c r="AH31" s="9">
        <f>IF(Sheet1!$T31="no",0,1)</f>
        <v>0</v>
      </c>
      <c r="AI31" s="6">
        <f>IF(Sheet1!$U31="no",0,1)</f>
        <v>1</v>
      </c>
      <c r="AJ31" s="6">
        <f>IF(Sheet1!$V31="no",0,1)</f>
        <v>0</v>
      </c>
      <c r="AK31" s="6">
        <f>IF(Sheet1!$W31="no",0,1)</f>
        <v>0</v>
      </c>
      <c r="AL31" s="6">
        <f>IF(Sheet1!$X31="no",0,1)</f>
        <v>0</v>
      </c>
      <c r="AM31" s="6">
        <f>IF(Sheet1!$Y31="no",0,1)</f>
        <v>0</v>
      </c>
      <c r="AN31" s="6">
        <f>IF(Sheet1!$Z31="no",0,1)</f>
        <v>0</v>
      </c>
      <c r="AO31" s="6">
        <f>IF(Sheet1!$AA31="no",0,1)</f>
        <v>0</v>
      </c>
      <c r="AP31" s="6">
        <f>IF(Sheet1!$AB31="no",0,1)</f>
        <v>0</v>
      </c>
    </row>
    <row r="32" spans="1:42" ht="13.2">
      <c r="A32" s="4">
        <v>44618.772487361101</v>
      </c>
      <c r="B32" s="1" t="s">
        <v>51</v>
      </c>
      <c r="C32" s="1">
        <v>47</v>
      </c>
      <c r="D32" s="1">
        <f>CONVERT(Sheet1!$C32,"ft","cm")</f>
        <v>170.68799999999996</v>
      </c>
      <c r="E32" s="1">
        <v>70</v>
      </c>
      <c r="F32" s="1">
        <f t="shared" si="0"/>
        <v>24.026585751584214</v>
      </c>
      <c r="G32" s="1" t="str">
        <f t="shared" si="1"/>
        <v xml:space="preserve"> Normalweight</v>
      </c>
      <c r="H32" s="1" t="s">
        <v>35</v>
      </c>
      <c r="I32" s="1" t="s">
        <v>36</v>
      </c>
      <c r="J32" s="1" t="s">
        <v>45</v>
      </c>
      <c r="K32" s="1" t="s">
        <v>38</v>
      </c>
      <c r="L32" s="1">
        <v>5</v>
      </c>
      <c r="M32" s="1" t="s">
        <v>36</v>
      </c>
      <c r="N32" s="1" t="s">
        <v>78</v>
      </c>
      <c r="O32" s="1" t="s">
        <v>79</v>
      </c>
      <c r="P32" s="1" t="s">
        <v>56</v>
      </c>
      <c r="Q32" s="1" t="s">
        <v>42</v>
      </c>
      <c r="R32" s="1" t="s">
        <v>42</v>
      </c>
      <c r="S32" s="1">
        <v>3</v>
      </c>
      <c r="T32" s="1" t="s">
        <v>76</v>
      </c>
      <c r="U32" s="7">
        <f>IF(Sheet1!$I32="no",0,1)</f>
        <v>0</v>
      </c>
      <c r="V32">
        <f>IF(Sheet1!$H32="no",0,1)</f>
        <v>0</v>
      </c>
      <c r="W32" s="9">
        <f>IF(Sheet1!$J32="no",0,1)</f>
        <v>0</v>
      </c>
      <c r="X32" s="1">
        <f>IF(Sheet1!$K32="no",0,1)</f>
        <v>0</v>
      </c>
      <c r="Y32" s="1">
        <f>IF(Sheet1!$L32="no",0,1)</f>
        <v>0</v>
      </c>
      <c r="Z32" s="1">
        <f>IF(Sheet1!$M32="no",0,1)</f>
        <v>0</v>
      </c>
      <c r="AA32" s="1">
        <f>IF(Sheet1!$N32="no",0,1)</f>
        <v>0</v>
      </c>
      <c r="AB32" s="1">
        <f>IF(Sheet1!$O32="no",0,1)</f>
        <v>0</v>
      </c>
      <c r="AC32" s="1">
        <f>IF(Sheet1!$P32="no",0,1)</f>
        <v>0</v>
      </c>
      <c r="AD32" s="1">
        <f>IF(Sheet1!$Q32="no",0,1)</f>
        <v>0</v>
      </c>
      <c r="AE32" s="1">
        <v>1</v>
      </c>
      <c r="AF32" s="1">
        <f>IF(Sheet1!$R32="no",0,1)</f>
        <v>1</v>
      </c>
      <c r="AG32" s="1">
        <f>IF(Sheet1!$S32="no",0,1)</f>
        <v>1</v>
      </c>
      <c r="AH32" s="9">
        <f>IF(Sheet1!$T32="no",0,1)</f>
        <v>1</v>
      </c>
      <c r="AI32" s="6">
        <f>IF(Sheet1!$U32="no",0,1)</f>
        <v>1</v>
      </c>
      <c r="AJ32" s="6">
        <f>IF(Sheet1!$V32="no",0,1)</f>
        <v>0</v>
      </c>
      <c r="AK32" s="6">
        <f>IF(Sheet1!$W32="no",0,1)</f>
        <v>0</v>
      </c>
      <c r="AL32" s="6">
        <f>IF(Sheet1!$X32="no",0,1)</f>
        <v>0</v>
      </c>
      <c r="AM32" s="6">
        <f>IF(Sheet1!$Y32="no",0,1)</f>
        <v>0</v>
      </c>
      <c r="AN32" s="6">
        <f>IF(Sheet1!$Z32="no",0,1)</f>
        <v>0</v>
      </c>
      <c r="AO32" s="6">
        <f>IF(Sheet1!$AA32="no",0,1)</f>
        <v>0</v>
      </c>
      <c r="AP32" s="6">
        <f>IF(Sheet1!$AB32="no",0,1)</f>
        <v>0</v>
      </c>
    </row>
    <row r="33" spans="1:42" ht="13.2">
      <c r="A33" s="4">
        <v>44618.7750673958</v>
      </c>
      <c r="B33" s="1" t="s">
        <v>51</v>
      </c>
      <c r="C33" s="1">
        <v>43</v>
      </c>
      <c r="D33" s="1">
        <f>CONVERT(Sheet1!$C33,"ft","cm")</f>
        <v>164.59200000000004</v>
      </c>
      <c r="E33" s="1">
        <v>60</v>
      </c>
      <c r="F33" s="1">
        <f t="shared" si="0"/>
        <v>22.147963820390366</v>
      </c>
      <c r="G33" s="1" t="str">
        <f t="shared" si="1"/>
        <v xml:space="preserve"> Normalweight</v>
      </c>
      <c r="H33" s="1" t="s">
        <v>52</v>
      </c>
      <c r="I33" s="1" t="s">
        <v>43</v>
      </c>
      <c r="J33" s="1" t="s">
        <v>81</v>
      </c>
      <c r="K33" s="1" t="s">
        <v>82</v>
      </c>
      <c r="L33" s="1">
        <v>2</v>
      </c>
      <c r="M33" s="1" t="s">
        <v>43</v>
      </c>
      <c r="N33" s="1" t="s">
        <v>61</v>
      </c>
      <c r="O33" s="1" t="s">
        <v>79</v>
      </c>
      <c r="P33" s="1" t="s">
        <v>41</v>
      </c>
      <c r="Q33" s="1" t="s">
        <v>53</v>
      </c>
      <c r="R33" s="1" t="s">
        <v>42</v>
      </c>
      <c r="S33" s="1">
        <v>3</v>
      </c>
      <c r="T33" s="7" t="s">
        <v>59</v>
      </c>
      <c r="U33" s="7">
        <f>IF(Sheet1!$I33="no",0,1)</f>
        <v>1</v>
      </c>
      <c r="V33">
        <f>IF(Sheet1!$H33="no",0,1)</f>
        <v>1</v>
      </c>
      <c r="W33" s="9">
        <f>IF(Sheet1!$J33="no",0,1)</f>
        <v>0</v>
      </c>
      <c r="X33" s="1">
        <f>IF(Sheet1!$K33="no",0,1)</f>
        <v>0</v>
      </c>
      <c r="Y33" s="1">
        <f>IF(Sheet1!$L33="no",0,1)</f>
        <v>0</v>
      </c>
      <c r="Z33" s="1">
        <f>IF(Sheet1!$M33="no",0,1)</f>
        <v>0</v>
      </c>
      <c r="AA33" s="1">
        <f>IF(Sheet1!$N33="no",0,1)</f>
        <v>0</v>
      </c>
      <c r="AB33" s="1">
        <f>IF(Sheet1!$O33="no",0,1)</f>
        <v>0</v>
      </c>
      <c r="AC33" s="1">
        <f>IF(Sheet1!$P33="no",0,1)</f>
        <v>0</v>
      </c>
      <c r="AD33" s="1">
        <f>IF(Sheet1!$Q33="no",0,1)</f>
        <v>0</v>
      </c>
      <c r="AE33" s="1">
        <v>2</v>
      </c>
      <c r="AF33" s="1">
        <f>IF(Sheet1!$R33="no",0,1)</f>
        <v>1</v>
      </c>
      <c r="AG33" s="1">
        <f>IF(Sheet1!$S33="no",0,1)</f>
        <v>1</v>
      </c>
      <c r="AH33" s="9">
        <f>IF(Sheet1!$T33="no",0,1)</f>
        <v>1</v>
      </c>
      <c r="AI33" s="6">
        <f>IF(Sheet1!$U33="no",0,1)</f>
        <v>0</v>
      </c>
      <c r="AJ33" s="6">
        <f>IF(Sheet1!$V33="no",0,1)</f>
        <v>0</v>
      </c>
      <c r="AK33" s="6">
        <f>IF(Sheet1!$W33="no",0,1)</f>
        <v>0</v>
      </c>
      <c r="AL33" s="6">
        <f>IF(Sheet1!$X33="no",0,1)</f>
        <v>0</v>
      </c>
      <c r="AM33" s="6">
        <f>IF(Sheet1!$Y33="no",0,1)</f>
        <v>0</v>
      </c>
      <c r="AN33" s="6">
        <f>IF(Sheet1!$Z33="no",0,1)</f>
        <v>0</v>
      </c>
      <c r="AO33" s="6">
        <f>IF(Sheet1!$AA33="no",0,1)</f>
        <v>0</v>
      </c>
      <c r="AP33" s="6">
        <f>IF(Sheet1!$AB33="no",0,1)</f>
        <v>0</v>
      </c>
    </row>
    <row r="34" spans="1:42" ht="13.2">
      <c r="A34" s="4">
        <v>44618.779425439803</v>
      </c>
      <c r="B34" s="1" t="s">
        <v>51</v>
      </c>
      <c r="C34" s="1">
        <v>60</v>
      </c>
      <c r="D34" s="1">
        <f>CONVERT(Sheet1!$C34,"ft","cm")</f>
        <v>158.49599999999998</v>
      </c>
      <c r="E34" s="1">
        <v>55</v>
      </c>
      <c r="F34" s="1">
        <f t="shared" ref="F34:F59" si="2">(E34/D34^2)*10^4</f>
        <v>21.894048554698035</v>
      </c>
      <c r="G34" s="1" t="str">
        <f t="shared" ref="G34:G65" si="3">IF(F34&gt;=30,"Obesity",IF(F34&gt;=25,"Overweight",IF(F34&gt;=18.5," Normalweight","Underweight")))</f>
        <v xml:space="preserve"> Normalweight</v>
      </c>
      <c r="H34" s="1" t="s">
        <v>60</v>
      </c>
      <c r="I34" s="1" t="s">
        <v>36</v>
      </c>
      <c r="J34" s="1" t="s">
        <v>45</v>
      </c>
      <c r="K34" s="1" t="s">
        <v>38</v>
      </c>
      <c r="L34" s="1">
        <v>4</v>
      </c>
      <c r="M34" s="1" t="s">
        <v>43</v>
      </c>
      <c r="N34" s="1" t="s">
        <v>39</v>
      </c>
      <c r="O34" s="1" t="s">
        <v>40</v>
      </c>
      <c r="P34" s="1" t="s">
        <v>56</v>
      </c>
      <c r="Q34" s="1" t="s">
        <v>53</v>
      </c>
      <c r="R34" s="1" t="s">
        <v>42</v>
      </c>
      <c r="S34" s="1">
        <v>4</v>
      </c>
      <c r="T34" s="1" t="s">
        <v>76</v>
      </c>
      <c r="U34" s="7">
        <f>IF(Sheet1!$I34="no",0,1)</f>
        <v>0</v>
      </c>
      <c r="V34">
        <f>IF(Sheet1!$H34="no",0,1)</f>
        <v>1</v>
      </c>
      <c r="W34" s="9">
        <f>IF(Sheet1!$J34="no",0,1)</f>
        <v>0</v>
      </c>
      <c r="X34" s="1">
        <f>IF(Sheet1!$K34="no",0,1)</f>
        <v>0</v>
      </c>
      <c r="Y34" s="1">
        <f>IF(Sheet1!$L34="no",0,1)</f>
        <v>0</v>
      </c>
      <c r="Z34" s="1">
        <f>IF(Sheet1!$M34="no",0,1)</f>
        <v>0</v>
      </c>
      <c r="AA34" s="1">
        <f>IF(Sheet1!$N34="no",0,1)</f>
        <v>0</v>
      </c>
      <c r="AB34" s="1">
        <f>IF(Sheet1!$O34="no",0,1)</f>
        <v>0</v>
      </c>
      <c r="AC34" s="1">
        <f>IF(Sheet1!$P34="no",0,1)</f>
        <v>0</v>
      </c>
      <c r="AD34" s="1">
        <f>IF(Sheet1!$Q34="no",0,1)</f>
        <v>0</v>
      </c>
      <c r="AE34" s="1">
        <v>2</v>
      </c>
      <c r="AF34" s="1">
        <f>IF(Sheet1!$R34="no",0,1)</f>
        <v>1</v>
      </c>
      <c r="AG34" s="1">
        <f>IF(Sheet1!$S34="no",0,1)</f>
        <v>0</v>
      </c>
      <c r="AH34" s="9">
        <f>IF(Sheet1!$T34="no",0,1)</f>
        <v>1</v>
      </c>
      <c r="AI34" s="6">
        <f>IF(Sheet1!$U34="no",0,1)</f>
        <v>1</v>
      </c>
      <c r="AJ34" s="6">
        <f>IF(Sheet1!$V34="no",0,1)</f>
        <v>0</v>
      </c>
      <c r="AK34" s="6">
        <f>IF(Sheet1!$W34="no",0,1)</f>
        <v>0</v>
      </c>
      <c r="AL34" s="6">
        <f>IF(Sheet1!$X34="no",0,1)</f>
        <v>0</v>
      </c>
      <c r="AM34" s="6">
        <f>IF(Sheet1!$Y34="no",0,1)</f>
        <v>0</v>
      </c>
      <c r="AN34" s="6">
        <f>IF(Sheet1!$Z34="no",0,1)</f>
        <v>0</v>
      </c>
      <c r="AO34" s="6">
        <f>IF(Sheet1!$AA34="no",0,1)</f>
        <v>0</v>
      </c>
      <c r="AP34" s="6">
        <f>IF(Sheet1!$AB34="no",0,1)</f>
        <v>1</v>
      </c>
    </row>
    <row r="35" spans="1:42" ht="13.2">
      <c r="A35" s="4">
        <v>44618.783816921299</v>
      </c>
      <c r="B35" s="1" t="s">
        <v>51</v>
      </c>
      <c r="C35" s="1">
        <v>79</v>
      </c>
      <c r="D35" s="1">
        <f>CONVERT(Sheet1!$C35,"ft","cm")</f>
        <v>173.73599999999999</v>
      </c>
      <c r="E35" s="1">
        <v>56</v>
      </c>
      <c r="F35" s="1">
        <f t="shared" si="2"/>
        <v>18.552754180847785</v>
      </c>
      <c r="G35" s="1" t="str">
        <f t="shared" si="3"/>
        <v xml:space="preserve"> Normalweight</v>
      </c>
      <c r="H35" s="1" t="s">
        <v>35</v>
      </c>
      <c r="I35" s="1" t="s">
        <v>36</v>
      </c>
      <c r="J35" s="1" t="s">
        <v>45</v>
      </c>
      <c r="K35" s="1" t="s">
        <v>38</v>
      </c>
      <c r="L35" s="1">
        <v>4</v>
      </c>
      <c r="M35" s="1" t="s">
        <v>36</v>
      </c>
      <c r="N35" s="1" t="s">
        <v>61</v>
      </c>
      <c r="O35" s="1" t="s">
        <v>58</v>
      </c>
      <c r="P35" s="1" t="s">
        <v>56</v>
      </c>
      <c r="Q35" s="1" t="s">
        <v>42</v>
      </c>
      <c r="R35" s="1" t="s">
        <v>42</v>
      </c>
      <c r="S35" s="1">
        <v>3</v>
      </c>
      <c r="T35" s="1" t="s">
        <v>76</v>
      </c>
      <c r="U35" s="7">
        <f>IF(Sheet1!$I35="no",0,1)</f>
        <v>1</v>
      </c>
      <c r="V35">
        <f>IF(Sheet1!$H35="no",0,1)</f>
        <v>1</v>
      </c>
      <c r="W35" s="9">
        <f>IF(Sheet1!$J35="no",0,1)</f>
        <v>0</v>
      </c>
      <c r="X35" s="1">
        <f>IF(Sheet1!$K35="no",0,1)</f>
        <v>0</v>
      </c>
      <c r="Y35" s="1">
        <f>IF(Sheet1!$L35="no",0,1)</f>
        <v>0</v>
      </c>
      <c r="Z35" s="1">
        <f>IF(Sheet1!$M35="no",0,1)</f>
        <v>0</v>
      </c>
      <c r="AA35" s="1">
        <f>IF(Sheet1!$N35="no",0,1)</f>
        <v>0</v>
      </c>
      <c r="AB35" s="1">
        <f>IF(Sheet1!$O35="no",0,1)</f>
        <v>0</v>
      </c>
      <c r="AC35" s="1">
        <f>IF(Sheet1!$P35="no",0,1)</f>
        <v>0</v>
      </c>
      <c r="AD35" s="1">
        <f>IF(Sheet1!$Q35="no",0,1)</f>
        <v>0</v>
      </c>
      <c r="AE35" s="1">
        <v>3</v>
      </c>
      <c r="AF35" s="1">
        <f>IF(Sheet1!$R35="no",0,1)</f>
        <v>0</v>
      </c>
      <c r="AG35" s="1">
        <f>IF(Sheet1!$S35="no",0,1)</f>
        <v>0</v>
      </c>
      <c r="AH35" s="9">
        <f>IF(Sheet1!$T35="no",0,1)</f>
        <v>0</v>
      </c>
      <c r="AI35" s="6">
        <f>IF(Sheet1!$U35="no",0,1)</f>
        <v>0</v>
      </c>
      <c r="AJ35" s="6">
        <f>IF(Sheet1!$V35="no",0,1)</f>
        <v>0</v>
      </c>
      <c r="AK35" s="6">
        <f>IF(Sheet1!$W35="no",0,1)</f>
        <v>0</v>
      </c>
      <c r="AL35" s="6">
        <f>IF(Sheet1!$X35="no",0,1)</f>
        <v>0</v>
      </c>
      <c r="AM35" s="6">
        <f>IF(Sheet1!$Y35="no",0,1)</f>
        <v>0</v>
      </c>
      <c r="AN35" s="6">
        <f>IF(Sheet1!$Z35="no",0,1)</f>
        <v>0</v>
      </c>
      <c r="AO35" s="6">
        <f>IF(Sheet1!$AA35="no",0,1)</f>
        <v>0</v>
      </c>
      <c r="AP35" s="6">
        <f>IF(Sheet1!$AB35="no",0,1)</f>
        <v>0</v>
      </c>
    </row>
    <row r="36" spans="1:42" ht="13.2">
      <c r="A36" s="4">
        <v>44618.7972076273</v>
      </c>
      <c r="B36" s="1" t="s">
        <v>34</v>
      </c>
      <c r="C36" s="1">
        <v>40</v>
      </c>
      <c r="D36" s="1">
        <f>CONVERT(Sheet1!$C36,"ft","cm")</f>
        <v>158.49599999999998</v>
      </c>
      <c r="E36" s="1">
        <v>55</v>
      </c>
      <c r="F36" s="1">
        <f t="shared" si="2"/>
        <v>21.894048554698035</v>
      </c>
      <c r="G36" s="1" t="str">
        <f t="shared" si="3"/>
        <v xml:space="preserve"> Normalweight</v>
      </c>
      <c r="H36" s="1" t="s">
        <v>35</v>
      </c>
      <c r="I36" s="1" t="s">
        <v>36</v>
      </c>
      <c r="J36" s="1" t="s">
        <v>45</v>
      </c>
      <c r="K36" s="1" t="s">
        <v>38</v>
      </c>
      <c r="L36" s="1">
        <v>5</v>
      </c>
      <c r="M36" s="1" t="s">
        <v>36</v>
      </c>
      <c r="N36" s="1" t="s">
        <v>61</v>
      </c>
      <c r="O36" s="1" t="s">
        <v>40</v>
      </c>
      <c r="P36" s="1" t="s">
        <v>49</v>
      </c>
      <c r="Q36" s="1" t="s">
        <v>42</v>
      </c>
      <c r="R36" s="1" t="s">
        <v>42</v>
      </c>
      <c r="S36" s="1">
        <v>1</v>
      </c>
      <c r="T36" s="7" t="s">
        <v>59</v>
      </c>
      <c r="U36" s="7">
        <f>IF(Sheet1!$I36="no",0,1)</f>
        <v>0</v>
      </c>
      <c r="V36">
        <f>IF(Sheet1!$H36="no",0,1)</f>
        <v>0</v>
      </c>
      <c r="W36" s="9">
        <f>IF(Sheet1!$J36="no",0,1)</f>
        <v>0</v>
      </c>
      <c r="X36" s="1">
        <f>IF(Sheet1!$K36="no",0,1)</f>
        <v>0</v>
      </c>
      <c r="Y36" s="1">
        <f>IF(Sheet1!$L36="no",0,1)</f>
        <v>0</v>
      </c>
      <c r="Z36" s="1">
        <f>IF(Sheet1!$M36="no",0,1)</f>
        <v>0</v>
      </c>
      <c r="AA36" s="1">
        <f>IF(Sheet1!$N36="no",0,1)</f>
        <v>0</v>
      </c>
      <c r="AB36" s="1">
        <f>IF(Sheet1!$O36="no",0,1)</f>
        <v>0</v>
      </c>
      <c r="AC36" s="1">
        <f>IF(Sheet1!$P36="no",0,1)</f>
        <v>0</v>
      </c>
      <c r="AD36" s="1">
        <f>IF(Sheet1!$Q36="no",0,1)</f>
        <v>0</v>
      </c>
      <c r="AE36" s="1">
        <v>1</v>
      </c>
      <c r="AF36" s="1">
        <f>IF(Sheet1!$R36="no",0,1)</f>
        <v>0</v>
      </c>
      <c r="AG36" s="1">
        <f>IF(Sheet1!$S36="no",0,1)</f>
        <v>0</v>
      </c>
      <c r="AH36" s="9">
        <f>IF(Sheet1!$T36="no",0,1)</f>
        <v>0</v>
      </c>
      <c r="AI36" s="6">
        <f>IF(Sheet1!$U36="no",0,1)</f>
        <v>0</v>
      </c>
      <c r="AJ36" s="6">
        <f>IF(Sheet1!$V36="no",0,1)</f>
        <v>0</v>
      </c>
      <c r="AK36" s="6">
        <f>IF(Sheet1!$W36="no",0,1)</f>
        <v>0</v>
      </c>
      <c r="AL36" s="6">
        <f>IF(Sheet1!$X36="no",0,1)</f>
        <v>0</v>
      </c>
      <c r="AM36" s="6">
        <f>IF(Sheet1!$Y36="no",0,1)</f>
        <v>0</v>
      </c>
      <c r="AN36" s="6">
        <f>IF(Sheet1!$Z36="no",0,1)</f>
        <v>0</v>
      </c>
      <c r="AO36" s="6">
        <f>IF(Sheet1!$AA36="no",0,1)</f>
        <v>0</v>
      </c>
      <c r="AP36" s="6">
        <f>IF(Sheet1!$AB36="no",0,1)</f>
        <v>0</v>
      </c>
    </row>
    <row r="37" spans="1:42" ht="13.2">
      <c r="A37" s="4">
        <v>44618.812006747699</v>
      </c>
      <c r="B37" s="1" t="s">
        <v>51</v>
      </c>
      <c r="C37" s="1">
        <v>25</v>
      </c>
      <c r="D37" s="1">
        <f>CONVERT(Sheet1!$C37,"ft","cm")</f>
        <v>155.44799999999998</v>
      </c>
      <c r="E37" s="1">
        <v>80</v>
      </c>
      <c r="F37" s="1">
        <f t="shared" si="2"/>
        <v>33.106990901067981</v>
      </c>
      <c r="G37" s="1" t="str">
        <f t="shared" si="3"/>
        <v>Obesity</v>
      </c>
      <c r="H37" s="1" t="s">
        <v>35</v>
      </c>
      <c r="I37" s="1" t="s">
        <v>53</v>
      </c>
      <c r="J37" s="1" t="s">
        <v>37</v>
      </c>
      <c r="K37" s="1" t="s">
        <v>82</v>
      </c>
      <c r="L37" s="1">
        <v>5</v>
      </c>
      <c r="M37" s="1" t="s">
        <v>43</v>
      </c>
      <c r="N37" s="1" t="s">
        <v>62</v>
      </c>
      <c r="O37" s="1" t="s">
        <v>40</v>
      </c>
      <c r="P37" s="1" t="s">
        <v>49</v>
      </c>
      <c r="Q37" s="1" t="s">
        <v>53</v>
      </c>
      <c r="R37" s="1" t="s">
        <v>53</v>
      </c>
      <c r="S37" s="1">
        <v>3</v>
      </c>
      <c r="T37" s="7" t="s">
        <v>55</v>
      </c>
      <c r="U37" s="7">
        <f>IF(Sheet1!$I37="no",0,1)</f>
        <v>0</v>
      </c>
      <c r="V37">
        <f>IF(Sheet1!$H37="no",0,1)</f>
        <v>0</v>
      </c>
      <c r="W37" s="9">
        <f>IF(Sheet1!$J37="no",0,1)</f>
        <v>0</v>
      </c>
      <c r="X37" s="1">
        <f>IF(Sheet1!$K37="no",0,1)</f>
        <v>0</v>
      </c>
      <c r="Y37" s="1">
        <f>IF(Sheet1!$L37="no",0,1)</f>
        <v>0</v>
      </c>
      <c r="Z37" s="1">
        <f>IF(Sheet1!$M37="no",0,1)</f>
        <v>0</v>
      </c>
      <c r="AA37" s="1">
        <f>IF(Sheet1!$N37="no",0,1)</f>
        <v>0</v>
      </c>
      <c r="AB37" s="1">
        <f>IF(Sheet1!$O37="no",0,1)</f>
        <v>0</v>
      </c>
      <c r="AC37" s="1">
        <f>IF(Sheet1!$P37="no",0,1)</f>
        <v>0</v>
      </c>
      <c r="AD37" s="1">
        <f>IF(Sheet1!$Q37="no",0,1)</f>
        <v>0</v>
      </c>
      <c r="AE37" s="1">
        <v>1</v>
      </c>
      <c r="AF37" s="1">
        <f>IF(Sheet1!$R37="no",0,1)</f>
        <v>1</v>
      </c>
      <c r="AG37" s="1">
        <f>IF(Sheet1!$S37="no",0,1)</f>
        <v>0</v>
      </c>
      <c r="AH37" s="9">
        <f>IF(Sheet1!$T37="no",0,1)</f>
        <v>1</v>
      </c>
      <c r="AI37" s="6">
        <f>IF(Sheet1!$U37="no",0,1)</f>
        <v>0</v>
      </c>
      <c r="AJ37" s="6">
        <f>IF(Sheet1!$V37="no",0,1)</f>
        <v>0</v>
      </c>
      <c r="AK37" s="6">
        <f>IF(Sheet1!$W37="no",0,1)</f>
        <v>0</v>
      </c>
      <c r="AL37" s="6">
        <f>IF(Sheet1!$X37="no",0,1)</f>
        <v>0</v>
      </c>
      <c r="AM37" s="6">
        <f>IF(Sheet1!$Y37="no",0,1)</f>
        <v>0</v>
      </c>
      <c r="AN37" s="6">
        <f>IF(Sheet1!$Z37="no",0,1)</f>
        <v>0</v>
      </c>
      <c r="AO37" s="6">
        <f>IF(Sheet1!$AA37="no",0,1)</f>
        <v>0</v>
      </c>
      <c r="AP37" s="6">
        <f>IF(Sheet1!$AB37="no",0,1)</f>
        <v>0</v>
      </c>
    </row>
    <row r="38" spans="1:42" ht="13.2">
      <c r="A38" s="4">
        <v>44618.816285937501</v>
      </c>
      <c r="B38" s="1" t="s">
        <v>34</v>
      </c>
      <c r="C38" s="1">
        <v>21</v>
      </c>
      <c r="D38" s="1">
        <f>CONVERT(Sheet1!$C38,"ft","cm")</f>
        <v>158.49599999999998</v>
      </c>
      <c r="E38" s="1">
        <v>46</v>
      </c>
      <c r="F38" s="1">
        <f t="shared" si="2"/>
        <v>18.311386063929266</v>
      </c>
      <c r="G38" s="1" t="str">
        <f t="shared" si="3"/>
        <v>Underweight</v>
      </c>
      <c r="H38" s="1" t="s">
        <v>35</v>
      </c>
      <c r="I38" s="1" t="s">
        <v>36</v>
      </c>
      <c r="J38" s="1" t="s">
        <v>45</v>
      </c>
      <c r="K38" s="1" t="s">
        <v>38</v>
      </c>
      <c r="L38" s="1">
        <v>3</v>
      </c>
      <c r="M38" s="1" t="s">
        <v>36</v>
      </c>
      <c r="N38" s="1" t="s">
        <v>61</v>
      </c>
      <c r="O38" s="1" t="s">
        <v>58</v>
      </c>
      <c r="P38" s="1" t="s">
        <v>56</v>
      </c>
      <c r="Q38" s="1" t="s">
        <v>42</v>
      </c>
      <c r="R38" s="1" t="s">
        <v>42</v>
      </c>
      <c r="S38" s="1">
        <v>3</v>
      </c>
      <c r="T38" s="7" t="s">
        <v>59</v>
      </c>
      <c r="U38" s="7">
        <f>IF(Sheet1!$I38="no",0,1)</f>
        <v>0</v>
      </c>
      <c r="V38">
        <f>IF(Sheet1!$H38="no",0,1)</f>
        <v>0</v>
      </c>
      <c r="W38" s="9">
        <f>IF(Sheet1!$J38="no",0,1)</f>
        <v>0</v>
      </c>
      <c r="X38" s="1">
        <f>IF(Sheet1!$K38="no",0,1)</f>
        <v>0</v>
      </c>
      <c r="Y38" s="1">
        <f>IF(Sheet1!$L38="no",0,1)</f>
        <v>0</v>
      </c>
      <c r="Z38" s="1">
        <f>IF(Sheet1!$M38="no",0,1)</f>
        <v>0</v>
      </c>
      <c r="AA38" s="1">
        <f>IF(Sheet1!$N38="no",0,1)</f>
        <v>0</v>
      </c>
      <c r="AB38" s="1">
        <f>IF(Sheet1!$O38="no",0,1)</f>
        <v>0</v>
      </c>
      <c r="AC38" s="1">
        <f>IF(Sheet1!$P38="no",0,1)</f>
        <v>0</v>
      </c>
      <c r="AD38" s="1">
        <f>IF(Sheet1!$Q38="no",0,1)</f>
        <v>0</v>
      </c>
      <c r="AE38" s="1">
        <v>2</v>
      </c>
      <c r="AF38" s="1">
        <f>IF(Sheet1!$R38="no",0,1)</f>
        <v>0</v>
      </c>
      <c r="AG38" s="1">
        <f>IF(Sheet1!$S38="no",0,1)</f>
        <v>0</v>
      </c>
      <c r="AH38" s="9">
        <f>IF(Sheet1!$T38="no",0,1)</f>
        <v>0</v>
      </c>
      <c r="AI38" s="6">
        <f>IF(Sheet1!$U38="no",0,1)</f>
        <v>0</v>
      </c>
      <c r="AJ38" s="6">
        <f>IF(Sheet1!$V38="no",0,1)</f>
        <v>0</v>
      </c>
      <c r="AK38" s="6">
        <f>IF(Sheet1!$W38="no",0,1)</f>
        <v>0</v>
      </c>
      <c r="AL38" s="6">
        <f>IF(Sheet1!$X38="no",0,1)</f>
        <v>0</v>
      </c>
      <c r="AM38" s="6">
        <f>IF(Sheet1!$Y38="no",0,1)</f>
        <v>0</v>
      </c>
      <c r="AN38" s="6">
        <f>IF(Sheet1!$Z38="no",0,1)</f>
        <v>0</v>
      </c>
      <c r="AO38" s="6">
        <f>IF(Sheet1!$AA38="no",0,1)</f>
        <v>0</v>
      </c>
      <c r="AP38" s="6">
        <f>IF(Sheet1!$AB38="no",0,1)</f>
        <v>0</v>
      </c>
    </row>
    <row r="39" spans="1:42" ht="13.2">
      <c r="A39" s="4">
        <v>44618.855956377301</v>
      </c>
      <c r="B39" s="1" t="s">
        <v>34</v>
      </c>
      <c r="C39" s="1">
        <v>21</v>
      </c>
      <c r="D39" s="1">
        <f>CONVERT(Sheet1!$C39,"ft","cm")</f>
        <v>164.59200000000004</v>
      </c>
      <c r="E39" s="1">
        <v>65</v>
      </c>
      <c r="F39" s="1">
        <f t="shared" si="2"/>
        <v>23.99362747208956</v>
      </c>
      <c r="G39" s="1" t="str">
        <f t="shared" si="3"/>
        <v xml:space="preserve"> Normalweight</v>
      </c>
      <c r="H39" s="1" t="s">
        <v>52</v>
      </c>
      <c r="I39" s="1" t="s">
        <v>36</v>
      </c>
      <c r="J39" s="1" t="s">
        <v>45</v>
      </c>
      <c r="K39" s="1" t="s">
        <v>38</v>
      </c>
      <c r="L39" s="1">
        <v>4</v>
      </c>
      <c r="M39" s="1" t="s">
        <v>36</v>
      </c>
      <c r="N39" s="1" t="s">
        <v>61</v>
      </c>
      <c r="O39" s="1" t="s">
        <v>40</v>
      </c>
      <c r="P39" s="1" t="s">
        <v>49</v>
      </c>
      <c r="Q39" s="1" t="s">
        <v>42</v>
      </c>
      <c r="R39" s="1" t="s">
        <v>42</v>
      </c>
      <c r="S39" s="1">
        <v>4</v>
      </c>
      <c r="T39" s="7" t="s">
        <v>59</v>
      </c>
      <c r="U39" s="7">
        <f>IF(Sheet1!$I39="no",0,1)</f>
        <v>0</v>
      </c>
      <c r="V39">
        <f>IF(Sheet1!$H39="no",0,1)</f>
        <v>0</v>
      </c>
      <c r="W39" s="9">
        <f>IF(Sheet1!$J39="no",0,1)</f>
        <v>0</v>
      </c>
      <c r="X39" s="1">
        <f>IF(Sheet1!$K39="no",0,1)</f>
        <v>0</v>
      </c>
      <c r="Y39" s="1">
        <f>IF(Sheet1!$L39="no",0,1)</f>
        <v>0</v>
      </c>
      <c r="Z39" s="1">
        <f>IF(Sheet1!$M39="no",0,1)</f>
        <v>0</v>
      </c>
      <c r="AA39" s="1">
        <f>IF(Sheet1!$N39="no",0,1)</f>
        <v>0</v>
      </c>
      <c r="AB39" s="1">
        <f>IF(Sheet1!$O39="no",0,1)</f>
        <v>1</v>
      </c>
      <c r="AC39" s="1">
        <f>IF(Sheet1!$P39="no",0,1)</f>
        <v>1</v>
      </c>
      <c r="AD39" s="1">
        <f>IF(Sheet1!$Q39="no",0,1)</f>
        <v>0</v>
      </c>
      <c r="AE39" s="1">
        <v>3</v>
      </c>
      <c r="AF39" s="1">
        <f>IF(Sheet1!$R39="no",0,1)</f>
        <v>0</v>
      </c>
      <c r="AG39" s="1">
        <f>IF(Sheet1!$S39="no",0,1)</f>
        <v>0</v>
      </c>
      <c r="AH39" s="9">
        <f>IF(Sheet1!$T39="no",0,1)</f>
        <v>0</v>
      </c>
      <c r="AI39" s="6">
        <f>IF(Sheet1!$U39="no",0,1)</f>
        <v>0</v>
      </c>
      <c r="AJ39" s="6">
        <f>IF(Sheet1!$V39="no",0,1)</f>
        <v>0</v>
      </c>
      <c r="AK39" s="6">
        <f>IF(Sheet1!$W39="no",0,1)</f>
        <v>0</v>
      </c>
      <c r="AL39" s="6">
        <f>IF(Sheet1!$X39="no",0,1)</f>
        <v>0</v>
      </c>
      <c r="AM39" s="6">
        <f>IF(Sheet1!$Y39="no",0,1)</f>
        <v>0</v>
      </c>
      <c r="AN39" s="6">
        <f>IF(Sheet1!$Z39="no",0,1)</f>
        <v>0</v>
      </c>
      <c r="AO39" s="6">
        <f>IF(Sheet1!$AA39="no",0,1)</f>
        <v>0</v>
      </c>
      <c r="AP39" s="6">
        <f>IF(Sheet1!$AB39="no",0,1)</f>
        <v>0</v>
      </c>
    </row>
    <row r="40" spans="1:42" ht="13.2">
      <c r="A40" s="4">
        <v>44618.8855635648</v>
      </c>
      <c r="B40" s="1" t="s">
        <v>34</v>
      </c>
      <c r="C40" s="1">
        <v>20</v>
      </c>
      <c r="D40" s="1">
        <f>CONVERT(Sheet1!$C40,"ft","cm")</f>
        <v>167.64</v>
      </c>
      <c r="E40" s="1">
        <v>86</v>
      </c>
      <c r="F40" s="1">
        <f t="shared" si="2"/>
        <v>30.601530440893761</v>
      </c>
      <c r="G40" s="1" t="str">
        <f t="shared" si="3"/>
        <v>Obesity</v>
      </c>
      <c r="H40" s="1" t="s">
        <v>52</v>
      </c>
      <c r="I40" s="1" t="s">
        <v>43</v>
      </c>
      <c r="J40" s="1" t="s">
        <v>37</v>
      </c>
      <c r="K40" s="1" t="s">
        <v>38</v>
      </c>
      <c r="L40" s="1">
        <v>2</v>
      </c>
      <c r="M40" s="1" t="s">
        <v>36</v>
      </c>
      <c r="N40" s="1" t="s">
        <v>86</v>
      </c>
      <c r="O40" s="1" t="s">
        <v>40</v>
      </c>
      <c r="P40" s="1" t="s">
        <v>41</v>
      </c>
      <c r="Q40" s="1" t="s">
        <v>42</v>
      </c>
      <c r="R40" s="1" t="s">
        <v>53</v>
      </c>
      <c r="S40" s="1">
        <v>5</v>
      </c>
      <c r="T40" s="7" t="s">
        <v>55</v>
      </c>
      <c r="U40" s="7">
        <f>IF(Sheet1!$I40="no",0,1)</f>
        <v>0</v>
      </c>
      <c r="V40">
        <f>IF(Sheet1!$H40="no",0,1)</f>
        <v>0</v>
      </c>
      <c r="W40" s="9">
        <f>IF(Sheet1!$J40="no",0,1)</f>
        <v>0</v>
      </c>
      <c r="X40" s="1">
        <f>IF(Sheet1!$K40="no",0,1)</f>
        <v>0</v>
      </c>
      <c r="Y40" s="1">
        <f>IF(Sheet1!$L40="no",0,1)</f>
        <v>0</v>
      </c>
      <c r="Z40" s="1">
        <f>IF(Sheet1!$M40="no",0,1)</f>
        <v>0</v>
      </c>
      <c r="AA40" s="1">
        <f>IF(Sheet1!$N40="no",0,1)</f>
        <v>0</v>
      </c>
      <c r="AB40" s="1">
        <f>IF(Sheet1!$O40="no",0,1)</f>
        <v>0</v>
      </c>
      <c r="AC40" s="1">
        <f>IF(Sheet1!$P40="no",0,1)</f>
        <v>0</v>
      </c>
      <c r="AD40" s="1">
        <f>IF(Sheet1!$Q40="no",0,1)</f>
        <v>0</v>
      </c>
      <c r="AE40" s="1">
        <v>3</v>
      </c>
      <c r="AF40" s="1">
        <f>IF(Sheet1!$R40="no",0,1)</f>
        <v>1</v>
      </c>
      <c r="AG40" s="1">
        <f>IF(Sheet1!$S40="no",0,1)</f>
        <v>1</v>
      </c>
      <c r="AH40" s="9">
        <f>IF(Sheet1!$T40="no",0,1)</f>
        <v>0</v>
      </c>
      <c r="AI40" s="6">
        <f>IF(Sheet1!$U40="no",0,1)</f>
        <v>1</v>
      </c>
      <c r="AJ40" s="6">
        <f>IF(Sheet1!$V40="no",0,1)</f>
        <v>1</v>
      </c>
      <c r="AK40" s="6">
        <f>IF(Sheet1!$W40="no",0,1)</f>
        <v>0</v>
      </c>
      <c r="AL40" s="6">
        <f>IF(Sheet1!$X40="no",0,1)</f>
        <v>0</v>
      </c>
      <c r="AM40" s="6">
        <f>IF(Sheet1!$Y40="no",0,1)</f>
        <v>0</v>
      </c>
      <c r="AN40" s="6">
        <f>IF(Sheet1!$Z40="no",0,1)</f>
        <v>0</v>
      </c>
      <c r="AO40" s="6">
        <f>IF(Sheet1!$AA40="no",0,1)</f>
        <v>0</v>
      </c>
      <c r="AP40" s="6">
        <f>IF(Sheet1!$AB40="no",0,1)</f>
        <v>1</v>
      </c>
    </row>
    <row r="41" spans="1:42" ht="13.2">
      <c r="A41" s="4">
        <v>44618.886307592598</v>
      </c>
      <c r="B41" s="1" t="s">
        <v>51</v>
      </c>
      <c r="C41" s="1">
        <v>55</v>
      </c>
      <c r="D41" s="1">
        <f>CONVERT(Sheet1!$C41,"ft","cm")</f>
        <v>176.78400000000002</v>
      </c>
      <c r="E41" s="1">
        <v>64</v>
      </c>
      <c r="F41" s="1">
        <f t="shared" si="2"/>
        <v>20.478307570434666</v>
      </c>
      <c r="G41" s="1" t="str">
        <f t="shared" si="3"/>
        <v xml:space="preserve"> Normalweight</v>
      </c>
      <c r="H41" s="1" t="s">
        <v>52</v>
      </c>
      <c r="I41" s="1" t="s">
        <v>36</v>
      </c>
      <c r="J41" s="1" t="s">
        <v>45</v>
      </c>
      <c r="K41" s="1" t="s">
        <v>38</v>
      </c>
      <c r="L41" s="1">
        <v>3</v>
      </c>
      <c r="M41" s="1" t="s">
        <v>36</v>
      </c>
      <c r="N41" s="1" t="s">
        <v>39</v>
      </c>
      <c r="O41" s="1" t="s">
        <v>48</v>
      </c>
      <c r="P41" s="1" t="s">
        <v>49</v>
      </c>
      <c r="Q41" s="1" t="s">
        <v>42</v>
      </c>
      <c r="R41" s="1" t="s">
        <v>42</v>
      </c>
      <c r="S41" s="1">
        <v>2</v>
      </c>
      <c r="T41" s="7" t="s">
        <v>59</v>
      </c>
      <c r="U41" s="7">
        <f>IF(Sheet1!$I41="no",0,1)</f>
        <v>0</v>
      </c>
      <c r="V41">
        <f>IF(Sheet1!$H41="no",0,1)</f>
        <v>0</v>
      </c>
      <c r="W41" s="9">
        <f>IF(Sheet1!$J41="no",0,1)</f>
        <v>1</v>
      </c>
      <c r="X41" s="1">
        <f>IF(Sheet1!$K41="no",0,1)</f>
        <v>0</v>
      </c>
      <c r="Y41" s="1">
        <f>IF(Sheet1!$L41="no",0,1)</f>
        <v>0</v>
      </c>
      <c r="Z41" s="1">
        <f>IF(Sheet1!$M41="no",0,1)</f>
        <v>0</v>
      </c>
      <c r="AA41" s="1">
        <f>IF(Sheet1!$N41="no",0,1)</f>
        <v>0</v>
      </c>
      <c r="AB41" s="1">
        <f>IF(Sheet1!$O41="no",0,1)</f>
        <v>0</v>
      </c>
      <c r="AC41" s="1">
        <f>IF(Sheet1!$P41="no",0,1)</f>
        <v>0</v>
      </c>
      <c r="AD41" s="1">
        <f>IF(Sheet1!$Q41="no",0,1)</f>
        <v>0</v>
      </c>
      <c r="AE41" s="1">
        <v>1</v>
      </c>
      <c r="AF41" s="1">
        <f>IF(Sheet1!$R41="no",0,1)</f>
        <v>1</v>
      </c>
      <c r="AG41" s="1">
        <f>IF(Sheet1!$S41="no",0,1)</f>
        <v>0</v>
      </c>
      <c r="AH41" s="9">
        <f>IF(Sheet1!$T41="no",0,1)</f>
        <v>1</v>
      </c>
      <c r="AI41" s="6">
        <f>IF(Sheet1!$U41="no",0,1)</f>
        <v>1</v>
      </c>
      <c r="AJ41" s="6">
        <f>IF(Sheet1!$V41="no",0,1)</f>
        <v>0</v>
      </c>
      <c r="AK41" s="6">
        <f>IF(Sheet1!$W41="no",0,1)</f>
        <v>0</v>
      </c>
      <c r="AL41" s="6">
        <f>IF(Sheet1!$X41="no",0,1)</f>
        <v>0</v>
      </c>
      <c r="AM41" s="6">
        <f>IF(Sheet1!$Y41="no",0,1)</f>
        <v>0</v>
      </c>
      <c r="AN41" s="6">
        <f>IF(Sheet1!$Z41="no",0,1)</f>
        <v>0</v>
      </c>
      <c r="AO41" s="6">
        <f>IF(Sheet1!$AA41="no",0,1)</f>
        <v>0</v>
      </c>
      <c r="AP41" s="6">
        <f>IF(Sheet1!$AB41="no",0,1)</f>
        <v>0</v>
      </c>
    </row>
    <row r="42" spans="1:42" ht="13.2">
      <c r="A42" s="4">
        <v>44618.888352083297</v>
      </c>
      <c r="B42" s="1" t="s">
        <v>34</v>
      </c>
      <c r="C42" s="1">
        <v>54</v>
      </c>
      <c r="D42" s="1">
        <f>CONVERT(Sheet1!$C42,"ft","cm")</f>
        <v>161.54400000000001</v>
      </c>
      <c r="E42" s="1">
        <v>67</v>
      </c>
      <c r="F42" s="1">
        <f t="shared" si="2"/>
        <v>25.673976430030304</v>
      </c>
      <c r="G42" s="1" t="str">
        <f t="shared" si="3"/>
        <v>Overweight</v>
      </c>
      <c r="H42" s="1" t="s">
        <v>60</v>
      </c>
      <c r="I42" s="1" t="s">
        <v>36</v>
      </c>
      <c r="J42" s="1" t="s">
        <v>45</v>
      </c>
      <c r="K42" s="1" t="s">
        <v>38</v>
      </c>
      <c r="L42" s="1">
        <v>4</v>
      </c>
      <c r="M42" s="1" t="s">
        <v>36</v>
      </c>
      <c r="N42" s="1" t="s">
        <v>39</v>
      </c>
      <c r="O42" s="1" t="s">
        <v>40</v>
      </c>
      <c r="P42" s="1" t="s">
        <v>41</v>
      </c>
      <c r="Q42" s="1" t="s">
        <v>42</v>
      </c>
      <c r="R42" s="1" t="s">
        <v>42</v>
      </c>
      <c r="S42" s="1">
        <v>3</v>
      </c>
      <c r="T42" s="7" t="s">
        <v>59</v>
      </c>
      <c r="U42" s="7">
        <f>IF(Sheet1!$I42="no",0,1)</f>
        <v>0</v>
      </c>
      <c r="V42">
        <f>IF(Sheet1!$H42="no",0,1)</f>
        <v>0</v>
      </c>
      <c r="W42" s="9">
        <f>IF(Sheet1!$J42="no",0,1)</f>
        <v>0</v>
      </c>
      <c r="X42" s="1">
        <f>IF(Sheet1!$K42="no",0,1)</f>
        <v>0</v>
      </c>
      <c r="Y42" s="1">
        <f>IF(Sheet1!$L42="no",0,1)</f>
        <v>0</v>
      </c>
      <c r="Z42" s="1">
        <f>IF(Sheet1!$M42="no",0,1)</f>
        <v>0</v>
      </c>
      <c r="AA42" s="1">
        <f>IF(Sheet1!$N42="no",0,1)</f>
        <v>0</v>
      </c>
      <c r="AB42" s="1">
        <f>IF(Sheet1!$O42="no",0,1)</f>
        <v>0</v>
      </c>
      <c r="AC42" s="1">
        <f>IF(Sheet1!$P42="no",0,1)</f>
        <v>0</v>
      </c>
      <c r="AD42" s="1">
        <f>IF(Sheet1!$Q42="no",0,1)</f>
        <v>0</v>
      </c>
      <c r="AE42" s="1">
        <v>2</v>
      </c>
      <c r="AF42" s="1">
        <f>IF(Sheet1!$R42="no",0,1)</f>
        <v>1</v>
      </c>
      <c r="AG42" s="1">
        <f>IF(Sheet1!$S42="no",0,1)</f>
        <v>1</v>
      </c>
      <c r="AH42" s="9">
        <f>IF(Sheet1!$T42="no",0,1)</f>
        <v>0</v>
      </c>
      <c r="AI42" s="6">
        <f>IF(Sheet1!$U42="no",0,1)</f>
        <v>0</v>
      </c>
      <c r="AJ42" s="6">
        <f>IF(Sheet1!$V42="no",0,1)</f>
        <v>0</v>
      </c>
      <c r="AK42" s="6">
        <f>IF(Sheet1!$W42="no",0,1)</f>
        <v>0</v>
      </c>
      <c r="AL42" s="6">
        <f>IF(Sheet1!$X42="no",0,1)</f>
        <v>0</v>
      </c>
      <c r="AM42" s="6">
        <f>IF(Sheet1!$Y42="no",0,1)</f>
        <v>0</v>
      </c>
      <c r="AN42" s="6">
        <f>IF(Sheet1!$Z42="no",0,1)</f>
        <v>0</v>
      </c>
      <c r="AO42" s="6">
        <f>IF(Sheet1!$AA42="no",0,1)</f>
        <v>0</v>
      </c>
      <c r="AP42" s="6">
        <f>IF(Sheet1!$AB42="no",0,1)</f>
        <v>0</v>
      </c>
    </row>
    <row r="43" spans="1:42" ht="13.2">
      <c r="A43" s="4">
        <v>44618.933857789401</v>
      </c>
      <c r="B43" s="1" t="s">
        <v>34</v>
      </c>
      <c r="C43" s="1">
        <v>46</v>
      </c>
      <c r="D43" s="1">
        <f>CONVERT(Sheet1!$C43,"ft","cm")</f>
        <v>152.4</v>
      </c>
      <c r="E43" s="1">
        <v>65</v>
      </c>
      <c r="F43" s="1">
        <f t="shared" si="2"/>
        <v>27.986167083445274</v>
      </c>
      <c r="G43" s="1" t="str">
        <f t="shared" si="3"/>
        <v>Overweight</v>
      </c>
      <c r="H43" s="1" t="s">
        <v>35</v>
      </c>
      <c r="I43" s="1" t="s">
        <v>36</v>
      </c>
      <c r="J43" s="1" t="s">
        <v>45</v>
      </c>
      <c r="K43" s="1" t="s">
        <v>38</v>
      </c>
      <c r="L43" s="1">
        <v>5</v>
      </c>
      <c r="M43" s="1" t="s">
        <v>36</v>
      </c>
      <c r="N43" s="1" t="s">
        <v>89</v>
      </c>
      <c r="O43" s="1" t="s">
        <v>48</v>
      </c>
      <c r="P43" s="1" t="s">
        <v>49</v>
      </c>
      <c r="Q43" s="1" t="s">
        <v>42</v>
      </c>
      <c r="R43" s="1" t="s">
        <v>42</v>
      </c>
      <c r="S43" s="1">
        <v>3</v>
      </c>
      <c r="T43" s="7" t="s">
        <v>59</v>
      </c>
      <c r="U43" s="7">
        <f>IF(Sheet1!$I43="no",0,1)</f>
        <v>0</v>
      </c>
      <c r="V43">
        <f>IF(Sheet1!$H43="no",0,1)</f>
        <v>0</v>
      </c>
      <c r="W43" s="9">
        <f>IF(Sheet1!$J43="no",0,1)</f>
        <v>0</v>
      </c>
      <c r="X43" s="1">
        <f>IF(Sheet1!$K43="no",0,1)</f>
        <v>0</v>
      </c>
      <c r="Y43" s="1">
        <f>IF(Sheet1!$L43="no",0,1)</f>
        <v>0</v>
      </c>
      <c r="Z43" s="1">
        <f>IF(Sheet1!$M43="no",0,1)</f>
        <v>0</v>
      </c>
      <c r="AA43" s="1">
        <f>IF(Sheet1!$N43="no",0,1)</f>
        <v>0</v>
      </c>
      <c r="AB43" s="1">
        <f>IF(Sheet1!$O43="no",0,1)</f>
        <v>0</v>
      </c>
      <c r="AC43" s="1">
        <f>IF(Sheet1!$P43="no",0,1)</f>
        <v>0</v>
      </c>
      <c r="AD43" s="1">
        <f>IF(Sheet1!$Q43="no",0,1)</f>
        <v>0</v>
      </c>
      <c r="AE43" s="1">
        <v>2</v>
      </c>
      <c r="AF43" s="1">
        <f>IF(Sheet1!$R43="no",0,1)</f>
        <v>0</v>
      </c>
      <c r="AG43" s="1">
        <f>IF(Sheet1!$S43="no",0,1)</f>
        <v>0</v>
      </c>
      <c r="AH43" s="9">
        <f>IF(Sheet1!$T43="no",0,1)</f>
        <v>0</v>
      </c>
      <c r="AI43" s="6">
        <f>IF(Sheet1!$U43="no",0,1)</f>
        <v>0</v>
      </c>
      <c r="AJ43" s="6">
        <f>IF(Sheet1!$V43="no",0,1)</f>
        <v>0</v>
      </c>
      <c r="AK43" s="6">
        <f>IF(Sheet1!$W43="no",0,1)</f>
        <v>0</v>
      </c>
      <c r="AL43" s="6">
        <f>IF(Sheet1!$X43="no",0,1)</f>
        <v>0</v>
      </c>
      <c r="AM43" s="6">
        <f>IF(Sheet1!$Y43="no",0,1)</f>
        <v>0</v>
      </c>
      <c r="AN43" s="6">
        <f>IF(Sheet1!$Z43="no",0,1)</f>
        <v>0</v>
      </c>
      <c r="AO43" s="6">
        <f>IF(Sheet1!$AA43="no",0,1)</f>
        <v>0</v>
      </c>
      <c r="AP43" s="6">
        <f>IF(Sheet1!$AB43="no",0,1)</f>
        <v>0</v>
      </c>
    </row>
    <row r="44" spans="1:42" ht="13.2">
      <c r="A44" s="4">
        <v>44618.957910254598</v>
      </c>
      <c r="B44" s="1" t="s">
        <v>34</v>
      </c>
      <c r="C44" s="1">
        <v>53</v>
      </c>
      <c r="D44" s="1">
        <f>CONVERT(Sheet1!$C44,"ft","cm")</f>
        <v>155.44799999999998</v>
      </c>
      <c r="E44" s="1">
        <v>49</v>
      </c>
      <c r="F44" s="1">
        <f t="shared" si="2"/>
        <v>20.278031926904134</v>
      </c>
      <c r="G44" s="1" t="str">
        <f t="shared" si="3"/>
        <v xml:space="preserve"> Normalweight</v>
      </c>
      <c r="H44" s="1" t="s">
        <v>60</v>
      </c>
      <c r="I44" s="1" t="s">
        <v>36</v>
      </c>
      <c r="J44" s="1" t="s">
        <v>81</v>
      </c>
      <c r="K44" s="1" t="s">
        <v>38</v>
      </c>
      <c r="L44" s="1">
        <v>5</v>
      </c>
      <c r="M44" s="1" t="s">
        <v>36</v>
      </c>
      <c r="N44" s="1" t="s">
        <v>39</v>
      </c>
      <c r="O44" s="1" t="s">
        <v>40</v>
      </c>
      <c r="P44" s="1" t="s">
        <v>49</v>
      </c>
      <c r="Q44" s="1" t="s">
        <v>42</v>
      </c>
      <c r="R44" s="1" t="s">
        <v>42</v>
      </c>
      <c r="S44" s="1">
        <v>2</v>
      </c>
      <c r="T44" s="1" t="s">
        <v>76</v>
      </c>
      <c r="U44" s="7">
        <f>IF(Sheet1!$I44="no",0,1)</f>
        <v>1</v>
      </c>
      <c r="V44">
        <f>IF(Sheet1!$H44="no",0,1)</f>
        <v>0</v>
      </c>
      <c r="W44" s="9">
        <f>IF(Sheet1!$J44="no",0,1)</f>
        <v>0</v>
      </c>
      <c r="X44" s="1">
        <f>IF(Sheet1!$K44="no",0,1)</f>
        <v>0</v>
      </c>
      <c r="Y44" s="1">
        <f>IF(Sheet1!$L44="no",0,1)</f>
        <v>0</v>
      </c>
      <c r="Z44" s="1">
        <f>IF(Sheet1!$M44="no",0,1)</f>
        <v>0</v>
      </c>
      <c r="AA44" s="1">
        <f>IF(Sheet1!$N44="no",0,1)</f>
        <v>0</v>
      </c>
      <c r="AB44" s="1">
        <f>IF(Sheet1!$O44="no",0,1)</f>
        <v>0</v>
      </c>
      <c r="AC44" s="1">
        <f>IF(Sheet1!$P44="no",0,1)</f>
        <v>0</v>
      </c>
      <c r="AD44" s="1">
        <f>IF(Sheet1!$Q44="no",0,1)</f>
        <v>0</v>
      </c>
      <c r="AE44" s="1">
        <v>5</v>
      </c>
      <c r="AF44" s="1">
        <f>IF(Sheet1!$R44="no",0,1)</f>
        <v>1</v>
      </c>
      <c r="AG44" s="1">
        <f>IF(Sheet1!$S44="no",0,1)</f>
        <v>1</v>
      </c>
      <c r="AH44" s="9">
        <f>IF(Sheet1!$T44="no",0,1)</f>
        <v>0</v>
      </c>
      <c r="AI44" s="6">
        <f>IF(Sheet1!$U44="no",0,1)</f>
        <v>0</v>
      </c>
      <c r="AJ44" s="6">
        <f>IF(Sheet1!$V44="no",0,1)</f>
        <v>0</v>
      </c>
      <c r="AK44" s="6">
        <f>IF(Sheet1!$W44="no",0,1)</f>
        <v>0</v>
      </c>
      <c r="AL44" s="6">
        <f>IF(Sheet1!$X44="no",0,1)</f>
        <v>0</v>
      </c>
      <c r="AM44" s="6">
        <f>IF(Sheet1!$Y44="no",0,1)</f>
        <v>0</v>
      </c>
      <c r="AN44" s="6">
        <f>IF(Sheet1!$Z44="no",0,1)</f>
        <v>0</v>
      </c>
      <c r="AO44" s="6">
        <f>IF(Sheet1!$AA44="no",0,1)</f>
        <v>0</v>
      </c>
      <c r="AP44" s="6">
        <f>IF(Sheet1!$AB44="no",0,1)</f>
        <v>0</v>
      </c>
    </row>
    <row r="45" spans="1:42" ht="13.2">
      <c r="A45" s="4">
        <v>44619.639796400501</v>
      </c>
      <c r="B45" s="1" t="s">
        <v>51</v>
      </c>
      <c r="C45" s="1">
        <v>52</v>
      </c>
      <c r="D45" s="1">
        <f>CONVERT(Sheet1!$C45,"ft","cm")</f>
        <v>164.59200000000004</v>
      </c>
      <c r="E45" s="1">
        <v>65</v>
      </c>
      <c r="F45" s="1">
        <f t="shared" si="2"/>
        <v>23.99362747208956</v>
      </c>
      <c r="G45" s="1" t="str">
        <f t="shared" si="3"/>
        <v xml:space="preserve"> Normalweight</v>
      </c>
      <c r="H45" s="1" t="s">
        <v>35</v>
      </c>
      <c r="I45" s="1" t="s">
        <v>36</v>
      </c>
      <c r="J45" s="1" t="s">
        <v>37</v>
      </c>
      <c r="K45" s="1" t="s">
        <v>82</v>
      </c>
      <c r="L45" s="1">
        <v>5</v>
      </c>
      <c r="M45" s="1" t="s">
        <v>43</v>
      </c>
      <c r="N45" s="1" t="s">
        <v>39</v>
      </c>
      <c r="O45" s="1" t="s">
        <v>48</v>
      </c>
      <c r="P45" s="1" t="s">
        <v>49</v>
      </c>
      <c r="Q45" s="1" t="s">
        <v>42</v>
      </c>
      <c r="R45" s="1" t="s">
        <v>42</v>
      </c>
      <c r="S45" s="1">
        <v>5</v>
      </c>
      <c r="T45" s="1" t="s">
        <v>76</v>
      </c>
      <c r="U45" s="7">
        <f>IF(Sheet1!$I45="no",0,1)</f>
        <v>0</v>
      </c>
      <c r="V45">
        <f>IF(Sheet1!$H45="no",0,1)</f>
        <v>0</v>
      </c>
      <c r="W45" s="9">
        <f>IF(Sheet1!$J45="no",0,1)</f>
        <v>0</v>
      </c>
      <c r="X45" s="1">
        <f>IF(Sheet1!$K45="no",0,1)</f>
        <v>0</v>
      </c>
      <c r="Y45" s="1">
        <f>IF(Sheet1!$L45="no",0,1)</f>
        <v>0</v>
      </c>
      <c r="Z45" s="1">
        <f>IF(Sheet1!$M45="no",0,1)</f>
        <v>0</v>
      </c>
      <c r="AA45" s="1">
        <f>IF(Sheet1!$N45="no",0,1)</f>
        <v>0</v>
      </c>
      <c r="AB45" s="1">
        <f>IF(Sheet1!$O45="no",0,1)</f>
        <v>0</v>
      </c>
      <c r="AC45" s="1">
        <f>IF(Sheet1!$P45="no",0,1)</f>
        <v>0</v>
      </c>
      <c r="AD45" s="1">
        <f>IF(Sheet1!$Q45="no",0,1)</f>
        <v>0</v>
      </c>
      <c r="AE45" s="1">
        <v>4</v>
      </c>
      <c r="AF45" s="1">
        <f>IF(Sheet1!$R45="no",0,1)</f>
        <v>1</v>
      </c>
      <c r="AG45" s="1">
        <f>IF(Sheet1!$S45="no",0,1)</f>
        <v>1</v>
      </c>
      <c r="AH45" s="9">
        <f>IF(Sheet1!$T45="no",0,1)</f>
        <v>1</v>
      </c>
      <c r="AI45" s="6">
        <f>IF(Sheet1!$U45="no",0,1)</f>
        <v>0</v>
      </c>
      <c r="AJ45" s="6">
        <f>IF(Sheet1!$V45="no",0,1)</f>
        <v>0</v>
      </c>
      <c r="AK45" s="6">
        <f>IF(Sheet1!$W45="no",0,1)</f>
        <v>0</v>
      </c>
      <c r="AL45" s="6">
        <f>IF(Sheet1!$X45="no",0,1)</f>
        <v>0</v>
      </c>
      <c r="AM45" s="6">
        <f>IF(Sheet1!$Y45="no",0,1)</f>
        <v>0</v>
      </c>
      <c r="AN45" s="6">
        <f>IF(Sheet1!$Z45="no",0,1)</f>
        <v>1</v>
      </c>
      <c r="AO45" s="6">
        <f>IF(Sheet1!$AA45="no",0,1)</f>
        <v>0</v>
      </c>
      <c r="AP45" s="6">
        <f>IF(Sheet1!$AB45="no",0,1)</f>
        <v>0</v>
      </c>
    </row>
    <row r="46" spans="1:42" ht="13.2">
      <c r="A46" s="4">
        <v>44619.657796782398</v>
      </c>
      <c r="B46" s="1" t="s">
        <v>34</v>
      </c>
      <c r="C46" s="1">
        <v>32</v>
      </c>
      <c r="D46" s="1">
        <f>CONVERT(Sheet1!$C46,"ft","cm")</f>
        <v>164.59200000000004</v>
      </c>
      <c r="E46" s="1">
        <v>80</v>
      </c>
      <c r="F46" s="1">
        <f t="shared" si="2"/>
        <v>29.530618427187154</v>
      </c>
      <c r="G46" s="1" t="str">
        <f t="shared" si="3"/>
        <v>Overweight</v>
      </c>
      <c r="H46" s="1" t="s">
        <v>52</v>
      </c>
      <c r="I46" s="1" t="s">
        <v>36</v>
      </c>
      <c r="J46" s="1" t="s">
        <v>45</v>
      </c>
      <c r="K46" s="1" t="s">
        <v>92</v>
      </c>
      <c r="L46" s="1">
        <v>5</v>
      </c>
      <c r="M46" s="1" t="s">
        <v>36</v>
      </c>
      <c r="N46" s="1" t="s">
        <v>61</v>
      </c>
      <c r="O46" s="1" t="s">
        <v>48</v>
      </c>
      <c r="P46" s="1" t="s">
        <v>49</v>
      </c>
      <c r="Q46" s="1" t="s">
        <v>53</v>
      </c>
      <c r="R46" s="1" t="s">
        <v>42</v>
      </c>
      <c r="S46" s="1">
        <v>2</v>
      </c>
      <c r="T46" s="7" t="s">
        <v>59</v>
      </c>
      <c r="U46" s="7">
        <f>IF(Sheet1!$I46="no",0,1)</f>
        <v>0</v>
      </c>
      <c r="V46">
        <f>IF(Sheet1!$H46="no",0,1)</f>
        <v>0</v>
      </c>
      <c r="W46" s="9">
        <f>IF(Sheet1!$J46="no",0,1)</f>
        <v>0</v>
      </c>
      <c r="X46" s="1">
        <f>IF(Sheet1!$K46="no",0,1)</f>
        <v>0</v>
      </c>
      <c r="Y46" s="1">
        <f>IF(Sheet1!$L46="no",0,1)</f>
        <v>0</v>
      </c>
      <c r="Z46" s="1">
        <f>IF(Sheet1!$M46="no",0,1)</f>
        <v>0</v>
      </c>
      <c r="AA46" s="1">
        <f>IF(Sheet1!$N46="no",0,1)</f>
        <v>0</v>
      </c>
      <c r="AB46" s="1">
        <f>IF(Sheet1!$O46="no",0,1)</f>
        <v>0</v>
      </c>
      <c r="AC46" s="1">
        <f>IF(Sheet1!$P46="no",0,1)</f>
        <v>0</v>
      </c>
      <c r="AD46" s="1">
        <f>IF(Sheet1!$Q46="no",0,1)</f>
        <v>0</v>
      </c>
      <c r="AE46" s="1">
        <v>3</v>
      </c>
      <c r="AF46" s="1">
        <f>IF(Sheet1!$R46="no",0,1)</f>
        <v>0</v>
      </c>
      <c r="AG46" s="1">
        <f>IF(Sheet1!$S46="no",0,1)</f>
        <v>0</v>
      </c>
      <c r="AH46" s="9">
        <f>IF(Sheet1!$T46="no",0,1)</f>
        <v>0</v>
      </c>
      <c r="AI46" s="6">
        <f>IF(Sheet1!$U46="no",0,1)</f>
        <v>0</v>
      </c>
      <c r="AJ46" s="6">
        <f>IF(Sheet1!$V46="no",0,1)</f>
        <v>0</v>
      </c>
      <c r="AK46" s="6">
        <f>IF(Sheet1!$W46="no",0,1)</f>
        <v>0</v>
      </c>
      <c r="AL46" s="6">
        <f>IF(Sheet1!$X46="no",0,1)</f>
        <v>0</v>
      </c>
      <c r="AM46" s="6">
        <f>IF(Sheet1!$Y46="no",0,1)</f>
        <v>0</v>
      </c>
      <c r="AN46" s="6">
        <f>IF(Sheet1!$Z46="no",0,1)</f>
        <v>0</v>
      </c>
      <c r="AO46" s="6">
        <f>IF(Sheet1!$AA46="no",0,1)</f>
        <v>0</v>
      </c>
      <c r="AP46" s="6">
        <f>IF(Sheet1!$AB46="no",0,1)</f>
        <v>0</v>
      </c>
    </row>
    <row r="47" spans="1:42" ht="13.2">
      <c r="A47" s="4">
        <v>44619.960781400499</v>
      </c>
      <c r="B47" s="1" t="s">
        <v>51</v>
      </c>
      <c r="C47" s="1">
        <v>58</v>
      </c>
      <c r="D47" s="1">
        <f>CONVERT(Sheet1!$C47,"ft","cm")</f>
        <v>182.88</v>
      </c>
      <c r="E47" s="1">
        <v>80</v>
      </c>
      <c r="F47" s="1">
        <f t="shared" si="2"/>
        <v>23.919800926021605</v>
      </c>
      <c r="G47" s="1" t="str">
        <f t="shared" si="3"/>
        <v xml:space="preserve"> Normalweight</v>
      </c>
      <c r="H47" s="1" t="s">
        <v>35</v>
      </c>
      <c r="I47" s="1" t="s">
        <v>36</v>
      </c>
      <c r="J47" s="1" t="s">
        <v>45</v>
      </c>
      <c r="K47" s="1" t="s">
        <v>92</v>
      </c>
      <c r="L47" s="1">
        <v>4</v>
      </c>
      <c r="M47" s="1" t="s">
        <v>36</v>
      </c>
      <c r="N47" s="1" t="s">
        <v>93</v>
      </c>
      <c r="O47" s="1" t="s">
        <v>48</v>
      </c>
      <c r="P47" s="1" t="s">
        <v>49</v>
      </c>
      <c r="Q47" s="1" t="s">
        <v>42</v>
      </c>
      <c r="R47" s="1" t="s">
        <v>42</v>
      </c>
      <c r="S47" s="1">
        <v>2</v>
      </c>
      <c r="T47" s="7" t="s">
        <v>55</v>
      </c>
      <c r="U47" s="7">
        <f>IF(Sheet1!$I47="no",0,1)</f>
        <v>0</v>
      </c>
      <c r="V47">
        <f>IF(Sheet1!$H47="no",0,1)</f>
        <v>1</v>
      </c>
      <c r="W47" s="9">
        <f>IF(Sheet1!$J47="no",0,1)</f>
        <v>0</v>
      </c>
      <c r="X47" s="1">
        <f>IF(Sheet1!$K47="no",0,1)</f>
        <v>0</v>
      </c>
      <c r="Y47" s="1">
        <f>IF(Sheet1!$L47="no",0,1)</f>
        <v>0</v>
      </c>
      <c r="Z47" s="1">
        <f>IF(Sheet1!$M47="no",0,1)</f>
        <v>0</v>
      </c>
      <c r="AA47" s="1">
        <f>IF(Sheet1!$N47="no",0,1)</f>
        <v>0</v>
      </c>
      <c r="AB47" s="1">
        <f>IF(Sheet1!$O47="no",0,1)</f>
        <v>0</v>
      </c>
      <c r="AC47" s="1">
        <f>IF(Sheet1!$P47="no",0,1)</f>
        <v>0</v>
      </c>
      <c r="AD47" s="1">
        <f>IF(Sheet1!$Q47="no",0,1)</f>
        <v>0</v>
      </c>
      <c r="AE47" s="1">
        <v>3</v>
      </c>
      <c r="AF47" s="1">
        <f>IF(Sheet1!$R47="no",0,1)</f>
        <v>0</v>
      </c>
      <c r="AG47" s="1">
        <f>IF(Sheet1!$S47="no",0,1)</f>
        <v>0</v>
      </c>
      <c r="AH47" s="9">
        <f>IF(Sheet1!$T47="no",0,1)</f>
        <v>0</v>
      </c>
      <c r="AI47" s="6">
        <f>IF(Sheet1!$U47="no",0,1)</f>
        <v>0</v>
      </c>
      <c r="AJ47" s="6">
        <f>IF(Sheet1!$V47="no",0,1)</f>
        <v>0</v>
      </c>
      <c r="AK47" s="6">
        <f>IF(Sheet1!$W47="no",0,1)</f>
        <v>0</v>
      </c>
      <c r="AL47" s="6">
        <f>IF(Sheet1!$X47="no",0,1)</f>
        <v>0</v>
      </c>
      <c r="AM47" s="6">
        <f>IF(Sheet1!$Y47="no",0,1)</f>
        <v>0</v>
      </c>
      <c r="AN47" s="6">
        <f>IF(Sheet1!$Z47="no",0,1)</f>
        <v>0</v>
      </c>
      <c r="AO47" s="6">
        <f>IF(Sheet1!$AA47="no",0,1)</f>
        <v>0</v>
      </c>
      <c r="AP47" s="6">
        <f>IF(Sheet1!$AB47="no",0,1)</f>
        <v>0</v>
      </c>
    </row>
    <row r="48" spans="1:42" ht="13.2">
      <c r="A48" s="4">
        <v>44619.977203321803</v>
      </c>
      <c r="B48" s="1" t="s">
        <v>34</v>
      </c>
      <c r="C48" s="1">
        <v>20</v>
      </c>
      <c r="D48" s="1">
        <f>CONVERT(Sheet1!$C48,"ft","cm")</f>
        <v>164.59200000000004</v>
      </c>
      <c r="E48" s="1">
        <v>50</v>
      </c>
      <c r="F48" s="1">
        <f t="shared" si="2"/>
        <v>18.456636516991971</v>
      </c>
      <c r="G48" s="1" t="str">
        <f t="shared" si="3"/>
        <v>Underweight</v>
      </c>
      <c r="H48" s="1" t="s">
        <v>52</v>
      </c>
      <c r="I48" s="1" t="s">
        <v>43</v>
      </c>
      <c r="J48" s="1" t="s">
        <v>37</v>
      </c>
      <c r="K48" s="1" t="s">
        <v>38</v>
      </c>
      <c r="L48" s="1">
        <v>3</v>
      </c>
      <c r="M48" s="1" t="s">
        <v>43</v>
      </c>
      <c r="N48" s="1" t="s">
        <v>61</v>
      </c>
      <c r="O48" s="1" t="s">
        <v>48</v>
      </c>
      <c r="P48" s="1" t="s">
        <v>56</v>
      </c>
      <c r="Q48" s="1" t="s">
        <v>42</v>
      </c>
      <c r="R48" s="1" t="s">
        <v>42</v>
      </c>
      <c r="S48" s="1">
        <v>4</v>
      </c>
      <c r="T48" s="7" t="s">
        <v>55</v>
      </c>
      <c r="U48" s="7">
        <f>IF(Sheet1!$I48="no",0,1)</f>
        <v>0</v>
      </c>
      <c r="V48">
        <f>IF(Sheet1!$H48="no",0,1)</f>
        <v>0</v>
      </c>
      <c r="W48" s="9">
        <f>IF(Sheet1!$J48="no",0,1)</f>
        <v>0</v>
      </c>
      <c r="X48" s="1">
        <f>IF(Sheet1!$K48="no",0,1)</f>
        <v>0</v>
      </c>
      <c r="Y48" s="1">
        <f>IF(Sheet1!$L48="no",0,1)</f>
        <v>0</v>
      </c>
      <c r="Z48" s="1">
        <f>IF(Sheet1!$M48="no",0,1)</f>
        <v>1</v>
      </c>
      <c r="AA48" s="1">
        <f>IF(Sheet1!$N48="no",0,1)</f>
        <v>0</v>
      </c>
      <c r="AB48" s="1">
        <f>IF(Sheet1!$O48="no",0,1)</f>
        <v>1</v>
      </c>
      <c r="AC48" s="1">
        <f>IF(Sheet1!$P48="no",0,1)</f>
        <v>1</v>
      </c>
      <c r="AD48" s="1">
        <f>IF(Sheet1!$Q48="no",0,1)</f>
        <v>0</v>
      </c>
      <c r="AE48" s="1">
        <v>5</v>
      </c>
      <c r="AF48" s="1">
        <f>IF(Sheet1!$R48="no",0,1)</f>
        <v>1</v>
      </c>
      <c r="AG48" s="1">
        <f>IF(Sheet1!$S48="no",0,1)</f>
        <v>1</v>
      </c>
      <c r="AH48" s="9">
        <f>IF(Sheet1!$T48="no",0,1)</f>
        <v>1</v>
      </c>
      <c r="AI48" s="6">
        <f>IF(Sheet1!$U48="no",0,1)</f>
        <v>0</v>
      </c>
      <c r="AJ48" s="6">
        <f>IF(Sheet1!$V48="no",0,1)</f>
        <v>0</v>
      </c>
      <c r="AK48" s="6">
        <f>IF(Sheet1!$W48="no",0,1)</f>
        <v>0</v>
      </c>
      <c r="AL48" s="6">
        <f>IF(Sheet1!$X48="no",0,1)</f>
        <v>0</v>
      </c>
      <c r="AM48" s="6">
        <f>IF(Sheet1!$Y48="no",0,1)</f>
        <v>0</v>
      </c>
      <c r="AN48" s="6">
        <f>IF(Sheet1!$Z48="no",0,1)</f>
        <v>0</v>
      </c>
      <c r="AO48" s="6">
        <f>IF(Sheet1!$AA48="no",0,1)</f>
        <v>0</v>
      </c>
      <c r="AP48" s="6">
        <f>IF(Sheet1!$AB48="no",0,1)</f>
        <v>0</v>
      </c>
    </row>
    <row r="49" spans="1:42" ht="13.2">
      <c r="A49" s="4">
        <v>44619.9810394792</v>
      </c>
      <c r="B49" s="1" t="s">
        <v>51</v>
      </c>
      <c r="C49" s="1">
        <v>21</v>
      </c>
      <c r="D49" s="1">
        <f>CONVERT(Sheet1!$C49,"ft","cm")</f>
        <v>176.78400000000002</v>
      </c>
      <c r="E49" s="1">
        <v>58</v>
      </c>
      <c r="F49" s="1">
        <f t="shared" si="2"/>
        <v>18.558466235706415</v>
      </c>
      <c r="G49" s="1" t="str">
        <f t="shared" si="3"/>
        <v xml:space="preserve"> Normalweight</v>
      </c>
      <c r="H49" s="1" t="s">
        <v>52</v>
      </c>
      <c r="I49" s="1" t="s">
        <v>43</v>
      </c>
      <c r="J49" s="1" t="s">
        <v>45</v>
      </c>
      <c r="K49" s="1" t="s">
        <v>38</v>
      </c>
      <c r="L49" s="1">
        <v>3</v>
      </c>
      <c r="M49" s="1" t="s">
        <v>36</v>
      </c>
      <c r="N49" s="1" t="s">
        <v>95</v>
      </c>
      <c r="O49" s="1" t="s">
        <v>48</v>
      </c>
      <c r="P49" s="1" t="s">
        <v>49</v>
      </c>
      <c r="Q49" s="1" t="s">
        <v>42</v>
      </c>
      <c r="R49" s="1" t="s">
        <v>42</v>
      </c>
      <c r="S49" s="1">
        <v>4</v>
      </c>
      <c r="T49" s="7" t="s">
        <v>59</v>
      </c>
      <c r="U49" s="7">
        <f>IF(Sheet1!$I49="no",0,1)</f>
        <v>0</v>
      </c>
      <c r="V49">
        <f>IF(Sheet1!$H49="no",0,1)</f>
        <v>0</v>
      </c>
      <c r="W49" s="9">
        <f>IF(Sheet1!$J49="no",0,1)</f>
        <v>0</v>
      </c>
      <c r="X49" s="1">
        <f>IF(Sheet1!$K49="no",0,1)</f>
        <v>0</v>
      </c>
      <c r="Y49" s="1">
        <f>IF(Sheet1!$L49="no",0,1)</f>
        <v>0</v>
      </c>
      <c r="Z49" s="1">
        <f>IF(Sheet1!$M49="no",0,1)</f>
        <v>0</v>
      </c>
      <c r="AA49" s="1">
        <f>IF(Sheet1!$N49="no",0,1)</f>
        <v>0</v>
      </c>
      <c r="AB49" s="1">
        <f>IF(Sheet1!$O49="no",0,1)</f>
        <v>0</v>
      </c>
      <c r="AC49" s="1">
        <f>IF(Sheet1!$P49="no",0,1)</f>
        <v>0</v>
      </c>
      <c r="AD49" s="1">
        <f>IF(Sheet1!$Q49="no",0,1)</f>
        <v>0</v>
      </c>
      <c r="AE49" s="1">
        <v>2</v>
      </c>
      <c r="AF49" s="1">
        <f>IF(Sheet1!$R49="no",0,1)</f>
        <v>0</v>
      </c>
      <c r="AG49" s="1">
        <f>IF(Sheet1!$S49="no",0,1)</f>
        <v>0</v>
      </c>
      <c r="AH49" s="9">
        <f>IF(Sheet1!$T49="no",0,1)</f>
        <v>0</v>
      </c>
      <c r="AI49" s="6">
        <f>IF(Sheet1!$U49="no",0,1)</f>
        <v>0</v>
      </c>
      <c r="AJ49" s="6">
        <f>IF(Sheet1!$V49="no",0,1)</f>
        <v>0</v>
      </c>
      <c r="AK49" s="6">
        <f>IF(Sheet1!$W49="no",0,1)</f>
        <v>0</v>
      </c>
      <c r="AL49" s="6">
        <f>IF(Sheet1!$X49="no",0,1)</f>
        <v>0</v>
      </c>
      <c r="AM49" s="6">
        <f>IF(Sheet1!$Y49="no",0,1)</f>
        <v>0</v>
      </c>
      <c r="AN49" s="6">
        <f>IF(Sheet1!$Z49="no",0,1)</f>
        <v>0</v>
      </c>
      <c r="AO49" s="6">
        <f>IF(Sheet1!$AA49="no",0,1)</f>
        <v>0</v>
      </c>
      <c r="AP49" s="6">
        <f>IF(Sheet1!$AB49="no",0,1)</f>
        <v>0</v>
      </c>
    </row>
    <row r="50" spans="1:42" ht="13.2">
      <c r="A50" s="4">
        <v>44619.982671921302</v>
      </c>
      <c r="B50" s="1" t="s">
        <v>51</v>
      </c>
      <c r="C50" s="1">
        <v>21</v>
      </c>
      <c r="D50" s="1">
        <f>CONVERT(Sheet1!$C50,"ft","cm")</f>
        <v>179.83199999999999</v>
      </c>
      <c r="E50" s="1">
        <v>85</v>
      </c>
      <c r="F50" s="1">
        <f t="shared" si="2"/>
        <v>26.283607739739342</v>
      </c>
      <c r="G50" s="1" t="str">
        <f t="shared" si="3"/>
        <v>Overweight</v>
      </c>
      <c r="H50" s="1" t="s">
        <v>52</v>
      </c>
      <c r="I50" s="1" t="s">
        <v>36</v>
      </c>
      <c r="J50" s="1" t="s">
        <v>37</v>
      </c>
      <c r="K50" s="1" t="s">
        <v>46</v>
      </c>
      <c r="L50" s="1">
        <v>2</v>
      </c>
      <c r="M50" s="1" t="s">
        <v>36</v>
      </c>
      <c r="N50" s="1" t="s">
        <v>61</v>
      </c>
      <c r="O50" s="1" t="s">
        <v>48</v>
      </c>
      <c r="P50" s="1" t="s">
        <v>41</v>
      </c>
      <c r="Q50" s="1" t="s">
        <v>42</v>
      </c>
      <c r="R50" s="1" t="s">
        <v>42</v>
      </c>
      <c r="S50" s="1">
        <v>2</v>
      </c>
      <c r="T50" s="7" t="s">
        <v>55</v>
      </c>
      <c r="U50" s="7">
        <f>IF(Sheet1!$I50="no",0,1)</f>
        <v>0</v>
      </c>
      <c r="V50">
        <f>IF(Sheet1!$H50="no",0,1)</f>
        <v>0</v>
      </c>
      <c r="W50" s="9">
        <f>IF(Sheet1!$J50="no",0,1)</f>
        <v>0</v>
      </c>
      <c r="X50" s="1">
        <f>IF(Sheet1!$K50="no",0,1)</f>
        <v>0</v>
      </c>
      <c r="Y50" s="1">
        <f>IF(Sheet1!$L50="no",0,1)</f>
        <v>0</v>
      </c>
      <c r="Z50" s="1">
        <f>IF(Sheet1!$M50="no",0,1)</f>
        <v>0</v>
      </c>
      <c r="AA50" s="1">
        <f>IF(Sheet1!$N50="no",0,1)</f>
        <v>0</v>
      </c>
      <c r="AB50" s="1">
        <f>IF(Sheet1!$O50="no",0,1)</f>
        <v>0</v>
      </c>
      <c r="AC50" s="1">
        <f>IF(Sheet1!$P50="no",0,1)</f>
        <v>0</v>
      </c>
      <c r="AD50" s="1">
        <f>IF(Sheet1!$Q50="no",0,1)</f>
        <v>0</v>
      </c>
      <c r="AE50" s="1">
        <v>2</v>
      </c>
      <c r="AF50" s="1">
        <f>IF(Sheet1!$R50="no",0,1)</f>
        <v>0</v>
      </c>
      <c r="AG50" s="1">
        <f>IF(Sheet1!$S50="no",0,1)</f>
        <v>0</v>
      </c>
      <c r="AH50" s="9">
        <f>IF(Sheet1!$T50="no",0,1)</f>
        <v>0</v>
      </c>
      <c r="AI50" s="6">
        <f>IF(Sheet1!$U50="no",0,1)</f>
        <v>0</v>
      </c>
      <c r="AJ50" s="6">
        <f>IF(Sheet1!$V50="no",0,1)</f>
        <v>0</v>
      </c>
      <c r="AK50" s="6">
        <f>IF(Sheet1!$W50="no",0,1)</f>
        <v>0</v>
      </c>
      <c r="AL50" s="6">
        <f>IF(Sheet1!$X50="no",0,1)</f>
        <v>0</v>
      </c>
      <c r="AM50" s="6">
        <f>IF(Sheet1!$Y50="no",0,1)</f>
        <v>0</v>
      </c>
      <c r="AN50" s="6">
        <f>IF(Sheet1!$Z50="no",0,1)</f>
        <v>0</v>
      </c>
      <c r="AO50" s="6">
        <f>IF(Sheet1!$AA50="no",0,1)</f>
        <v>0</v>
      </c>
      <c r="AP50" s="6">
        <f>IF(Sheet1!$AB50="no",0,1)</f>
        <v>0</v>
      </c>
    </row>
    <row r="51" spans="1:42" ht="13.2">
      <c r="A51" s="4">
        <v>44620.265262974499</v>
      </c>
      <c r="B51" s="1" t="s">
        <v>51</v>
      </c>
      <c r="C51" s="1">
        <v>20</v>
      </c>
      <c r="D51" s="1">
        <f>CONVERT(Sheet1!$C51,"ft","cm")</f>
        <v>176.78400000000002</v>
      </c>
      <c r="E51" s="1">
        <v>72.5</v>
      </c>
      <c r="F51" s="1">
        <f t="shared" si="2"/>
        <v>23.19808279463302</v>
      </c>
      <c r="G51" s="1" t="str">
        <f t="shared" si="3"/>
        <v xml:space="preserve"> Normalweight</v>
      </c>
      <c r="H51" s="1" t="s">
        <v>35</v>
      </c>
      <c r="I51" s="1" t="s">
        <v>36</v>
      </c>
      <c r="J51" s="1" t="s">
        <v>45</v>
      </c>
      <c r="K51" s="1" t="s">
        <v>92</v>
      </c>
      <c r="L51" s="1">
        <v>4</v>
      </c>
      <c r="M51" s="1" t="s">
        <v>36</v>
      </c>
      <c r="N51" s="1" t="s">
        <v>96</v>
      </c>
      <c r="O51" s="1" t="s">
        <v>48</v>
      </c>
      <c r="P51" s="1" t="s">
        <v>49</v>
      </c>
      <c r="Q51" s="1" t="s">
        <v>42</v>
      </c>
      <c r="R51" s="1" t="s">
        <v>42</v>
      </c>
      <c r="S51" s="1">
        <v>2</v>
      </c>
      <c r="T51" s="7" t="s">
        <v>55</v>
      </c>
      <c r="U51" s="7">
        <f>IF(Sheet1!$I51="no",0,1)</f>
        <v>0</v>
      </c>
      <c r="V51">
        <f>IF(Sheet1!$H51="no",0,1)</f>
        <v>0</v>
      </c>
      <c r="W51" s="9">
        <f>IF(Sheet1!$J51="no",0,1)</f>
        <v>0</v>
      </c>
      <c r="X51" s="1">
        <f>IF(Sheet1!$K51="no",0,1)</f>
        <v>0</v>
      </c>
      <c r="Y51" s="1">
        <f>IF(Sheet1!$L51="no",0,1)</f>
        <v>0</v>
      </c>
      <c r="Z51" s="1">
        <f>IF(Sheet1!$M51="no",0,1)</f>
        <v>0</v>
      </c>
      <c r="AA51" s="1">
        <f>IF(Sheet1!$N51="no",0,1)</f>
        <v>0</v>
      </c>
      <c r="AB51" s="1">
        <f>IF(Sheet1!$O51="no",0,1)</f>
        <v>0</v>
      </c>
      <c r="AC51" s="1">
        <f>IF(Sheet1!$P51="no",0,1)</f>
        <v>0</v>
      </c>
      <c r="AD51" s="1">
        <f>IF(Sheet1!$Q51="no",0,1)</f>
        <v>0</v>
      </c>
      <c r="AE51" s="1">
        <v>1</v>
      </c>
      <c r="AF51" s="1">
        <f>IF(Sheet1!$R51="no",0,1)</f>
        <v>1</v>
      </c>
      <c r="AG51" s="1">
        <f>IF(Sheet1!$S51="no",0,1)</f>
        <v>1</v>
      </c>
      <c r="AH51" s="9">
        <f>IF(Sheet1!$T51="no",0,1)</f>
        <v>1</v>
      </c>
      <c r="AI51" s="6">
        <f>IF(Sheet1!$U51="no",0,1)</f>
        <v>0</v>
      </c>
      <c r="AJ51" s="6">
        <f>IF(Sheet1!$V51="no",0,1)</f>
        <v>0</v>
      </c>
      <c r="AK51" s="6">
        <f>IF(Sheet1!$W51="no",0,1)</f>
        <v>0</v>
      </c>
      <c r="AL51" s="6">
        <f>IF(Sheet1!$X51="no",0,1)</f>
        <v>0</v>
      </c>
      <c r="AM51" s="6">
        <f>IF(Sheet1!$Y51="no",0,1)</f>
        <v>0</v>
      </c>
      <c r="AN51" s="6">
        <f>IF(Sheet1!$Z51="no",0,1)</f>
        <v>0</v>
      </c>
      <c r="AO51" s="6">
        <f>IF(Sheet1!$AA51="no",0,1)</f>
        <v>0</v>
      </c>
      <c r="AP51" s="6">
        <f>IF(Sheet1!$AB51="no",0,1)</f>
        <v>0</v>
      </c>
    </row>
    <row r="52" spans="1:42" ht="13.2">
      <c r="A52" s="4">
        <v>44620.492902615697</v>
      </c>
      <c r="B52" s="1" t="s">
        <v>34</v>
      </c>
      <c r="C52" s="1">
        <v>43</v>
      </c>
      <c r="D52" s="1">
        <f>CONVERT(Sheet1!$C52,"ft","cm")</f>
        <v>155.44799999999998</v>
      </c>
      <c r="E52" s="1">
        <v>80</v>
      </c>
      <c r="F52" s="1">
        <f t="shared" si="2"/>
        <v>33.106990901067981</v>
      </c>
      <c r="G52" s="1" t="str">
        <f t="shared" si="3"/>
        <v>Obesity</v>
      </c>
      <c r="H52" s="1" t="s">
        <v>60</v>
      </c>
      <c r="I52" s="1" t="s">
        <v>36</v>
      </c>
      <c r="J52" s="1" t="s">
        <v>37</v>
      </c>
      <c r="K52" s="1" t="s">
        <v>38</v>
      </c>
      <c r="L52" s="1">
        <v>4</v>
      </c>
      <c r="M52" s="1" t="s">
        <v>36</v>
      </c>
      <c r="N52" s="1" t="s">
        <v>39</v>
      </c>
      <c r="O52" s="1" t="s">
        <v>40</v>
      </c>
      <c r="P52" s="1" t="s">
        <v>49</v>
      </c>
      <c r="Q52" s="1" t="s">
        <v>42</v>
      </c>
      <c r="R52" s="1" t="s">
        <v>42</v>
      </c>
      <c r="S52" s="1">
        <v>2</v>
      </c>
      <c r="T52" s="7" t="s">
        <v>59</v>
      </c>
      <c r="U52" s="7">
        <f>IF(Sheet1!$I52="no",0,1)</f>
        <v>0</v>
      </c>
      <c r="V52">
        <f>IF(Sheet1!$H52="no",0,1)</f>
        <v>0</v>
      </c>
      <c r="W52" s="9">
        <f>IF(Sheet1!$J52="no",0,1)</f>
        <v>0</v>
      </c>
      <c r="X52" s="1">
        <f>IF(Sheet1!$K52="no",0,1)</f>
        <v>0</v>
      </c>
      <c r="Y52" s="1">
        <f>IF(Sheet1!$L52="no",0,1)</f>
        <v>0</v>
      </c>
      <c r="Z52" s="1">
        <f>IF(Sheet1!$M52="no",0,1)</f>
        <v>0</v>
      </c>
      <c r="AA52" s="1">
        <f>IF(Sheet1!$N52="no",0,1)</f>
        <v>0</v>
      </c>
      <c r="AB52" s="1">
        <f>IF(Sheet1!$O52="no",0,1)</f>
        <v>1</v>
      </c>
      <c r="AC52" s="1">
        <f>IF(Sheet1!$P52="no",0,1)</f>
        <v>0</v>
      </c>
      <c r="AD52" s="1">
        <f>IF(Sheet1!$Q52="no",0,1)</f>
        <v>0</v>
      </c>
      <c r="AE52" s="1">
        <v>3</v>
      </c>
      <c r="AF52" s="1">
        <f>IF(Sheet1!$R52="no",0,1)</f>
        <v>0</v>
      </c>
      <c r="AG52" s="1">
        <f>IF(Sheet1!$S52="no",0,1)</f>
        <v>0</v>
      </c>
      <c r="AH52" s="9">
        <f>IF(Sheet1!$T52="no",0,1)</f>
        <v>0</v>
      </c>
      <c r="AI52" s="6">
        <f>IF(Sheet1!$U52="no",0,1)</f>
        <v>0</v>
      </c>
      <c r="AJ52" s="6">
        <f>IF(Sheet1!$V52="no",0,1)</f>
        <v>0</v>
      </c>
      <c r="AK52" s="6">
        <f>IF(Sheet1!$W52="no",0,1)</f>
        <v>0</v>
      </c>
      <c r="AL52" s="6">
        <f>IF(Sheet1!$X52="no",0,1)</f>
        <v>0</v>
      </c>
      <c r="AM52" s="6">
        <f>IF(Sheet1!$Y52="no",0,1)</f>
        <v>0</v>
      </c>
      <c r="AN52" s="6">
        <f>IF(Sheet1!$Z52="no",0,1)</f>
        <v>0</v>
      </c>
      <c r="AO52" s="6">
        <f>IF(Sheet1!$AA52="no",0,1)</f>
        <v>0</v>
      </c>
      <c r="AP52" s="6">
        <f>IF(Sheet1!$AB52="no",0,1)</f>
        <v>0</v>
      </c>
    </row>
    <row r="53" spans="1:42" ht="13.2">
      <c r="A53" s="4">
        <v>44620.528068321801</v>
      </c>
      <c r="B53" s="1" t="s">
        <v>34</v>
      </c>
      <c r="C53" s="1">
        <v>39</v>
      </c>
      <c r="D53" s="1">
        <f>CONVERT(Sheet1!$C53,"ft","cm")</f>
        <v>152.4</v>
      </c>
      <c r="E53" s="1">
        <v>53</v>
      </c>
      <c r="F53" s="1">
        <f t="shared" si="2"/>
        <v>22.819490083424611</v>
      </c>
      <c r="G53" s="1" t="str">
        <f t="shared" si="3"/>
        <v xml:space="preserve"> Normalweight</v>
      </c>
      <c r="H53" s="1" t="s">
        <v>52</v>
      </c>
      <c r="I53" s="1" t="s">
        <v>43</v>
      </c>
      <c r="J53" s="1" t="s">
        <v>37</v>
      </c>
      <c r="K53" s="1" t="s">
        <v>46</v>
      </c>
      <c r="L53" s="1">
        <v>2</v>
      </c>
      <c r="M53" s="1" t="s">
        <v>43</v>
      </c>
      <c r="O53" s="1" t="s">
        <v>40</v>
      </c>
      <c r="P53" s="1" t="s">
        <v>49</v>
      </c>
      <c r="Q53" s="1" t="s">
        <v>53</v>
      </c>
      <c r="R53" s="1" t="s">
        <v>42</v>
      </c>
      <c r="S53" s="1">
        <v>3</v>
      </c>
      <c r="T53" s="7" t="s">
        <v>59</v>
      </c>
      <c r="U53" s="7">
        <f>IF(Sheet1!$I53="no",0,1)</f>
        <v>1</v>
      </c>
      <c r="V53">
        <f>IF(Sheet1!$H53="no",0,1)</f>
        <v>0</v>
      </c>
      <c r="W53" s="9">
        <f>IF(Sheet1!$J53="no",0,1)</f>
        <v>0</v>
      </c>
      <c r="X53" s="1">
        <f>IF(Sheet1!$K53="no",0,1)</f>
        <v>0</v>
      </c>
      <c r="Y53" s="1">
        <f>IF(Sheet1!$L53="no",0,1)</f>
        <v>1</v>
      </c>
      <c r="Z53" s="1">
        <f>IF(Sheet1!$M53="no",0,1)</f>
        <v>0</v>
      </c>
      <c r="AA53" s="1">
        <f>IF(Sheet1!$N53="no",0,1)</f>
        <v>0</v>
      </c>
      <c r="AB53" s="1">
        <f>IF(Sheet1!$O53="no",0,1)</f>
        <v>1</v>
      </c>
      <c r="AC53" s="1">
        <f>IF(Sheet1!$P53="no",0,1)</f>
        <v>0</v>
      </c>
      <c r="AD53" s="1">
        <f>IF(Sheet1!$Q53="no",0,1)</f>
        <v>0</v>
      </c>
      <c r="AE53" s="1">
        <v>5</v>
      </c>
      <c r="AF53" s="1">
        <f>IF(Sheet1!$R53="no",0,1)</f>
        <v>0</v>
      </c>
      <c r="AG53" s="1">
        <f>IF(Sheet1!$S53="no",0,1)</f>
        <v>0</v>
      </c>
      <c r="AH53" s="9">
        <f>IF(Sheet1!$T53="no",0,1)</f>
        <v>0</v>
      </c>
      <c r="AI53" s="6">
        <f>IF(Sheet1!$U53="no",0,1)</f>
        <v>0</v>
      </c>
      <c r="AJ53" s="6">
        <f>IF(Sheet1!$V53="no",0,1)</f>
        <v>0</v>
      </c>
      <c r="AK53" s="6">
        <f>IF(Sheet1!$W53="no",0,1)</f>
        <v>0</v>
      </c>
      <c r="AL53" s="6">
        <f>IF(Sheet1!$X53="no",0,1)</f>
        <v>0</v>
      </c>
      <c r="AM53" s="6">
        <f>IF(Sheet1!$Y53="no",0,1)</f>
        <v>0</v>
      </c>
      <c r="AN53" s="6">
        <f>IF(Sheet1!$Z53="no",0,1)</f>
        <v>0</v>
      </c>
      <c r="AO53" s="6">
        <f>IF(Sheet1!$AA53="no",0,1)</f>
        <v>0</v>
      </c>
      <c r="AP53" s="6">
        <f>IF(Sheet1!$AB53="no",0,1)</f>
        <v>0</v>
      </c>
    </row>
    <row r="54" spans="1:42" ht="13.2">
      <c r="A54" s="4">
        <v>44620.591890717602</v>
      </c>
      <c r="B54" s="1" t="s">
        <v>34</v>
      </c>
      <c r="C54" s="1">
        <v>29</v>
      </c>
      <c r="D54" s="1">
        <f>CONVERT(Sheet1!$C54,"ft","cm")</f>
        <v>155.44799999999998</v>
      </c>
      <c r="E54" s="1">
        <v>63</v>
      </c>
      <c r="F54" s="1">
        <f t="shared" si="2"/>
        <v>26.071755334591032</v>
      </c>
      <c r="G54" s="1" t="str">
        <f t="shared" si="3"/>
        <v>Overweight</v>
      </c>
      <c r="H54" s="1" t="s">
        <v>72</v>
      </c>
      <c r="I54" s="1" t="s">
        <v>36</v>
      </c>
      <c r="J54" s="1" t="s">
        <v>45</v>
      </c>
      <c r="K54" s="1" t="s">
        <v>38</v>
      </c>
      <c r="L54" s="1">
        <v>4</v>
      </c>
      <c r="M54" s="1" t="s">
        <v>36</v>
      </c>
      <c r="N54" s="1" t="s">
        <v>61</v>
      </c>
      <c r="O54" s="1" t="s">
        <v>48</v>
      </c>
      <c r="P54" s="1" t="s">
        <v>56</v>
      </c>
      <c r="Q54" s="1" t="s">
        <v>42</v>
      </c>
      <c r="R54" s="1" t="s">
        <v>42</v>
      </c>
      <c r="S54" s="1">
        <v>3</v>
      </c>
      <c r="T54" s="7" t="s">
        <v>59</v>
      </c>
      <c r="U54" s="7">
        <f>IF(Sheet1!$I54="no",0,1)</f>
        <v>0</v>
      </c>
      <c r="V54">
        <f>IF(Sheet1!$H54="no",0,1)</f>
        <v>0</v>
      </c>
      <c r="W54" s="9">
        <f>IF(Sheet1!$J54="no",0,1)</f>
        <v>0</v>
      </c>
      <c r="X54" s="1">
        <f>IF(Sheet1!$K54="no",0,1)</f>
        <v>0</v>
      </c>
      <c r="Y54" s="1">
        <f>IF(Sheet1!$L54="no",0,1)</f>
        <v>0</v>
      </c>
      <c r="Z54" s="1">
        <f>IF(Sheet1!$M54="no",0,1)</f>
        <v>0</v>
      </c>
      <c r="AA54" s="1">
        <f>IF(Sheet1!$N54="no",0,1)</f>
        <v>0</v>
      </c>
      <c r="AB54" s="1">
        <f>IF(Sheet1!$O54="no",0,1)</f>
        <v>1</v>
      </c>
      <c r="AC54" s="1">
        <f>IF(Sheet1!$P54="no",0,1)</f>
        <v>0</v>
      </c>
      <c r="AD54" s="1">
        <f>IF(Sheet1!$Q54="no",0,1)</f>
        <v>0</v>
      </c>
      <c r="AE54" s="1">
        <v>3</v>
      </c>
      <c r="AF54" s="1">
        <f>IF(Sheet1!$R54="no",0,1)</f>
        <v>0</v>
      </c>
      <c r="AG54" s="1">
        <f>IF(Sheet1!$S54="no",0,1)</f>
        <v>0</v>
      </c>
      <c r="AH54" s="9">
        <f>IF(Sheet1!$T54="no",0,1)</f>
        <v>0</v>
      </c>
      <c r="AI54" s="6">
        <f>IF(Sheet1!$U54="no",0,1)</f>
        <v>0</v>
      </c>
      <c r="AJ54" s="6">
        <f>IF(Sheet1!$V54="no",0,1)</f>
        <v>0</v>
      </c>
      <c r="AK54" s="6">
        <f>IF(Sheet1!$W54="no",0,1)</f>
        <v>0</v>
      </c>
      <c r="AL54" s="6">
        <f>IF(Sheet1!$X54="no",0,1)</f>
        <v>0</v>
      </c>
      <c r="AM54" s="6">
        <f>IF(Sheet1!$Y54="no",0,1)</f>
        <v>0</v>
      </c>
      <c r="AN54" s="6">
        <f>IF(Sheet1!$Z54="no",0,1)</f>
        <v>0</v>
      </c>
      <c r="AO54" s="6">
        <f>IF(Sheet1!$AA54="no",0,1)</f>
        <v>0</v>
      </c>
      <c r="AP54" s="6">
        <f>IF(Sheet1!$AB54="no",0,1)</f>
        <v>0</v>
      </c>
    </row>
    <row r="55" spans="1:42" ht="13.2">
      <c r="A55" s="4">
        <v>44620.591902592598</v>
      </c>
      <c r="B55" s="1" t="s">
        <v>51</v>
      </c>
      <c r="C55" s="1">
        <v>54</v>
      </c>
      <c r="D55" s="1">
        <f>CONVERT(Sheet1!$C55,"ft","cm")</f>
        <v>164.59200000000004</v>
      </c>
      <c r="E55" s="1">
        <v>58</v>
      </c>
      <c r="F55" s="1">
        <f t="shared" si="2"/>
        <v>21.409698359710685</v>
      </c>
      <c r="G55" s="1" t="str">
        <f t="shared" si="3"/>
        <v xml:space="preserve"> Normalweight</v>
      </c>
      <c r="H55" s="1" t="s">
        <v>35</v>
      </c>
      <c r="I55" s="1" t="s">
        <v>36</v>
      </c>
      <c r="J55" s="1" t="s">
        <v>45</v>
      </c>
      <c r="K55" s="1" t="s">
        <v>82</v>
      </c>
      <c r="L55" s="1">
        <v>5</v>
      </c>
      <c r="M55" s="1" t="s">
        <v>36</v>
      </c>
      <c r="N55" s="1" t="s">
        <v>39</v>
      </c>
      <c r="O55" s="1" t="s">
        <v>79</v>
      </c>
      <c r="P55" s="1" t="s">
        <v>56</v>
      </c>
      <c r="Q55" s="1" t="s">
        <v>42</v>
      </c>
      <c r="R55" s="1" t="s">
        <v>42</v>
      </c>
      <c r="S55" s="1">
        <v>1</v>
      </c>
      <c r="T55" s="7" t="s">
        <v>55</v>
      </c>
      <c r="U55" s="7">
        <f>IF(Sheet1!$I55="no",0,1)</f>
        <v>0</v>
      </c>
      <c r="V55">
        <f>IF(Sheet1!$H55="no",0,1)</f>
        <v>0</v>
      </c>
      <c r="W55" s="9">
        <f>IF(Sheet1!$J55="no",0,1)</f>
        <v>0</v>
      </c>
      <c r="X55" s="1">
        <f>IF(Sheet1!$K55="no",0,1)</f>
        <v>0</v>
      </c>
      <c r="Y55" s="1">
        <f>IF(Sheet1!$L55="no",0,1)</f>
        <v>0</v>
      </c>
      <c r="Z55" s="1">
        <f>IF(Sheet1!$M55="no",0,1)</f>
        <v>0</v>
      </c>
      <c r="AA55" s="1">
        <f>IF(Sheet1!$N55="no",0,1)</f>
        <v>0</v>
      </c>
      <c r="AB55" s="1">
        <f>IF(Sheet1!$O55="no",0,1)</f>
        <v>0</v>
      </c>
      <c r="AC55" s="1">
        <f>IF(Sheet1!$P55="no",0,1)</f>
        <v>0</v>
      </c>
      <c r="AD55" s="1">
        <f>IF(Sheet1!$Q55="no",0,1)</f>
        <v>0</v>
      </c>
      <c r="AE55" s="1">
        <v>1</v>
      </c>
      <c r="AF55" s="1">
        <f>IF(Sheet1!$R55="no",0,1)</f>
        <v>0</v>
      </c>
      <c r="AG55" s="1">
        <f>IF(Sheet1!$S55="no",0,1)</f>
        <v>0</v>
      </c>
      <c r="AH55" s="9">
        <f>IF(Sheet1!$T55="no",0,1)</f>
        <v>0</v>
      </c>
      <c r="AI55" s="6">
        <f>IF(Sheet1!$U55="no",0,1)</f>
        <v>0</v>
      </c>
      <c r="AJ55" s="6">
        <f>IF(Sheet1!$V55="no",0,1)</f>
        <v>0</v>
      </c>
      <c r="AK55" s="6">
        <f>IF(Sheet1!$W55="no",0,1)</f>
        <v>0</v>
      </c>
      <c r="AL55" s="6">
        <f>IF(Sheet1!$X55="no",0,1)</f>
        <v>0</v>
      </c>
      <c r="AM55" s="6">
        <f>IF(Sheet1!$Y55="no",0,1)</f>
        <v>0</v>
      </c>
      <c r="AN55" s="6">
        <f>IF(Sheet1!$Z55="no",0,1)</f>
        <v>0</v>
      </c>
      <c r="AO55" s="6">
        <f>IF(Sheet1!$AA55="no",0,1)</f>
        <v>0</v>
      </c>
      <c r="AP55" s="6">
        <f>IF(Sheet1!$AB55="no",0,1)</f>
        <v>0</v>
      </c>
    </row>
    <row r="56" spans="1:42" ht="13.2">
      <c r="A56" s="4">
        <v>44620.674200428199</v>
      </c>
      <c r="B56" s="1" t="s">
        <v>51</v>
      </c>
      <c r="C56" s="1">
        <v>52</v>
      </c>
      <c r="D56" s="1">
        <f>CONVERT(Sheet1!$C56,"ft","cm")</f>
        <v>179.83199999999999</v>
      </c>
      <c r="E56" s="1">
        <v>74</v>
      </c>
      <c r="F56" s="1">
        <f t="shared" si="2"/>
        <v>22.882199679302484</v>
      </c>
      <c r="G56" s="1" t="str">
        <f t="shared" si="3"/>
        <v xml:space="preserve"> Normalweight</v>
      </c>
      <c r="H56" s="1" t="s">
        <v>60</v>
      </c>
      <c r="I56" s="1" t="s">
        <v>36</v>
      </c>
      <c r="J56" s="1" t="s">
        <v>45</v>
      </c>
      <c r="K56" s="1" t="s">
        <v>92</v>
      </c>
      <c r="L56" s="1">
        <v>5</v>
      </c>
      <c r="M56" s="1" t="s">
        <v>36</v>
      </c>
      <c r="N56" s="1" t="s">
        <v>75</v>
      </c>
      <c r="O56" s="1" t="s">
        <v>58</v>
      </c>
      <c r="P56" s="1" t="s">
        <v>49</v>
      </c>
      <c r="Q56" s="1" t="s">
        <v>53</v>
      </c>
      <c r="R56" s="1" t="s">
        <v>42</v>
      </c>
      <c r="S56" s="1">
        <v>1</v>
      </c>
      <c r="T56" s="7" t="s">
        <v>59</v>
      </c>
      <c r="U56" s="7">
        <f>IF(Sheet1!$I56="no",0,1)</f>
        <v>0</v>
      </c>
      <c r="V56">
        <f>IF(Sheet1!$H56="no",0,1)</f>
        <v>0</v>
      </c>
      <c r="W56" s="9">
        <f>IF(Sheet1!$J56="no",0,1)</f>
        <v>0</v>
      </c>
      <c r="X56" s="1">
        <f>IF(Sheet1!$K56="no",0,1)</f>
        <v>0</v>
      </c>
      <c r="Y56" s="1">
        <f>IF(Sheet1!$L56="no",0,1)</f>
        <v>0</v>
      </c>
      <c r="Z56" s="1">
        <f>IF(Sheet1!$M56="no",0,1)</f>
        <v>0</v>
      </c>
      <c r="AA56" s="1">
        <f>IF(Sheet1!$N56="no",0,1)</f>
        <v>0</v>
      </c>
      <c r="AB56" s="1">
        <f>IF(Sheet1!$O56="no",0,1)</f>
        <v>0</v>
      </c>
      <c r="AC56" s="1">
        <f>IF(Sheet1!$P56="no",0,1)</f>
        <v>0</v>
      </c>
      <c r="AD56" s="1">
        <f>IF(Sheet1!$Q56="no",0,1)</f>
        <v>0</v>
      </c>
      <c r="AE56" s="1">
        <v>3</v>
      </c>
      <c r="AF56" s="1">
        <f>IF(Sheet1!$R56="no",0,1)</f>
        <v>1</v>
      </c>
      <c r="AG56" s="1">
        <f>IF(Sheet1!$S56="no",0,1)</f>
        <v>0</v>
      </c>
      <c r="AH56" s="9">
        <f>IF(Sheet1!$T56="no",0,1)</f>
        <v>0</v>
      </c>
      <c r="AI56" s="6">
        <f>IF(Sheet1!$U56="no",0,1)</f>
        <v>1</v>
      </c>
      <c r="AJ56" s="6">
        <f>IF(Sheet1!$V56="no",0,1)</f>
        <v>0</v>
      </c>
      <c r="AK56" s="6">
        <f>IF(Sheet1!$W56="no",0,1)</f>
        <v>0</v>
      </c>
      <c r="AL56" s="6">
        <f>IF(Sheet1!$X56="no",0,1)</f>
        <v>0</v>
      </c>
      <c r="AM56" s="6">
        <f>IF(Sheet1!$Y56="no",0,1)</f>
        <v>0</v>
      </c>
      <c r="AN56" s="6">
        <f>IF(Sheet1!$Z56="no",0,1)</f>
        <v>0</v>
      </c>
      <c r="AO56" s="6">
        <f>IF(Sheet1!$AA56="no",0,1)</f>
        <v>0</v>
      </c>
      <c r="AP56" s="6">
        <f>IF(Sheet1!$AB56="no",0,1)</f>
        <v>0</v>
      </c>
    </row>
    <row r="57" spans="1:42" ht="13.2">
      <c r="A57" s="4">
        <v>44620.784236736101</v>
      </c>
      <c r="B57" s="1" t="s">
        <v>51</v>
      </c>
      <c r="C57" s="1">
        <v>43</v>
      </c>
      <c r="D57" s="1">
        <f>CONVERT(Sheet1!$C57,"ft","cm")</f>
        <v>176.78400000000002</v>
      </c>
      <c r="E57" s="1">
        <v>68</v>
      </c>
      <c r="F57" s="1">
        <f t="shared" si="2"/>
        <v>21.758201793586831</v>
      </c>
      <c r="G57" s="1" t="str">
        <f t="shared" si="3"/>
        <v xml:space="preserve"> Normalweight</v>
      </c>
      <c r="H57" s="1" t="s">
        <v>35</v>
      </c>
      <c r="I57" s="1" t="s">
        <v>36</v>
      </c>
      <c r="J57" s="1" t="s">
        <v>37</v>
      </c>
      <c r="K57" s="1" t="s">
        <v>38</v>
      </c>
      <c r="L57" s="1">
        <v>4</v>
      </c>
      <c r="M57" s="1" t="s">
        <v>36</v>
      </c>
      <c r="N57" s="1" t="s">
        <v>61</v>
      </c>
      <c r="O57" s="1" t="s">
        <v>40</v>
      </c>
      <c r="P57" s="1" t="s">
        <v>49</v>
      </c>
      <c r="Q57" s="1" t="s">
        <v>42</v>
      </c>
      <c r="R57" s="1" t="s">
        <v>42</v>
      </c>
      <c r="S57" s="1">
        <v>3</v>
      </c>
      <c r="T57" s="7" t="s">
        <v>59</v>
      </c>
      <c r="U57" s="7">
        <f>IF(Sheet1!$I57="no",0,1)</f>
        <v>0</v>
      </c>
      <c r="V57">
        <f>IF(Sheet1!$H57="no",0,1)</f>
        <v>0</v>
      </c>
      <c r="W57" s="9">
        <f>IF(Sheet1!$J57="no",0,1)</f>
        <v>0</v>
      </c>
      <c r="X57" s="1">
        <f>IF(Sheet1!$K57="no",0,1)</f>
        <v>0</v>
      </c>
      <c r="Y57" s="1">
        <f>IF(Sheet1!$L57="no",0,1)</f>
        <v>0</v>
      </c>
      <c r="Z57" s="1">
        <f>IF(Sheet1!$M57="no",0,1)</f>
        <v>0</v>
      </c>
      <c r="AA57" s="1">
        <f>IF(Sheet1!$N57="no",0,1)</f>
        <v>0</v>
      </c>
      <c r="AB57" s="1">
        <f>IF(Sheet1!$O57="no",0,1)</f>
        <v>0</v>
      </c>
      <c r="AC57" s="1">
        <f>IF(Sheet1!$P57="no",0,1)</f>
        <v>0</v>
      </c>
      <c r="AD57" s="1">
        <f>IF(Sheet1!$Q57="no",0,1)</f>
        <v>0</v>
      </c>
      <c r="AE57" s="1">
        <v>3</v>
      </c>
      <c r="AF57" s="1">
        <f>IF(Sheet1!$R57="no",0,1)</f>
        <v>0</v>
      </c>
      <c r="AG57" s="1">
        <f>IF(Sheet1!$S57="no",0,1)</f>
        <v>0</v>
      </c>
      <c r="AH57" s="9">
        <f>IF(Sheet1!$T57="no",0,1)</f>
        <v>0</v>
      </c>
      <c r="AI57" s="6">
        <f>IF(Sheet1!$U57="no",0,1)</f>
        <v>0</v>
      </c>
      <c r="AJ57" s="6">
        <f>IF(Sheet1!$V57="no",0,1)</f>
        <v>0</v>
      </c>
      <c r="AK57" s="6">
        <f>IF(Sheet1!$W57="no",0,1)</f>
        <v>0</v>
      </c>
      <c r="AL57" s="6">
        <f>IF(Sheet1!$X57="no",0,1)</f>
        <v>0</v>
      </c>
      <c r="AM57" s="6">
        <f>IF(Sheet1!$Y57="no",0,1)</f>
        <v>0</v>
      </c>
      <c r="AN57" s="6">
        <f>IF(Sheet1!$Z57="no",0,1)</f>
        <v>0</v>
      </c>
      <c r="AO57" s="6">
        <f>IF(Sheet1!$AA57="no",0,1)</f>
        <v>0</v>
      </c>
      <c r="AP57" s="6">
        <f>IF(Sheet1!$AB57="no",0,1)</f>
        <v>0</v>
      </c>
    </row>
    <row r="58" spans="1:42" ht="13.2">
      <c r="A58" s="4">
        <v>44621.624268692103</v>
      </c>
      <c r="B58" s="1" t="s">
        <v>51</v>
      </c>
      <c r="C58" s="1">
        <v>50</v>
      </c>
      <c r="D58" s="1">
        <f>CONVERT(Sheet1!$C58,"ft","cm")</f>
        <v>170.68799999999996</v>
      </c>
      <c r="E58" s="1">
        <v>71</v>
      </c>
      <c r="F58" s="1">
        <f t="shared" si="2"/>
        <v>24.369822690892558</v>
      </c>
      <c r="G58" s="1" t="str">
        <f t="shared" si="3"/>
        <v xml:space="preserve"> Normalweight</v>
      </c>
      <c r="H58" s="1" t="s">
        <v>35</v>
      </c>
      <c r="I58" s="1" t="s">
        <v>36</v>
      </c>
      <c r="J58" s="1" t="s">
        <v>45</v>
      </c>
      <c r="K58" s="1" t="s">
        <v>38</v>
      </c>
      <c r="L58" s="1">
        <v>4</v>
      </c>
      <c r="M58" s="1" t="s">
        <v>36</v>
      </c>
      <c r="N58" s="1" t="s">
        <v>96</v>
      </c>
      <c r="O58" s="1" t="s">
        <v>58</v>
      </c>
      <c r="P58" s="1" t="s">
        <v>49</v>
      </c>
      <c r="Q58" s="1" t="s">
        <v>53</v>
      </c>
      <c r="R58" s="1" t="s">
        <v>42</v>
      </c>
      <c r="S58" s="1">
        <v>3</v>
      </c>
      <c r="T58" s="7" t="s">
        <v>55</v>
      </c>
      <c r="U58" s="7">
        <f>IF(Sheet1!$I58="no",0,1)</f>
        <v>0</v>
      </c>
      <c r="V58">
        <f>IF(Sheet1!$H58="no",0,1)</f>
        <v>0</v>
      </c>
      <c r="W58" s="9">
        <f>IF(Sheet1!$J58="no",0,1)</f>
        <v>0</v>
      </c>
      <c r="X58" s="1">
        <f>IF(Sheet1!$K58="no",0,1)</f>
        <v>0</v>
      </c>
      <c r="Y58" s="1">
        <f>IF(Sheet1!$L58="no",0,1)</f>
        <v>0</v>
      </c>
      <c r="Z58" s="1">
        <f>IF(Sheet1!$M58="no",0,1)</f>
        <v>0</v>
      </c>
      <c r="AA58" s="1">
        <f>IF(Sheet1!$N58="no",0,1)</f>
        <v>0</v>
      </c>
      <c r="AB58" s="1">
        <f>IF(Sheet1!$O58="no",0,1)</f>
        <v>0</v>
      </c>
      <c r="AC58" s="1">
        <f>IF(Sheet1!$P58="no",0,1)</f>
        <v>0</v>
      </c>
      <c r="AD58" s="1">
        <f>IF(Sheet1!$Q58="no",0,1)</f>
        <v>0</v>
      </c>
      <c r="AE58" s="1">
        <v>4</v>
      </c>
      <c r="AF58" s="1">
        <f>IF(Sheet1!$R58="no",0,1)</f>
        <v>0</v>
      </c>
      <c r="AG58" s="1">
        <f>IF(Sheet1!$S58="no",0,1)</f>
        <v>0</v>
      </c>
      <c r="AH58" s="9">
        <f>IF(Sheet1!$T58="no",0,1)</f>
        <v>0</v>
      </c>
      <c r="AI58" s="6">
        <f>IF(Sheet1!$U58="no",0,1)</f>
        <v>0</v>
      </c>
      <c r="AJ58" s="6">
        <f>IF(Sheet1!$V58="no",0,1)</f>
        <v>0</v>
      </c>
      <c r="AK58" s="6">
        <f>IF(Sheet1!$W58="no",0,1)</f>
        <v>0</v>
      </c>
      <c r="AL58" s="6">
        <f>IF(Sheet1!$X58="no",0,1)</f>
        <v>0</v>
      </c>
      <c r="AM58" s="6">
        <f>IF(Sheet1!$Y58="no",0,1)</f>
        <v>0</v>
      </c>
      <c r="AN58" s="6">
        <f>IF(Sheet1!$Z58="no",0,1)</f>
        <v>0</v>
      </c>
      <c r="AO58" s="6">
        <f>IF(Sheet1!$AA58="no",0,1)</f>
        <v>0</v>
      </c>
      <c r="AP58" s="6">
        <f>IF(Sheet1!$AB58="no",0,1)</f>
        <v>0</v>
      </c>
    </row>
    <row r="59" spans="1:42" ht="13.2">
      <c r="A59" s="4">
        <v>44621.651777592597</v>
      </c>
      <c r="B59" s="1" t="s">
        <v>34</v>
      </c>
      <c r="C59" s="1">
        <v>43</v>
      </c>
      <c r="D59" s="1">
        <f>CONVERT(Sheet1!$C59,"ft","cm")</f>
        <v>158.49599999999998</v>
      </c>
      <c r="E59" s="1">
        <v>62</v>
      </c>
      <c r="F59" s="1">
        <f t="shared" si="2"/>
        <v>24.680563825295966</v>
      </c>
      <c r="G59" s="1" t="str">
        <f t="shared" si="3"/>
        <v xml:space="preserve"> Normalweight</v>
      </c>
      <c r="H59" s="1" t="s">
        <v>35</v>
      </c>
      <c r="I59" s="1" t="s">
        <v>36</v>
      </c>
      <c r="J59" s="1" t="s">
        <v>81</v>
      </c>
      <c r="K59" s="1" t="s">
        <v>38</v>
      </c>
      <c r="L59" s="1">
        <v>3</v>
      </c>
      <c r="M59" s="1" t="s">
        <v>36</v>
      </c>
      <c r="N59" s="1" t="s">
        <v>39</v>
      </c>
      <c r="O59" s="1" t="s">
        <v>48</v>
      </c>
      <c r="P59" s="1" t="s">
        <v>49</v>
      </c>
      <c r="Q59" s="1" t="s">
        <v>42</v>
      </c>
      <c r="R59" s="1" t="s">
        <v>42</v>
      </c>
      <c r="S59" s="1">
        <v>3</v>
      </c>
      <c r="T59" s="7" t="s">
        <v>55</v>
      </c>
      <c r="U59" s="7">
        <f>IF(Sheet1!$I59="no",0,1)</f>
        <v>0</v>
      </c>
      <c r="V59">
        <f>IF(Sheet1!$H59="no",0,1)</f>
        <v>0</v>
      </c>
      <c r="W59" s="9">
        <f>IF(Sheet1!$J59="no",0,1)</f>
        <v>0</v>
      </c>
      <c r="X59" s="1">
        <f>IF(Sheet1!$K59="no",0,1)</f>
        <v>0</v>
      </c>
      <c r="Y59" s="1">
        <f>IF(Sheet1!$L59="no",0,1)</f>
        <v>0</v>
      </c>
      <c r="Z59" s="1">
        <f>IF(Sheet1!$M59="no",0,1)</f>
        <v>1</v>
      </c>
      <c r="AA59" s="1">
        <f>IF(Sheet1!$N59="no",0,1)</f>
        <v>0</v>
      </c>
      <c r="AB59" s="1">
        <f>IF(Sheet1!$O59="no",0,1)</f>
        <v>1</v>
      </c>
      <c r="AC59" s="1">
        <f>IF(Sheet1!$P59="no",0,1)</f>
        <v>0</v>
      </c>
      <c r="AD59" s="1">
        <f>IF(Sheet1!$Q59="no",0,1)</f>
        <v>0</v>
      </c>
      <c r="AE59" s="1">
        <v>4</v>
      </c>
      <c r="AF59" s="1">
        <f>IF(Sheet1!$R59="no",0,1)</f>
        <v>0</v>
      </c>
      <c r="AG59" s="1">
        <f>IF(Sheet1!$S59="no",0,1)</f>
        <v>0</v>
      </c>
      <c r="AH59" s="9">
        <f>IF(Sheet1!$T59="no",0,1)</f>
        <v>0</v>
      </c>
      <c r="AI59" s="6">
        <f>IF(Sheet1!$U59="no",0,1)</f>
        <v>0</v>
      </c>
      <c r="AJ59" s="6">
        <f>IF(Sheet1!$V59="no",0,1)</f>
        <v>0</v>
      </c>
      <c r="AK59" s="6">
        <f>IF(Sheet1!$W59="no",0,1)</f>
        <v>0</v>
      </c>
      <c r="AL59" s="6">
        <f>IF(Sheet1!$X59="no",0,1)</f>
        <v>0</v>
      </c>
      <c r="AM59" s="6">
        <f>IF(Sheet1!$Y59="no",0,1)</f>
        <v>0</v>
      </c>
      <c r="AN59" s="6">
        <f>IF(Sheet1!$Z59="no",0,1)</f>
        <v>0</v>
      </c>
      <c r="AO59" s="6">
        <f>IF(Sheet1!$AA59="no",0,1)</f>
        <v>0</v>
      </c>
      <c r="AP59" s="6">
        <f>IF(Sheet1!$AB59="no",0,1)</f>
        <v>0</v>
      </c>
    </row>
    <row r="60" spans="1:42" ht="15.75" customHeight="1">
      <c r="D60" s="1"/>
      <c r="AB60" s="1"/>
    </row>
    <row r="61" spans="1:42" ht="15.75" customHeight="1">
      <c r="D61" s="1"/>
      <c r="AB61" s="1"/>
    </row>
    <row r="62" spans="1:42" ht="15.75" customHeight="1">
      <c r="D62" s="1"/>
      <c r="AB62" s="1"/>
    </row>
    <row r="63" spans="1:42" ht="15.75" customHeight="1">
      <c r="D63" s="1"/>
    </row>
    <row r="64" spans="1:42" ht="15.75" customHeight="1">
      <c r="D64" s="1"/>
    </row>
    <row r="65" spans="4:4" ht="15.75" customHeight="1">
      <c r="D65" s="1"/>
    </row>
    <row r="66" spans="4:4" ht="15.75" customHeight="1">
      <c r="D66" s="1"/>
    </row>
    <row r="67" spans="4:4" ht="15.75" customHeight="1">
      <c r="D67" s="1"/>
    </row>
    <row r="68" spans="4:4" ht="15.75" customHeight="1">
      <c r="D68" s="1"/>
    </row>
    <row r="69" spans="4:4" ht="15.75" customHeight="1">
      <c r="D69" s="1"/>
    </row>
    <row r="70" spans="4:4" ht="15.75" customHeight="1">
      <c r="D70" s="1"/>
    </row>
    <row r="71" spans="4:4" ht="15.75" customHeight="1">
      <c r="D71" s="1"/>
    </row>
    <row r="72" spans="4:4" ht="15.75" customHeight="1">
      <c r="D72" s="1"/>
    </row>
    <row r="73" spans="4:4" ht="15.75" customHeight="1">
      <c r="D73" s="1"/>
    </row>
    <row r="74" spans="4:4" ht="15.75" customHeight="1">
      <c r="D74" s="1"/>
    </row>
    <row r="75" spans="4:4" ht="15.75" customHeight="1">
      <c r="D75" s="1"/>
    </row>
    <row r="76" spans="4:4" ht="15.75" customHeight="1">
      <c r="D76" s="1"/>
    </row>
    <row r="77" spans="4:4" ht="15.75" customHeight="1">
      <c r="D77" s="1"/>
    </row>
    <row r="78" spans="4:4" ht="15.75" customHeight="1">
      <c r="D78" s="1"/>
    </row>
    <row r="79" spans="4:4" ht="15.75" customHeight="1">
      <c r="D7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2"/>
  <sheetViews>
    <sheetView topLeftCell="W1" workbookViewId="0">
      <selection activeCell="AB1" sqref="AB1:AB1048576"/>
    </sheetView>
  </sheetViews>
  <sheetFormatPr defaultColWidth="9" defaultRowHeight="13.2"/>
  <cols>
    <col min="1" max="1" width="21.5546875" customWidth="1"/>
    <col min="3" max="3" width="21.5546875" customWidth="1"/>
    <col min="5" max="5" width="52.33203125" customWidth="1"/>
    <col min="7" max="7" width="55.88671875" customWidth="1"/>
    <col min="8" max="17" width="17.77734375" customWidth="1"/>
    <col min="18" max="18" width="21.5546875" customWidth="1"/>
    <col min="19" max="19" width="25.77734375" customWidth="1"/>
    <col min="20" max="20" width="39.109375" customWidth="1"/>
    <col min="21" max="21" width="33" customWidth="1"/>
    <col min="22" max="26" width="25.44140625" customWidth="1"/>
    <col min="27" max="28" width="26.21875" customWidth="1"/>
  </cols>
  <sheetData>
    <row r="1" spans="1:28" ht="27.6">
      <c r="A1" s="1" t="s">
        <v>3</v>
      </c>
      <c r="C1" s="2"/>
      <c r="E1" s="1" t="s">
        <v>20</v>
      </c>
      <c r="G1" s="1" t="s">
        <v>33</v>
      </c>
      <c r="H1" s="5" t="s">
        <v>22</v>
      </c>
      <c r="I1" s="5" t="s">
        <v>21</v>
      </c>
      <c r="J1" s="8" t="s">
        <v>23</v>
      </c>
      <c r="K1" s="5" t="s">
        <v>24</v>
      </c>
      <c r="L1" s="5" t="s">
        <v>25</v>
      </c>
      <c r="M1" s="8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1" t="s">
        <v>32</v>
      </c>
      <c r="S1" s="5" t="s">
        <v>118</v>
      </c>
      <c r="T1" s="5" t="s">
        <v>119</v>
      </c>
      <c r="U1" s="8" t="s">
        <v>120</v>
      </c>
      <c r="V1" s="5" t="s">
        <v>121</v>
      </c>
      <c r="W1" s="5" t="s">
        <v>122</v>
      </c>
      <c r="X1" s="8" t="s">
        <v>123</v>
      </c>
      <c r="Y1" s="5" t="s">
        <v>124</v>
      </c>
      <c r="Z1" s="5" t="s">
        <v>125</v>
      </c>
      <c r="AA1" s="5" t="s">
        <v>126</v>
      </c>
      <c r="AB1" s="5" t="s">
        <v>127</v>
      </c>
    </row>
    <row r="2" spans="1:28">
      <c r="A2" s="1">
        <f>CONVERT(5.4,"ft","cm")</f>
        <v>164.59200000000004</v>
      </c>
      <c r="C2" s="1"/>
      <c r="E2" s="1" t="s">
        <v>22</v>
      </c>
      <c r="G2" s="6" t="s">
        <v>44</v>
      </c>
      <c r="H2" s="9" t="s">
        <v>116</v>
      </c>
      <c r="I2" s="9" t="s">
        <v>117</v>
      </c>
      <c r="J2" s="1" t="s">
        <v>117</v>
      </c>
      <c r="K2" s="1" t="s">
        <v>117</v>
      </c>
      <c r="L2" s="1" t="s">
        <v>117</v>
      </c>
      <c r="M2" s="1" t="s">
        <v>117</v>
      </c>
      <c r="N2" s="1" t="s">
        <v>117</v>
      </c>
      <c r="O2" s="1" t="s">
        <v>117</v>
      </c>
      <c r="P2" s="1" t="s">
        <v>117</v>
      </c>
      <c r="Q2" s="1" t="s">
        <v>117</v>
      </c>
      <c r="R2" s="1" t="s">
        <v>43</v>
      </c>
      <c r="S2" s="9" t="s">
        <v>117</v>
      </c>
      <c r="T2" s="6" t="s">
        <v>117</v>
      </c>
      <c r="U2" s="6" t="s">
        <v>117</v>
      </c>
      <c r="V2" s="6" t="s">
        <v>117</v>
      </c>
      <c r="W2" s="6" t="s">
        <v>117</v>
      </c>
      <c r="X2" s="6" t="s">
        <v>117</v>
      </c>
      <c r="Y2" s="6" t="s">
        <v>117</v>
      </c>
      <c r="Z2" s="6" t="s">
        <v>117</v>
      </c>
      <c r="AA2" s="6" t="s">
        <v>117</v>
      </c>
      <c r="AB2" s="6" t="s">
        <v>117</v>
      </c>
    </row>
    <row r="3" spans="1:28">
      <c r="A3" s="1">
        <v>5.3</v>
      </c>
      <c r="C3" s="1" t="str">
        <f>SUBSTITUTE(Sheet1!$A3,"'",".")</f>
        <v>5.3</v>
      </c>
      <c r="E3" s="1" t="s">
        <v>43</v>
      </c>
      <c r="G3" s="1" t="s">
        <v>50</v>
      </c>
      <c r="H3" s="1" t="s">
        <v>117</v>
      </c>
      <c r="I3" s="1" t="s">
        <v>117</v>
      </c>
      <c r="J3" s="1" t="s">
        <v>117</v>
      </c>
      <c r="K3" s="1" t="s">
        <v>117</v>
      </c>
      <c r="L3" s="1" t="s">
        <v>117</v>
      </c>
      <c r="M3" s="1" t="s">
        <v>117</v>
      </c>
      <c r="N3" s="1" t="s">
        <v>117</v>
      </c>
      <c r="O3" s="1" t="s">
        <v>117</v>
      </c>
      <c r="P3" s="1" t="s">
        <v>117</v>
      </c>
      <c r="Q3" s="1" t="s">
        <v>117</v>
      </c>
      <c r="R3" s="1" t="s">
        <v>36</v>
      </c>
      <c r="S3" s="9" t="s">
        <v>116</v>
      </c>
      <c r="T3" s="9" t="s">
        <v>116</v>
      </c>
      <c r="U3" s="6" t="s">
        <v>117</v>
      </c>
      <c r="V3" s="6" t="s">
        <v>117</v>
      </c>
      <c r="W3" s="6" t="s">
        <v>117</v>
      </c>
      <c r="X3" s="6" t="s">
        <v>117</v>
      </c>
      <c r="Y3" s="6" t="s">
        <v>117</v>
      </c>
      <c r="Z3" s="6" t="s">
        <v>117</v>
      </c>
      <c r="AA3" s="6" t="s">
        <v>117</v>
      </c>
      <c r="AB3" s="6" t="s">
        <v>117</v>
      </c>
    </row>
    <row r="4" spans="1:28">
      <c r="A4" s="1" t="s">
        <v>100</v>
      </c>
      <c r="C4" s="1" t="str">
        <f>SUBSTITUTE(Sheet1!$A4,"'",".")</f>
        <v>5.5</v>
      </c>
      <c r="E4" s="1" t="s">
        <v>43</v>
      </c>
      <c r="G4" s="6" t="s">
        <v>44</v>
      </c>
      <c r="H4" s="1" t="s">
        <v>117</v>
      </c>
      <c r="I4" s="1" t="s">
        <v>117</v>
      </c>
      <c r="J4" s="1" t="s">
        <v>117</v>
      </c>
      <c r="K4" s="1" t="s">
        <v>117</v>
      </c>
      <c r="L4" s="1" t="s">
        <v>117</v>
      </c>
      <c r="M4" s="1" t="s">
        <v>117</v>
      </c>
      <c r="N4" s="1" t="s">
        <v>117</v>
      </c>
      <c r="O4" s="1" t="s">
        <v>117</v>
      </c>
      <c r="P4" s="1" t="s">
        <v>117</v>
      </c>
      <c r="Q4" s="1" t="s">
        <v>117</v>
      </c>
      <c r="R4" s="1" t="s">
        <v>43</v>
      </c>
      <c r="S4" s="6" t="s">
        <v>117</v>
      </c>
      <c r="T4" s="6" t="s">
        <v>117</v>
      </c>
      <c r="U4" s="6" t="s">
        <v>117</v>
      </c>
      <c r="V4" s="6" t="s">
        <v>117</v>
      </c>
      <c r="W4" s="6" t="s">
        <v>117</v>
      </c>
      <c r="X4" s="6" t="s">
        <v>117</v>
      </c>
      <c r="Y4" s="6" t="s">
        <v>117</v>
      </c>
      <c r="Z4" s="6" t="s">
        <v>117</v>
      </c>
      <c r="AA4" s="6" t="s">
        <v>117</v>
      </c>
      <c r="AB4" s="6" t="s">
        <v>117</v>
      </c>
    </row>
    <row r="5" spans="1:28">
      <c r="A5" s="1" t="s">
        <v>101</v>
      </c>
      <c r="C5" s="1" t="str">
        <f>SUBSTITUTE(Sheet1!$A5,"'",".")</f>
        <v>6.1</v>
      </c>
      <c r="E5" s="1" t="s">
        <v>43</v>
      </c>
      <c r="G5" s="1" t="s">
        <v>21</v>
      </c>
      <c r="H5" s="1" t="s">
        <v>117</v>
      </c>
      <c r="I5" s="1" t="s">
        <v>117</v>
      </c>
      <c r="J5" s="1" t="s">
        <v>117</v>
      </c>
      <c r="K5" s="1" t="s">
        <v>117</v>
      </c>
      <c r="L5" s="1" t="s">
        <v>117</v>
      </c>
      <c r="M5" s="1" t="s">
        <v>117</v>
      </c>
      <c r="N5" s="1" t="s">
        <v>117</v>
      </c>
      <c r="O5" s="1" t="s">
        <v>117</v>
      </c>
      <c r="P5" s="1" t="s">
        <v>117</v>
      </c>
      <c r="Q5" s="1" t="s">
        <v>117</v>
      </c>
      <c r="R5" s="1" t="s">
        <v>36</v>
      </c>
      <c r="S5" s="9" t="s">
        <v>116</v>
      </c>
      <c r="T5" s="6" t="s">
        <v>117</v>
      </c>
      <c r="U5" s="6" t="s">
        <v>117</v>
      </c>
      <c r="V5" s="6" t="s">
        <v>117</v>
      </c>
      <c r="W5" s="6" t="s">
        <v>117</v>
      </c>
      <c r="X5" s="6" t="s">
        <v>117</v>
      </c>
      <c r="Y5" s="6" t="s">
        <v>117</v>
      </c>
      <c r="Z5" s="6" t="s">
        <v>117</v>
      </c>
      <c r="AA5" s="6" t="s">
        <v>117</v>
      </c>
      <c r="AB5" s="6" t="s">
        <v>117</v>
      </c>
    </row>
    <row r="6" spans="1:28">
      <c r="A6" s="1" t="s">
        <v>100</v>
      </c>
      <c r="C6" s="1" t="str">
        <f>SUBSTITUTE(Sheet1!$A6,"'",".")</f>
        <v>5.5</v>
      </c>
      <c r="E6" s="6" t="s">
        <v>28</v>
      </c>
      <c r="G6" s="1" t="s">
        <v>28</v>
      </c>
      <c r="H6" s="6" t="s">
        <v>117</v>
      </c>
      <c r="I6" s="6" t="s">
        <v>117</v>
      </c>
      <c r="J6" s="1" t="s">
        <v>117</v>
      </c>
      <c r="K6" s="1" t="s">
        <v>117</v>
      </c>
      <c r="L6" s="1" t="s">
        <v>117</v>
      </c>
      <c r="M6" s="1" t="s">
        <v>117</v>
      </c>
      <c r="N6" s="1" t="s">
        <v>117</v>
      </c>
      <c r="O6" s="9" t="s">
        <v>116</v>
      </c>
      <c r="P6" s="1" t="s">
        <v>117</v>
      </c>
      <c r="Q6" s="1" t="s">
        <v>117</v>
      </c>
      <c r="R6" s="1" t="s">
        <v>36</v>
      </c>
      <c r="S6" s="1" t="s">
        <v>117</v>
      </c>
      <c r="T6" s="6" t="s">
        <v>117</v>
      </c>
      <c r="U6" s="6" t="s">
        <v>117</v>
      </c>
      <c r="V6" s="6" t="s">
        <v>117</v>
      </c>
      <c r="W6" s="6" t="s">
        <v>117</v>
      </c>
      <c r="X6" s="6" t="s">
        <v>117</v>
      </c>
      <c r="Y6" s="6" t="s">
        <v>117</v>
      </c>
      <c r="Z6" s="9" t="s">
        <v>116</v>
      </c>
      <c r="AA6" s="6" t="s">
        <v>117</v>
      </c>
      <c r="AB6" s="6" t="s">
        <v>117</v>
      </c>
    </row>
    <row r="7" spans="1:28">
      <c r="A7" s="1" t="s">
        <v>102</v>
      </c>
      <c r="C7" s="1" t="str">
        <f>SUBSTITUTE(Sheet1!$A7,"'",".")</f>
        <v>5.6</v>
      </c>
      <c r="E7" s="1" t="s">
        <v>43</v>
      </c>
      <c r="G7" s="6" t="s">
        <v>44</v>
      </c>
      <c r="H7" s="1" t="s">
        <v>117</v>
      </c>
      <c r="I7" s="1" t="s">
        <v>117</v>
      </c>
      <c r="J7" s="1" t="s">
        <v>117</v>
      </c>
      <c r="K7" s="1" t="s">
        <v>117</v>
      </c>
      <c r="L7" s="1" t="s">
        <v>117</v>
      </c>
      <c r="M7" s="1" t="s">
        <v>117</v>
      </c>
      <c r="N7" s="1" t="s">
        <v>117</v>
      </c>
      <c r="O7" s="1" t="s">
        <v>117</v>
      </c>
      <c r="P7" s="1" t="s">
        <v>117</v>
      </c>
      <c r="Q7" s="1" t="s">
        <v>117</v>
      </c>
      <c r="R7" s="1" t="s">
        <v>43</v>
      </c>
      <c r="S7" s="1" t="s">
        <v>117</v>
      </c>
      <c r="T7" s="6" t="s">
        <v>117</v>
      </c>
      <c r="U7" s="6" t="s">
        <v>117</v>
      </c>
      <c r="V7" s="6" t="s">
        <v>117</v>
      </c>
      <c r="W7" s="6" t="s">
        <v>117</v>
      </c>
      <c r="X7" s="6" t="s">
        <v>117</v>
      </c>
      <c r="Y7" s="6" t="s">
        <v>117</v>
      </c>
      <c r="Z7" s="6" t="s">
        <v>117</v>
      </c>
      <c r="AA7" s="6" t="s">
        <v>117</v>
      </c>
      <c r="AB7" s="6" t="s">
        <v>117</v>
      </c>
    </row>
    <row r="8" spans="1:28">
      <c r="A8" s="1" t="s">
        <v>103</v>
      </c>
      <c r="C8" s="1" t="str">
        <f>SUBSTITUTE(Sheet1!$A8,"'",".")</f>
        <v>5.7</v>
      </c>
      <c r="E8" s="1" t="s">
        <v>43</v>
      </c>
      <c r="G8" s="6" t="s">
        <v>44</v>
      </c>
      <c r="H8" s="1" t="s">
        <v>117</v>
      </c>
      <c r="I8" s="1" t="s">
        <v>117</v>
      </c>
      <c r="J8" s="1" t="s">
        <v>117</v>
      </c>
      <c r="K8" s="1" t="s">
        <v>117</v>
      </c>
      <c r="L8" s="1" t="s">
        <v>117</v>
      </c>
      <c r="M8" s="1" t="s">
        <v>117</v>
      </c>
      <c r="N8" s="1" t="s">
        <v>117</v>
      </c>
      <c r="O8" s="1" t="s">
        <v>117</v>
      </c>
      <c r="P8" s="1" t="s">
        <v>117</v>
      </c>
      <c r="Q8" s="1" t="s">
        <v>117</v>
      </c>
      <c r="R8" s="1" t="s">
        <v>43</v>
      </c>
      <c r="S8" s="1" t="s">
        <v>117</v>
      </c>
      <c r="T8" s="6" t="s">
        <v>117</v>
      </c>
      <c r="U8" s="6" t="s">
        <v>117</v>
      </c>
      <c r="V8" s="6" t="s">
        <v>117</v>
      </c>
      <c r="W8" s="6" t="s">
        <v>117</v>
      </c>
      <c r="X8" s="6" t="s">
        <v>117</v>
      </c>
      <c r="Y8" s="6" t="s">
        <v>117</v>
      </c>
      <c r="Z8" s="6" t="s">
        <v>117</v>
      </c>
      <c r="AA8" s="6" t="s">
        <v>117</v>
      </c>
      <c r="AB8" s="6" t="s">
        <v>117</v>
      </c>
    </row>
    <row r="9" spans="1:28">
      <c r="A9" s="1" t="s">
        <v>100</v>
      </c>
      <c r="C9" s="1" t="str">
        <f>SUBSTITUTE(Sheet1!$A9,"'",".")</f>
        <v>5.5</v>
      </c>
      <c r="E9" s="1" t="s">
        <v>43</v>
      </c>
      <c r="G9" s="6" t="s">
        <v>44</v>
      </c>
      <c r="H9" s="1" t="s">
        <v>117</v>
      </c>
      <c r="I9" s="1" t="s">
        <v>117</v>
      </c>
      <c r="J9" s="1" t="s">
        <v>117</v>
      </c>
      <c r="K9" s="1" t="s">
        <v>117</v>
      </c>
      <c r="L9" s="1" t="s">
        <v>117</v>
      </c>
      <c r="M9" s="1" t="s">
        <v>117</v>
      </c>
      <c r="N9" s="1" t="s">
        <v>117</v>
      </c>
      <c r="O9" s="1" t="s">
        <v>117</v>
      </c>
      <c r="P9" s="1" t="s">
        <v>117</v>
      </c>
      <c r="Q9" s="1" t="s">
        <v>117</v>
      </c>
      <c r="R9" s="1" t="s">
        <v>43</v>
      </c>
      <c r="S9" s="1" t="s">
        <v>117</v>
      </c>
      <c r="T9" s="6" t="s">
        <v>117</v>
      </c>
      <c r="U9" s="6" t="s">
        <v>117</v>
      </c>
      <c r="V9" s="6" t="s">
        <v>117</v>
      </c>
      <c r="W9" s="6" t="s">
        <v>117</v>
      </c>
      <c r="X9" s="6" t="s">
        <v>117</v>
      </c>
      <c r="Y9" s="6" t="s">
        <v>117</v>
      </c>
      <c r="Z9" s="6" t="s">
        <v>117</v>
      </c>
      <c r="AA9" s="6" t="s">
        <v>117</v>
      </c>
      <c r="AB9" s="6" t="s">
        <v>117</v>
      </c>
    </row>
    <row r="10" spans="1:28">
      <c r="A10" s="1">
        <v>5</v>
      </c>
      <c r="C10" s="1" t="str">
        <f>SUBSTITUTE(Sheet1!$A10,"'",".")</f>
        <v>5</v>
      </c>
      <c r="E10" s="1" t="s">
        <v>64</v>
      </c>
      <c r="G10" s="6" t="s">
        <v>44</v>
      </c>
      <c r="H10" s="1" t="s">
        <v>117</v>
      </c>
      <c r="I10" s="1" t="s">
        <v>117</v>
      </c>
      <c r="J10" s="1" t="s">
        <v>117</v>
      </c>
      <c r="K10" s="1" t="s">
        <v>117</v>
      </c>
      <c r="L10" s="1" t="s">
        <v>117</v>
      </c>
      <c r="M10" s="1" t="s">
        <v>117</v>
      </c>
      <c r="N10" s="1" t="s">
        <v>117</v>
      </c>
      <c r="O10" s="9" t="s">
        <v>116</v>
      </c>
      <c r="P10" s="9" t="s">
        <v>116</v>
      </c>
      <c r="Q10" s="1" t="s">
        <v>117</v>
      </c>
      <c r="R10" s="1" t="s">
        <v>43</v>
      </c>
      <c r="S10" s="1" t="s">
        <v>117</v>
      </c>
      <c r="T10" s="6" t="s">
        <v>117</v>
      </c>
      <c r="U10" s="6" t="s">
        <v>117</v>
      </c>
      <c r="V10" s="6" t="s">
        <v>117</v>
      </c>
      <c r="W10" s="6" t="s">
        <v>117</v>
      </c>
      <c r="X10" s="6" t="s">
        <v>117</v>
      </c>
      <c r="Y10" s="6" t="s">
        <v>117</v>
      </c>
      <c r="Z10" s="6" t="s">
        <v>117</v>
      </c>
      <c r="AA10" s="6" t="s">
        <v>117</v>
      </c>
      <c r="AB10" s="6" t="s">
        <v>117</v>
      </c>
    </row>
    <row r="11" spans="1:28">
      <c r="A11" s="1">
        <v>5</v>
      </c>
      <c r="C11" s="1" t="str">
        <f>SUBSTITUTE(Sheet1!$A11,"'",".")</f>
        <v>5</v>
      </c>
      <c r="E11" s="1" t="s">
        <v>43</v>
      </c>
      <c r="G11" s="6" t="s">
        <v>44</v>
      </c>
      <c r="H11" s="1" t="s">
        <v>117</v>
      </c>
      <c r="I11" s="1" t="s">
        <v>117</v>
      </c>
      <c r="J11" s="1" t="s">
        <v>117</v>
      </c>
      <c r="K11" s="1" t="s">
        <v>117</v>
      </c>
      <c r="L11" s="1" t="s">
        <v>117</v>
      </c>
      <c r="M11" s="1" t="s">
        <v>117</v>
      </c>
      <c r="N11" s="1" t="s">
        <v>117</v>
      </c>
      <c r="O11" s="1" t="s">
        <v>117</v>
      </c>
      <c r="P11" s="1" t="s">
        <v>117</v>
      </c>
      <c r="Q11" s="1" t="s">
        <v>117</v>
      </c>
      <c r="R11" s="1" t="s">
        <v>43</v>
      </c>
      <c r="S11" s="1" t="s">
        <v>117</v>
      </c>
      <c r="T11" s="6" t="s">
        <v>117</v>
      </c>
      <c r="U11" s="6" t="s">
        <v>117</v>
      </c>
      <c r="V11" s="6" t="s">
        <v>117</v>
      </c>
      <c r="W11" s="6" t="s">
        <v>117</v>
      </c>
      <c r="X11" s="6" t="s">
        <v>117</v>
      </c>
      <c r="Y11" s="6" t="s">
        <v>117</v>
      </c>
      <c r="Z11" s="6" t="s">
        <v>117</v>
      </c>
      <c r="AA11" s="6" t="s">
        <v>117</v>
      </c>
      <c r="AB11" s="6" t="s">
        <v>117</v>
      </c>
    </row>
    <row r="12" spans="1:28">
      <c r="A12" s="1">
        <v>5.4</v>
      </c>
      <c r="C12" s="1" t="str">
        <f>SUBSTITUTE(Sheet1!$A12,"'",".")</f>
        <v>5.4</v>
      </c>
      <c r="E12" s="1" t="s">
        <v>43</v>
      </c>
      <c r="G12" s="1" t="s">
        <v>30</v>
      </c>
      <c r="H12" s="1" t="s">
        <v>117</v>
      </c>
      <c r="I12" s="1" t="s">
        <v>117</v>
      </c>
      <c r="J12" s="1" t="s">
        <v>117</v>
      </c>
      <c r="K12" s="1" t="s">
        <v>117</v>
      </c>
      <c r="L12" s="1" t="s">
        <v>117</v>
      </c>
      <c r="M12" s="1" t="s">
        <v>117</v>
      </c>
      <c r="N12" s="1" t="s">
        <v>117</v>
      </c>
      <c r="O12" s="1" t="s">
        <v>117</v>
      </c>
      <c r="P12" s="1" t="s">
        <v>117</v>
      </c>
      <c r="Q12" s="1" t="s">
        <v>117</v>
      </c>
      <c r="R12" s="1" t="s">
        <v>36</v>
      </c>
      <c r="S12" s="1" t="s">
        <v>117</v>
      </c>
      <c r="T12" s="6" t="s">
        <v>117</v>
      </c>
      <c r="U12" s="6" t="s">
        <v>117</v>
      </c>
      <c r="V12" s="6" t="s">
        <v>117</v>
      </c>
      <c r="W12" s="6" t="s">
        <v>117</v>
      </c>
      <c r="X12" s="6" t="s">
        <v>117</v>
      </c>
      <c r="Y12" s="6" t="s">
        <v>117</v>
      </c>
      <c r="Z12" s="6" t="s">
        <v>117</v>
      </c>
      <c r="AA12" s="6" t="s">
        <v>117</v>
      </c>
      <c r="AB12" s="9" t="s">
        <v>116</v>
      </c>
    </row>
    <row r="13" spans="1:28">
      <c r="A13" s="1" t="s">
        <v>100</v>
      </c>
      <c r="C13" s="1" t="str">
        <f>SUBSTITUTE(Sheet1!$A13,"'",".")</f>
        <v>5.5</v>
      </c>
      <c r="E13" s="1" t="s">
        <v>43</v>
      </c>
      <c r="G13" s="1" t="s">
        <v>66</v>
      </c>
      <c r="H13" s="1" t="s">
        <v>117</v>
      </c>
      <c r="I13" s="1" t="s">
        <v>117</v>
      </c>
      <c r="J13" s="1" t="s">
        <v>117</v>
      </c>
      <c r="K13" s="1" t="s">
        <v>117</v>
      </c>
      <c r="L13" s="1" t="s">
        <v>117</v>
      </c>
      <c r="M13" s="1" t="s">
        <v>117</v>
      </c>
      <c r="N13" s="1" t="s">
        <v>117</v>
      </c>
      <c r="O13" s="1" t="s">
        <v>117</v>
      </c>
      <c r="P13" s="1" t="s">
        <v>117</v>
      </c>
      <c r="Q13" s="1" t="s">
        <v>117</v>
      </c>
      <c r="R13" s="1" t="s">
        <v>36</v>
      </c>
      <c r="S13" s="1" t="s">
        <v>116</v>
      </c>
      <c r="T13" s="6" t="s">
        <v>117</v>
      </c>
      <c r="U13" s="6" t="s">
        <v>117</v>
      </c>
      <c r="V13" s="6" t="s">
        <v>117</v>
      </c>
      <c r="W13" s="1" t="s">
        <v>116</v>
      </c>
      <c r="X13" s="6" t="s">
        <v>117</v>
      </c>
      <c r="Y13" s="6" t="s">
        <v>117</v>
      </c>
      <c r="Z13" s="6" t="s">
        <v>117</v>
      </c>
      <c r="AA13" s="6" t="s">
        <v>117</v>
      </c>
      <c r="AB13" s="1" t="s">
        <v>117</v>
      </c>
    </row>
    <row r="14" spans="1:28">
      <c r="A14" s="1" t="s">
        <v>104</v>
      </c>
      <c r="C14" s="1" t="str">
        <f>SUBSTITUTE(Sheet1!$A14,"'",".")</f>
        <v>5.4</v>
      </c>
      <c r="E14" s="1" t="s">
        <v>43</v>
      </c>
      <c r="G14" s="1" t="s">
        <v>68</v>
      </c>
      <c r="H14" s="1" t="s">
        <v>117</v>
      </c>
      <c r="I14" s="1" t="s">
        <v>117</v>
      </c>
      <c r="J14" s="1" t="s">
        <v>117</v>
      </c>
      <c r="K14" s="1" t="s">
        <v>117</v>
      </c>
      <c r="L14" s="1" t="s">
        <v>117</v>
      </c>
      <c r="M14" s="1" t="s">
        <v>117</v>
      </c>
      <c r="N14" s="1" t="s">
        <v>117</v>
      </c>
      <c r="O14" s="1" t="s">
        <v>117</v>
      </c>
      <c r="P14" s="1" t="s">
        <v>117</v>
      </c>
      <c r="Q14" s="1" t="s">
        <v>117</v>
      </c>
      <c r="R14" s="1" t="s">
        <v>36</v>
      </c>
      <c r="S14" s="1" t="s">
        <v>117</v>
      </c>
      <c r="T14" s="1" t="s">
        <v>116</v>
      </c>
      <c r="U14" s="6" t="s">
        <v>117</v>
      </c>
      <c r="V14" s="6" t="s">
        <v>117</v>
      </c>
      <c r="W14" s="1" t="s">
        <v>117</v>
      </c>
      <c r="X14" s="6" t="s">
        <v>117</v>
      </c>
      <c r="Y14" s="1" t="s">
        <v>116</v>
      </c>
      <c r="Z14" s="6" t="s">
        <v>117</v>
      </c>
      <c r="AA14" s="6" t="s">
        <v>117</v>
      </c>
      <c r="AB14" s="1" t="s">
        <v>116</v>
      </c>
    </row>
    <row r="15" spans="1:28">
      <c r="A15" s="1" t="s">
        <v>105</v>
      </c>
      <c r="C15" s="1" t="str">
        <f>SUBSTITUTE(Sheet1!$A15,"'",".")</f>
        <v>5.2</v>
      </c>
      <c r="E15" s="1" t="s">
        <v>64</v>
      </c>
      <c r="G15" s="6" t="s">
        <v>44</v>
      </c>
      <c r="H15" s="1" t="s">
        <v>117</v>
      </c>
      <c r="I15" s="1" t="s">
        <v>117</v>
      </c>
      <c r="J15" s="1" t="s">
        <v>117</v>
      </c>
      <c r="K15" s="1" t="s">
        <v>117</v>
      </c>
      <c r="L15" s="1" t="s">
        <v>117</v>
      </c>
      <c r="M15" s="1" t="s">
        <v>117</v>
      </c>
      <c r="N15" s="1" t="s">
        <v>117</v>
      </c>
      <c r="O15" s="9" t="s">
        <v>116</v>
      </c>
      <c r="P15" s="9" t="s">
        <v>116</v>
      </c>
      <c r="Q15" s="1" t="s">
        <v>117</v>
      </c>
      <c r="R15" s="1" t="s">
        <v>43</v>
      </c>
      <c r="S15" s="1" t="s">
        <v>117</v>
      </c>
      <c r="T15" s="6" t="s">
        <v>117</v>
      </c>
      <c r="U15" s="6" t="s">
        <v>117</v>
      </c>
      <c r="V15" s="6" t="s">
        <v>117</v>
      </c>
      <c r="W15" s="1" t="s">
        <v>117</v>
      </c>
      <c r="X15" s="6" t="s">
        <v>117</v>
      </c>
      <c r="Y15" s="6" t="s">
        <v>117</v>
      </c>
      <c r="Z15" s="6" t="s">
        <v>117</v>
      </c>
      <c r="AA15" s="6" t="s">
        <v>117</v>
      </c>
      <c r="AB15" s="6" t="s">
        <v>117</v>
      </c>
    </row>
    <row r="16" spans="1:28">
      <c r="A16" s="1" t="s">
        <v>104</v>
      </c>
      <c r="C16" s="1" t="str">
        <f>SUBSTITUTE(Sheet1!$A16,"'",".")</f>
        <v>5.4</v>
      </c>
      <c r="E16" s="1" t="s">
        <v>21</v>
      </c>
      <c r="G16" s="6" t="s">
        <v>44</v>
      </c>
      <c r="H16" s="1" t="s">
        <v>117</v>
      </c>
      <c r="I16" s="9" t="s">
        <v>116</v>
      </c>
      <c r="J16" s="1" t="s">
        <v>117</v>
      </c>
      <c r="K16" s="1" t="s">
        <v>117</v>
      </c>
      <c r="L16" s="1" t="s">
        <v>117</v>
      </c>
      <c r="M16" s="1" t="s">
        <v>117</v>
      </c>
      <c r="N16" s="1" t="s">
        <v>117</v>
      </c>
      <c r="O16" s="1" t="s">
        <v>117</v>
      </c>
      <c r="P16" s="1" t="s">
        <v>117</v>
      </c>
      <c r="Q16" s="1" t="s">
        <v>117</v>
      </c>
      <c r="R16" s="1" t="s">
        <v>43</v>
      </c>
      <c r="S16" s="1" t="s">
        <v>117</v>
      </c>
      <c r="T16" s="6" t="s">
        <v>117</v>
      </c>
      <c r="U16" s="6" t="s">
        <v>117</v>
      </c>
      <c r="V16" s="6" t="s">
        <v>117</v>
      </c>
      <c r="W16" s="1" t="s">
        <v>117</v>
      </c>
      <c r="X16" s="6" t="s">
        <v>117</v>
      </c>
      <c r="Y16" s="6" t="s">
        <v>117</v>
      </c>
      <c r="Z16" s="6" t="s">
        <v>117</v>
      </c>
      <c r="AA16" s="6" t="s">
        <v>117</v>
      </c>
      <c r="AB16" s="6" t="s">
        <v>117</v>
      </c>
    </row>
    <row r="17" spans="1:28">
      <c r="A17" s="1" t="s">
        <v>102</v>
      </c>
      <c r="C17" s="1" t="str">
        <f>SUBSTITUTE(Sheet1!$A17,"'",".")</f>
        <v>5.6</v>
      </c>
      <c r="E17" s="1" t="s">
        <v>43</v>
      </c>
      <c r="G17" s="6" t="s">
        <v>44</v>
      </c>
      <c r="H17" s="1" t="s">
        <v>117</v>
      </c>
      <c r="I17" s="1" t="s">
        <v>117</v>
      </c>
      <c r="J17" s="1" t="s">
        <v>117</v>
      </c>
      <c r="K17" s="1" t="s">
        <v>117</v>
      </c>
      <c r="L17" s="1" t="s">
        <v>117</v>
      </c>
      <c r="M17" s="1" t="s">
        <v>117</v>
      </c>
      <c r="N17" s="1" t="s">
        <v>117</v>
      </c>
      <c r="O17" s="1" t="s">
        <v>117</v>
      </c>
      <c r="P17" s="1" t="s">
        <v>117</v>
      </c>
      <c r="Q17" s="1" t="s">
        <v>117</v>
      </c>
      <c r="R17" s="1" t="s">
        <v>43</v>
      </c>
      <c r="S17" s="1" t="s">
        <v>117</v>
      </c>
      <c r="T17" s="6" t="s">
        <v>117</v>
      </c>
      <c r="U17" s="6" t="s">
        <v>117</v>
      </c>
      <c r="V17" s="6" t="s">
        <v>117</v>
      </c>
      <c r="W17" s="1" t="s">
        <v>117</v>
      </c>
      <c r="X17" s="6" t="s">
        <v>117</v>
      </c>
      <c r="Y17" s="6" t="s">
        <v>117</v>
      </c>
      <c r="Z17" s="6" t="s">
        <v>117</v>
      </c>
      <c r="AA17" s="6" t="s">
        <v>117</v>
      </c>
      <c r="AB17" s="6" t="s">
        <v>117</v>
      </c>
    </row>
    <row r="18" spans="1:28">
      <c r="A18" s="1" t="s">
        <v>106</v>
      </c>
      <c r="C18" s="1" t="str">
        <f>SUBSTITUTE(Sheet1!$A18,"'",".")</f>
        <v>4.8</v>
      </c>
      <c r="E18" s="1" t="s">
        <v>70</v>
      </c>
      <c r="G18" s="1" t="s">
        <v>71</v>
      </c>
      <c r="H18" s="9" t="s">
        <v>116</v>
      </c>
      <c r="I18" s="9" t="s">
        <v>117</v>
      </c>
      <c r="J18" s="9" t="s">
        <v>116</v>
      </c>
      <c r="K18" s="1" t="s">
        <v>117</v>
      </c>
      <c r="L18" s="1" t="s">
        <v>117</v>
      </c>
      <c r="M18" s="1" t="s">
        <v>117</v>
      </c>
      <c r="N18" s="1" t="s">
        <v>117</v>
      </c>
      <c r="O18" s="9" t="s">
        <v>116</v>
      </c>
      <c r="P18" s="1" t="s">
        <v>117</v>
      </c>
      <c r="Q18" s="1" t="s">
        <v>117</v>
      </c>
      <c r="R18" s="1" t="s">
        <v>36</v>
      </c>
      <c r="S18" s="1" t="s">
        <v>116</v>
      </c>
      <c r="T18" s="1" t="s">
        <v>116</v>
      </c>
      <c r="U18" s="6" t="s">
        <v>117</v>
      </c>
      <c r="V18" s="6" t="s">
        <v>117</v>
      </c>
      <c r="W18" s="1" t="s">
        <v>117</v>
      </c>
      <c r="X18" s="6" t="s">
        <v>117</v>
      </c>
      <c r="Y18" s="6" t="s">
        <v>117</v>
      </c>
      <c r="Z18" s="6" t="s">
        <v>117</v>
      </c>
      <c r="AA18" s="6" t="s">
        <v>117</v>
      </c>
      <c r="AB18" s="6" t="s">
        <v>117</v>
      </c>
    </row>
    <row r="19" spans="1:28">
      <c r="A19" s="1" t="s">
        <v>107</v>
      </c>
      <c r="C19" s="1" t="str">
        <f>SUBSTITUTE(Sheet1!$A19,"'",".")</f>
        <v>5.11</v>
      </c>
      <c r="E19" s="1" t="s">
        <v>43</v>
      </c>
      <c r="G19" s="1" t="s">
        <v>44</v>
      </c>
      <c r="H19" s="1" t="s">
        <v>117</v>
      </c>
      <c r="I19" s="1" t="s">
        <v>117</v>
      </c>
      <c r="J19" s="1" t="s">
        <v>117</v>
      </c>
      <c r="K19" s="1" t="s">
        <v>117</v>
      </c>
      <c r="L19" s="1" t="s">
        <v>117</v>
      </c>
      <c r="M19" s="1" t="s">
        <v>117</v>
      </c>
      <c r="N19" s="1" t="s">
        <v>117</v>
      </c>
      <c r="O19" s="1" t="s">
        <v>117</v>
      </c>
      <c r="P19" s="1" t="s">
        <v>117</v>
      </c>
      <c r="Q19" s="1" t="s">
        <v>117</v>
      </c>
      <c r="R19" s="1" t="s">
        <v>43</v>
      </c>
      <c r="S19" s="1" t="s">
        <v>117</v>
      </c>
      <c r="T19" s="1" t="s">
        <v>117</v>
      </c>
      <c r="U19" s="6" t="s">
        <v>117</v>
      </c>
      <c r="V19" s="6" t="s">
        <v>117</v>
      </c>
      <c r="W19" s="1" t="s">
        <v>117</v>
      </c>
      <c r="X19" s="6" t="s">
        <v>117</v>
      </c>
      <c r="Y19" s="6" t="s">
        <v>117</v>
      </c>
      <c r="Z19" s="6" t="s">
        <v>117</v>
      </c>
      <c r="AA19" s="6" t="s">
        <v>117</v>
      </c>
      <c r="AB19" s="6" t="s">
        <v>117</v>
      </c>
    </row>
    <row r="20" spans="1:28">
      <c r="A20" s="1" t="s">
        <v>104</v>
      </c>
      <c r="C20" s="1" t="str">
        <f>SUBSTITUTE(Sheet1!$A20,"'",".")</f>
        <v>5.4</v>
      </c>
      <c r="E20" s="1" t="s">
        <v>43</v>
      </c>
      <c r="G20" s="1" t="s">
        <v>44</v>
      </c>
      <c r="H20" s="1" t="s">
        <v>117</v>
      </c>
      <c r="I20" s="1" t="s">
        <v>117</v>
      </c>
      <c r="J20" s="1" t="s">
        <v>117</v>
      </c>
      <c r="K20" s="1" t="s">
        <v>117</v>
      </c>
      <c r="L20" s="1" t="s">
        <v>117</v>
      </c>
      <c r="M20" s="1" t="s">
        <v>117</v>
      </c>
      <c r="N20" s="1" t="s">
        <v>117</v>
      </c>
      <c r="O20" s="1" t="s">
        <v>117</v>
      </c>
      <c r="P20" s="1" t="s">
        <v>117</v>
      </c>
      <c r="Q20" s="1" t="s">
        <v>117</v>
      </c>
      <c r="R20" s="1" t="s">
        <v>43</v>
      </c>
      <c r="S20" s="1" t="s">
        <v>117</v>
      </c>
      <c r="T20" s="1" t="s">
        <v>117</v>
      </c>
      <c r="U20" s="6" t="s">
        <v>117</v>
      </c>
      <c r="V20" s="6" t="s">
        <v>117</v>
      </c>
      <c r="W20" s="1" t="s">
        <v>117</v>
      </c>
      <c r="X20" s="6" t="s">
        <v>117</v>
      </c>
      <c r="Y20" s="6" t="s">
        <v>117</v>
      </c>
      <c r="Z20" s="6" t="s">
        <v>117</v>
      </c>
      <c r="AA20" s="6" t="s">
        <v>117</v>
      </c>
      <c r="AB20" s="6" t="s">
        <v>117</v>
      </c>
    </row>
    <row r="21" spans="1:28">
      <c r="A21" s="1" t="s">
        <v>102</v>
      </c>
      <c r="C21" s="1" t="str">
        <f>SUBSTITUTE(Sheet1!$A21,"'",".")</f>
        <v>5.6</v>
      </c>
      <c r="E21" s="1" t="s">
        <v>43</v>
      </c>
      <c r="G21" s="1" t="s">
        <v>44</v>
      </c>
      <c r="H21" s="1" t="s">
        <v>117</v>
      </c>
      <c r="I21" s="1" t="s">
        <v>117</v>
      </c>
      <c r="J21" s="1" t="s">
        <v>117</v>
      </c>
      <c r="K21" s="1" t="s">
        <v>117</v>
      </c>
      <c r="L21" s="1" t="s">
        <v>117</v>
      </c>
      <c r="M21" s="1" t="s">
        <v>117</v>
      </c>
      <c r="N21" s="1" t="s">
        <v>117</v>
      </c>
      <c r="O21" s="1" t="s">
        <v>117</v>
      </c>
      <c r="P21" s="1" t="s">
        <v>117</v>
      </c>
      <c r="Q21" s="1" t="s">
        <v>117</v>
      </c>
      <c r="R21" s="1" t="s">
        <v>43</v>
      </c>
      <c r="S21" s="1" t="s">
        <v>117</v>
      </c>
      <c r="T21" s="1" t="s">
        <v>117</v>
      </c>
      <c r="U21" s="6" t="s">
        <v>117</v>
      </c>
      <c r="V21" s="6" t="s">
        <v>117</v>
      </c>
      <c r="W21" s="1" t="s">
        <v>117</v>
      </c>
      <c r="X21" s="6" t="s">
        <v>117</v>
      </c>
      <c r="Y21" s="6" t="s">
        <v>117</v>
      </c>
      <c r="Z21" s="6" t="s">
        <v>117</v>
      </c>
      <c r="AA21" s="6" t="s">
        <v>117</v>
      </c>
      <c r="AB21" s="6" t="s">
        <v>117</v>
      </c>
    </row>
    <row r="22" spans="1:28">
      <c r="A22" s="1" t="s">
        <v>107</v>
      </c>
      <c r="C22" s="1" t="str">
        <f>SUBSTITUTE(Sheet1!$A22,"'",".")</f>
        <v>5.11</v>
      </c>
      <c r="E22" s="1" t="s">
        <v>22</v>
      </c>
      <c r="G22" s="1" t="s">
        <v>44</v>
      </c>
      <c r="H22" s="9" t="s">
        <v>116</v>
      </c>
      <c r="I22" s="1" t="s">
        <v>117</v>
      </c>
      <c r="J22" s="1" t="s">
        <v>117</v>
      </c>
      <c r="K22" s="1" t="s">
        <v>117</v>
      </c>
      <c r="L22" s="1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43</v>
      </c>
      <c r="S22" s="1" t="s">
        <v>117</v>
      </c>
      <c r="T22" s="1" t="s">
        <v>117</v>
      </c>
      <c r="U22" s="6" t="s">
        <v>117</v>
      </c>
      <c r="V22" s="6" t="s">
        <v>117</v>
      </c>
      <c r="W22" s="1" t="s">
        <v>117</v>
      </c>
      <c r="X22" s="6" t="s">
        <v>117</v>
      </c>
      <c r="Y22" s="6" t="s">
        <v>117</v>
      </c>
      <c r="Z22" s="6" t="s">
        <v>117</v>
      </c>
      <c r="AA22" s="6" t="s">
        <v>117</v>
      </c>
      <c r="AB22" s="6" t="s">
        <v>117</v>
      </c>
    </row>
    <row r="23" spans="1:28">
      <c r="A23" s="1" t="s">
        <v>105</v>
      </c>
      <c r="C23" s="1" t="str">
        <f>SUBSTITUTE(Sheet1!$A23,"'",".")</f>
        <v>5.2</v>
      </c>
      <c r="E23" s="1" t="s">
        <v>43</v>
      </c>
      <c r="G23" s="1" t="s">
        <v>44</v>
      </c>
      <c r="H23" s="1" t="s">
        <v>117</v>
      </c>
      <c r="I23" s="1" t="s">
        <v>117</v>
      </c>
      <c r="J23" s="1" t="s">
        <v>117</v>
      </c>
      <c r="K23" s="1" t="s">
        <v>117</v>
      </c>
      <c r="L23" s="1" t="s">
        <v>117</v>
      </c>
      <c r="M23" s="1" t="s">
        <v>117</v>
      </c>
      <c r="N23" s="1" t="s">
        <v>117</v>
      </c>
      <c r="O23" s="1" t="s">
        <v>117</v>
      </c>
      <c r="P23" s="1" t="s">
        <v>117</v>
      </c>
      <c r="Q23" s="1" t="s">
        <v>117</v>
      </c>
      <c r="R23" s="1" t="s">
        <v>43</v>
      </c>
      <c r="S23" s="1" t="s">
        <v>117</v>
      </c>
      <c r="T23" s="1" t="s">
        <v>117</v>
      </c>
      <c r="U23" s="6" t="s">
        <v>117</v>
      </c>
      <c r="V23" s="6" t="s">
        <v>117</v>
      </c>
      <c r="W23" s="1" t="s">
        <v>117</v>
      </c>
      <c r="X23" s="6" t="s">
        <v>117</v>
      </c>
      <c r="Y23" s="6" t="s">
        <v>117</v>
      </c>
      <c r="Z23" s="6" t="s">
        <v>117</v>
      </c>
      <c r="AA23" s="6" t="s">
        <v>117</v>
      </c>
      <c r="AB23" s="6" t="s">
        <v>117</v>
      </c>
    </row>
    <row r="24" spans="1:28">
      <c r="A24" s="1" t="s">
        <v>108</v>
      </c>
      <c r="C24" s="1" t="str">
        <f>SUBSTITUTE(Sheet1!$A24,"'",".")</f>
        <v>4.10</v>
      </c>
      <c r="E24" s="1" t="s">
        <v>23</v>
      </c>
      <c r="G24" s="1" t="s">
        <v>71</v>
      </c>
      <c r="H24" s="1" t="s">
        <v>117</v>
      </c>
      <c r="I24" s="1" t="s">
        <v>117</v>
      </c>
      <c r="J24" s="9" t="s">
        <v>116</v>
      </c>
      <c r="K24" s="1" t="s">
        <v>117</v>
      </c>
      <c r="L24" s="1" t="s">
        <v>117</v>
      </c>
      <c r="M24" s="1" t="s">
        <v>117</v>
      </c>
      <c r="N24" s="1" t="s">
        <v>117</v>
      </c>
      <c r="O24" s="1" t="s">
        <v>117</v>
      </c>
      <c r="P24" s="1" t="s">
        <v>117</v>
      </c>
      <c r="Q24" s="1" t="s">
        <v>117</v>
      </c>
      <c r="R24" s="1" t="s">
        <v>36</v>
      </c>
      <c r="S24" s="1" t="s">
        <v>116</v>
      </c>
      <c r="T24" s="1" t="s">
        <v>116</v>
      </c>
      <c r="U24" s="6" t="s">
        <v>117</v>
      </c>
      <c r="V24" s="6" t="s">
        <v>117</v>
      </c>
      <c r="W24" s="1" t="s">
        <v>117</v>
      </c>
      <c r="X24" s="6" t="s">
        <v>117</v>
      </c>
      <c r="Y24" s="6" t="s">
        <v>117</v>
      </c>
      <c r="Z24" s="6" t="s">
        <v>117</v>
      </c>
      <c r="AA24" s="6" t="s">
        <v>117</v>
      </c>
      <c r="AB24" s="6" t="s">
        <v>117</v>
      </c>
    </row>
    <row r="25" spans="1:28">
      <c r="A25" s="1" t="s">
        <v>104</v>
      </c>
      <c r="C25" s="1" t="str">
        <f>SUBSTITUTE(Sheet1!$A25,"'",".")</f>
        <v>5.4</v>
      </c>
      <c r="E25" s="1" t="s">
        <v>28</v>
      </c>
      <c r="G25" s="1" t="s">
        <v>73</v>
      </c>
      <c r="H25" s="1" t="s">
        <v>117</v>
      </c>
      <c r="I25" s="1" t="s">
        <v>117</v>
      </c>
      <c r="J25" s="1" t="s">
        <v>117</v>
      </c>
      <c r="K25" s="1" t="s">
        <v>117</v>
      </c>
      <c r="L25" s="1" t="s">
        <v>117</v>
      </c>
      <c r="M25" s="1" t="s">
        <v>117</v>
      </c>
      <c r="N25" s="1" t="s">
        <v>117</v>
      </c>
      <c r="O25" s="9" t="s">
        <v>116</v>
      </c>
      <c r="P25" s="1" t="s">
        <v>117</v>
      </c>
      <c r="Q25" s="1" t="s">
        <v>117</v>
      </c>
      <c r="R25" s="1" t="s">
        <v>36</v>
      </c>
      <c r="S25" s="1" t="s">
        <v>116</v>
      </c>
      <c r="T25" s="1" t="s">
        <v>116</v>
      </c>
      <c r="U25" s="6" t="s">
        <v>117</v>
      </c>
      <c r="V25" s="6" t="s">
        <v>117</v>
      </c>
      <c r="W25" s="1" t="s">
        <v>116</v>
      </c>
      <c r="X25" s="6" t="s">
        <v>117</v>
      </c>
      <c r="Y25" s="6" t="s">
        <v>117</v>
      </c>
      <c r="Z25" s="1" t="s">
        <v>116</v>
      </c>
      <c r="AA25" s="6" t="s">
        <v>117</v>
      </c>
      <c r="AB25" s="1" t="s">
        <v>116</v>
      </c>
    </row>
    <row r="26" spans="1:28">
      <c r="A26" s="1" t="s">
        <v>100</v>
      </c>
      <c r="C26" s="1" t="str">
        <f>SUBSTITUTE(Sheet1!$A26,"'",".")</f>
        <v>5.5</v>
      </c>
      <c r="E26" s="1" t="s">
        <v>74</v>
      </c>
      <c r="G26" s="1" t="s">
        <v>44</v>
      </c>
      <c r="H26" s="9" t="s">
        <v>116</v>
      </c>
      <c r="I26" s="1" t="s">
        <v>117</v>
      </c>
      <c r="J26" s="1" t="s">
        <v>117</v>
      </c>
      <c r="K26" s="1" t="s">
        <v>117</v>
      </c>
      <c r="L26" s="9" t="s">
        <v>116</v>
      </c>
      <c r="M26" s="1" t="s">
        <v>117</v>
      </c>
      <c r="N26" s="1" t="s">
        <v>117</v>
      </c>
      <c r="O26" s="1" t="s">
        <v>117</v>
      </c>
      <c r="P26" s="1" t="s">
        <v>117</v>
      </c>
      <c r="Q26" s="1" t="s">
        <v>117</v>
      </c>
      <c r="R26" s="1" t="s">
        <v>43</v>
      </c>
      <c r="S26" s="1" t="s">
        <v>117</v>
      </c>
      <c r="T26" s="1" t="s">
        <v>117</v>
      </c>
      <c r="U26" s="6" t="s">
        <v>117</v>
      </c>
      <c r="V26" s="6" t="s">
        <v>117</v>
      </c>
      <c r="W26" s="1" t="s">
        <v>117</v>
      </c>
      <c r="X26" s="6" t="s">
        <v>117</v>
      </c>
      <c r="Y26" s="6" t="s">
        <v>117</v>
      </c>
      <c r="Z26" s="1" t="s">
        <v>117</v>
      </c>
      <c r="AA26" s="6" t="s">
        <v>117</v>
      </c>
      <c r="AB26" s="1" t="s">
        <v>117</v>
      </c>
    </row>
    <row r="27" spans="1:28">
      <c r="A27" s="1">
        <v>5.4</v>
      </c>
      <c r="C27" s="1" t="str">
        <f>SUBSTITUTE(Sheet1!$A27,"'",".")</f>
        <v>5.4</v>
      </c>
      <c r="E27" s="1" t="s">
        <v>43</v>
      </c>
      <c r="G27" s="1" t="s">
        <v>44</v>
      </c>
      <c r="H27" s="1" t="s">
        <v>117</v>
      </c>
      <c r="I27" s="1" t="s">
        <v>117</v>
      </c>
      <c r="J27" s="1" t="s">
        <v>117</v>
      </c>
      <c r="K27" s="1" t="s">
        <v>117</v>
      </c>
      <c r="L27" s="1" t="s">
        <v>117</v>
      </c>
      <c r="M27" s="1" t="s">
        <v>117</v>
      </c>
      <c r="N27" s="1" t="s">
        <v>117</v>
      </c>
      <c r="O27" s="1" t="s">
        <v>117</v>
      </c>
      <c r="P27" s="1" t="s">
        <v>117</v>
      </c>
      <c r="Q27" s="1" t="s">
        <v>117</v>
      </c>
      <c r="R27" s="1" t="s">
        <v>43</v>
      </c>
      <c r="S27" s="1" t="s">
        <v>117</v>
      </c>
      <c r="T27" s="1" t="s">
        <v>117</v>
      </c>
      <c r="U27" s="6" t="s">
        <v>117</v>
      </c>
      <c r="V27" s="6" t="s">
        <v>117</v>
      </c>
      <c r="W27" s="1" t="s">
        <v>117</v>
      </c>
      <c r="X27" s="6" t="s">
        <v>117</v>
      </c>
      <c r="Y27" s="6" t="s">
        <v>117</v>
      </c>
      <c r="Z27" s="1" t="s">
        <v>117</v>
      </c>
      <c r="AA27" s="6" t="s">
        <v>117</v>
      </c>
      <c r="AB27" s="1" t="s">
        <v>117</v>
      </c>
    </row>
    <row r="28" spans="1:28">
      <c r="A28" s="1">
        <v>5.8</v>
      </c>
      <c r="C28" s="1" t="str">
        <f>SUBSTITUTE(Sheet1!$A28,"'",".")</f>
        <v>5.8</v>
      </c>
      <c r="E28" s="1" t="s">
        <v>43</v>
      </c>
      <c r="G28" s="1" t="s">
        <v>21</v>
      </c>
      <c r="H28" s="1" t="s">
        <v>117</v>
      </c>
      <c r="I28" s="1" t="s">
        <v>117</v>
      </c>
      <c r="J28" s="1" t="s">
        <v>117</v>
      </c>
      <c r="K28" s="1" t="s">
        <v>117</v>
      </c>
      <c r="L28" s="1" t="s">
        <v>117</v>
      </c>
      <c r="M28" s="1" t="s">
        <v>117</v>
      </c>
      <c r="N28" s="1" t="s">
        <v>117</v>
      </c>
      <c r="O28" s="1" t="s">
        <v>117</v>
      </c>
      <c r="P28" s="1" t="s">
        <v>117</v>
      </c>
      <c r="Q28" s="1" t="s">
        <v>117</v>
      </c>
      <c r="R28" s="1" t="s">
        <v>36</v>
      </c>
      <c r="S28" s="1" t="s">
        <v>116</v>
      </c>
      <c r="T28" s="1" t="s">
        <v>117</v>
      </c>
      <c r="U28" s="6" t="s">
        <v>117</v>
      </c>
      <c r="V28" s="6" t="s">
        <v>117</v>
      </c>
      <c r="W28" s="1" t="s">
        <v>117</v>
      </c>
      <c r="X28" s="6" t="s">
        <v>117</v>
      </c>
      <c r="Y28" s="6" t="s">
        <v>117</v>
      </c>
      <c r="Z28" s="1" t="s">
        <v>117</v>
      </c>
      <c r="AA28" s="6" t="s">
        <v>117</v>
      </c>
      <c r="AB28" s="1" t="s">
        <v>117</v>
      </c>
    </row>
    <row r="29" spans="1:28">
      <c r="A29" s="1" t="s">
        <v>109</v>
      </c>
      <c r="C29" s="1" t="str">
        <f>SUBSTITUTE(Sheet1!$A29,"'",".")</f>
        <v>5.9</v>
      </c>
      <c r="E29" s="1" t="s">
        <v>43</v>
      </c>
      <c r="G29" s="1" t="s">
        <v>71</v>
      </c>
      <c r="H29" s="1" t="s">
        <v>117</v>
      </c>
      <c r="I29" s="1" t="s">
        <v>117</v>
      </c>
      <c r="J29" s="1" t="s">
        <v>117</v>
      </c>
      <c r="K29" s="1" t="s">
        <v>117</v>
      </c>
      <c r="L29" s="1" t="s">
        <v>117</v>
      </c>
      <c r="M29" s="1" t="s">
        <v>117</v>
      </c>
      <c r="N29" s="1" t="s">
        <v>117</v>
      </c>
      <c r="O29" s="1" t="s">
        <v>117</v>
      </c>
      <c r="P29" s="1" t="s">
        <v>117</v>
      </c>
      <c r="Q29" s="1" t="s">
        <v>117</v>
      </c>
      <c r="R29" s="1" t="s">
        <v>36</v>
      </c>
      <c r="S29" s="1" t="s">
        <v>116</v>
      </c>
      <c r="T29" s="1" t="s">
        <v>116</v>
      </c>
      <c r="U29" s="6" t="s">
        <v>117</v>
      </c>
      <c r="V29" s="6" t="s">
        <v>117</v>
      </c>
      <c r="W29" s="1" t="s">
        <v>117</v>
      </c>
      <c r="X29" s="6" t="s">
        <v>117</v>
      </c>
      <c r="Y29" s="6" t="s">
        <v>117</v>
      </c>
      <c r="Z29" s="1" t="s">
        <v>117</v>
      </c>
      <c r="AA29" s="6" t="s">
        <v>117</v>
      </c>
      <c r="AB29" s="1" t="s">
        <v>117</v>
      </c>
    </row>
    <row r="30" spans="1:28">
      <c r="A30" s="1" t="s">
        <v>110</v>
      </c>
      <c r="C30" s="1" t="str">
        <f>SUBSTITUTE(Sheet1!$A30,"'",".")</f>
        <v>5.3</v>
      </c>
      <c r="E30" s="1" t="s">
        <v>43</v>
      </c>
      <c r="G30" s="1" t="s">
        <v>71</v>
      </c>
      <c r="H30" s="1" t="s">
        <v>117</v>
      </c>
      <c r="I30" s="1" t="s">
        <v>117</v>
      </c>
      <c r="J30" s="1" t="s">
        <v>117</v>
      </c>
      <c r="K30" s="1" t="s">
        <v>117</v>
      </c>
      <c r="L30" s="1" t="s">
        <v>117</v>
      </c>
      <c r="M30" s="1" t="s">
        <v>117</v>
      </c>
      <c r="N30" s="1" t="s">
        <v>117</v>
      </c>
      <c r="O30" s="1" t="s">
        <v>117</v>
      </c>
      <c r="P30" s="1" t="s">
        <v>117</v>
      </c>
      <c r="Q30" s="1" t="s">
        <v>117</v>
      </c>
      <c r="R30" s="1" t="s">
        <v>36</v>
      </c>
      <c r="S30" s="1" t="s">
        <v>116</v>
      </c>
      <c r="T30" s="1" t="s">
        <v>116</v>
      </c>
      <c r="U30" s="6" t="s">
        <v>117</v>
      </c>
      <c r="V30" s="6" t="s">
        <v>117</v>
      </c>
      <c r="W30" s="1" t="s">
        <v>117</v>
      </c>
      <c r="X30" s="6" t="s">
        <v>117</v>
      </c>
      <c r="Y30" s="6" t="s">
        <v>117</v>
      </c>
      <c r="Z30" s="1" t="s">
        <v>117</v>
      </c>
      <c r="AA30" s="6" t="s">
        <v>117</v>
      </c>
      <c r="AB30" s="1" t="s">
        <v>117</v>
      </c>
    </row>
    <row r="31" spans="1:28">
      <c r="A31" s="1" t="s">
        <v>111</v>
      </c>
      <c r="C31" s="1" t="str">
        <f>SUBSTITUTE(Sheet1!$A31,"'",".")</f>
        <v>6.0</v>
      </c>
      <c r="E31" s="1" t="s">
        <v>43</v>
      </c>
      <c r="G31" s="1" t="s">
        <v>77</v>
      </c>
      <c r="H31" s="1" t="s">
        <v>117</v>
      </c>
      <c r="I31" s="1" t="s">
        <v>117</v>
      </c>
      <c r="J31" s="1" t="s">
        <v>117</v>
      </c>
      <c r="K31" s="1" t="s">
        <v>117</v>
      </c>
      <c r="L31" s="1" t="s">
        <v>117</v>
      </c>
      <c r="M31" s="1" t="s">
        <v>117</v>
      </c>
      <c r="N31" s="1" t="s">
        <v>117</v>
      </c>
      <c r="O31" s="1" t="s">
        <v>117</v>
      </c>
      <c r="P31" s="1" t="s">
        <v>117</v>
      </c>
      <c r="Q31" s="1" t="s">
        <v>117</v>
      </c>
      <c r="R31" s="1" t="s">
        <v>36</v>
      </c>
      <c r="S31" s="1" t="s">
        <v>116</v>
      </c>
      <c r="T31" s="1" t="s">
        <v>117</v>
      </c>
      <c r="U31" s="1" t="s">
        <v>116</v>
      </c>
      <c r="V31" s="6" t="s">
        <v>117</v>
      </c>
      <c r="W31" s="1" t="s">
        <v>117</v>
      </c>
      <c r="X31" s="6" t="s">
        <v>117</v>
      </c>
      <c r="Y31" s="6" t="s">
        <v>117</v>
      </c>
      <c r="Z31" s="1" t="s">
        <v>117</v>
      </c>
      <c r="AA31" s="6" t="s">
        <v>117</v>
      </c>
      <c r="AB31" s="1" t="s">
        <v>117</v>
      </c>
    </row>
    <row r="32" spans="1:28">
      <c r="A32" s="1" t="s">
        <v>102</v>
      </c>
      <c r="C32" s="1" t="str">
        <f>SUBSTITUTE(Sheet1!$A32,"'",".")</f>
        <v>5.6</v>
      </c>
      <c r="E32" s="1" t="s">
        <v>43</v>
      </c>
      <c r="G32" s="1" t="s">
        <v>80</v>
      </c>
      <c r="H32" s="1" t="s">
        <v>117</v>
      </c>
      <c r="I32" s="1" t="s">
        <v>117</v>
      </c>
      <c r="J32" s="1" t="s">
        <v>117</v>
      </c>
      <c r="K32" s="1" t="s">
        <v>117</v>
      </c>
      <c r="L32" s="1" t="s">
        <v>117</v>
      </c>
      <c r="M32" s="1" t="s">
        <v>117</v>
      </c>
      <c r="N32" s="1" t="s">
        <v>117</v>
      </c>
      <c r="O32" s="1" t="s">
        <v>117</v>
      </c>
      <c r="P32" s="1" t="s">
        <v>117</v>
      </c>
      <c r="Q32" s="1" t="s">
        <v>117</v>
      </c>
      <c r="R32" s="1" t="s">
        <v>36</v>
      </c>
      <c r="S32" s="1" t="s">
        <v>116</v>
      </c>
      <c r="T32" s="1" t="s">
        <v>116</v>
      </c>
      <c r="U32" s="1" t="s">
        <v>116</v>
      </c>
      <c r="V32" s="6" t="s">
        <v>117</v>
      </c>
      <c r="W32" s="1" t="s">
        <v>117</v>
      </c>
      <c r="X32" s="6" t="s">
        <v>117</v>
      </c>
      <c r="Y32" s="6" t="s">
        <v>117</v>
      </c>
      <c r="Z32" s="1" t="s">
        <v>117</v>
      </c>
      <c r="AA32" s="6" t="s">
        <v>117</v>
      </c>
      <c r="AB32" s="1" t="s">
        <v>117</v>
      </c>
    </row>
    <row r="33" spans="1:28">
      <c r="A33" s="1" t="s">
        <v>104</v>
      </c>
      <c r="C33" s="1" t="str">
        <f>SUBSTITUTE(Sheet1!$A33,"'",".")</f>
        <v>5.4</v>
      </c>
      <c r="E33" s="1" t="s">
        <v>83</v>
      </c>
      <c r="G33" s="1" t="s">
        <v>71</v>
      </c>
      <c r="H33" s="9" t="s">
        <v>116</v>
      </c>
      <c r="I33" s="9" t="s">
        <v>116</v>
      </c>
      <c r="J33" s="1" t="s">
        <v>117</v>
      </c>
      <c r="K33" s="1" t="s">
        <v>117</v>
      </c>
      <c r="L33" s="1" t="s">
        <v>117</v>
      </c>
      <c r="M33" s="1" t="s">
        <v>117</v>
      </c>
      <c r="N33" s="1" t="s">
        <v>117</v>
      </c>
      <c r="O33" s="1" t="s">
        <v>117</v>
      </c>
      <c r="P33" s="1" t="s">
        <v>117</v>
      </c>
      <c r="Q33" s="1" t="s">
        <v>117</v>
      </c>
      <c r="R33" s="1" t="s">
        <v>36</v>
      </c>
      <c r="S33" s="1" t="s">
        <v>116</v>
      </c>
      <c r="T33" s="1" t="s">
        <v>116</v>
      </c>
      <c r="U33" s="1" t="s">
        <v>117</v>
      </c>
      <c r="V33" s="6" t="s">
        <v>117</v>
      </c>
      <c r="W33" s="1" t="s">
        <v>117</v>
      </c>
      <c r="X33" s="6" t="s">
        <v>117</v>
      </c>
      <c r="Y33" s="6" t="s">
        <v>117</v>
      </c>
      <c r="Z33" s="1" t="s">
        <v>117</v>
      </c>
      <c r="AA33" s="6" t="s">
        <v>117</v>
      </c>
      <c r="AB33" s="1" t="s">
        <v>117</v>
      </c>
    </row>
    <row r="34" spans="1:28">
      <c r="A34" s="1" t="s">
        <v>105</v>
      </c>
      <c r="C34" s="1" t="str">
        <f>SUBSTITUTE(Sheet1!$A34,"'",".")</f>
        <v>5.2</v>
      </c>
      <c r="E34" s="1" t="s">
        <v>22</v>
      </c>
      <c r="G34" s="1" t="s">
        <v>84</v>
      </c>
      <c r="H34" s="9" t="s">
        <v>116</v>
      </c>
      <c r="I34" s="1" t="s">
        <v>117</v>
      </c>
      <c r="J34" s="1" t="s">
        <v>117</v>
      </c>
      <c r="K34" s="1" t="s">
        <v>117</v>
      </c>
      <c r="L34" s="1" t="s">
        <v>117</v>
      </c>
      <c r="M34" s="1" t="s">
        <v>117</v>
      </c>
      <c r="N34" s="1" t="s">
        <v>117</v>
      </c>
      <c r="O34" s="1" t="s">
        <v>117</v>
      </c>
      <c r="P34" s="1" t="s">
        <v>117</v>
      </c>
      <c r="Q34" s="1" t="s">
        <v>117</v>
      </c>
      <c r="R34" s="1" t="s">
        <v>36</v>
      </c>
      <c r="S34" s="1" t="s">
        <v>117</v>
      </c>
      <c r="T34" s="1" t="s">
        <v>116</v>
      </c>
      <c r="U34" s="1" t="s">
        <v>116</v>
      </c>
      <c r="V34" s="6" t="s">
        <v>117</v>
      </c>
      <c r="W34" s="1" t="s">
        <v>117</v>
      </c>
      <c r="X34" s="6" t="s">
        <v>117</v>
      </c>
      <c r="Y34" s="6" t="s">
        <v>117</v>
      </c>
      <c r="Z34" s="1" t="s">
        <v>117</v>
      </c>
      <c r="AA34" s="6" t="s">
        <v>117</v>
      </c>
      <c r="AB34" s="1" t="s">
        <v>116</v>
      </c>
    </row>
    <row r="35" spans="1:28">
      <c r="A35" s="1" t="s">
        <v>103</v>
      </c>
      <c r="C35" s="1" t="str">
        <f>SUBSTITUTE(Sheet1!$A35,"'",".")</f>
        <v>5.7</v>
      </c>
      <c r="E35" s="1" t="s">
        <v>83</v>
      </c>
      <c r="G35" s="1" t="s">
        <v>44</v>
      </c>
      <c r="H35" s="9" t="s">
        <v>116</v>
      </c>
      <c r="I35" s="9" t="s">
        <v>116</v>
      </c>
      <c r="J35" s="1" t="s">
        <v>117</v>
      </c>
      <c r="K35" s="1" t="s">
        <v>117</v>
      </c>
      <c r="L35" s="1" t="s">
        <v>117</v>
      </c>
      <c r="M35" s="1" t="s">
        <v>117</v>
      </c>
      <c r="N35" s="1" t="s">
        <v>117</v>
      </c>
      <c r="O35" s="1" t="s">
        <v>117</v>
      </c>
      <c r="P35" s="1" t="s">
        <v>117</v>
      </c>
      <c r="Q35" s="1" t="s">
        <v>117</v>
      </c>
      <c r="R35" s="1" t="s">
        <v>43</v>
      </c>
      <c r="S35" s="1" t="s">
        <v>117</v>
      </c>
      <c r="T35" s="1" t="s">
        <v>117</v>
      </c>
      <c r="U35" s="1" t="s">
        <v>117</v>
      </c>
      <c r="V35" s="6" t="s">
        <v>117</v>
      </c>
      <c r="W35" s="1" t="s">
        <v>117</v>
      </c>
      <c r="X35" s="6" t="s">
        <v>117</v>
      </c>
      <c r="Y35" s="6" t="s">
        <v>117</v>
      </c>
      <c r="Z35" s="1" t="s">
        <v>117</v>
      </c>
      <c r="AA35" s="6" t="s">
        <v>117</v>
      </c>
      <c r="AB35" s="1" t="s">
        <v>117</v>
      </c>
    </row>
    <row r="36" spans="1:28">
      <c r="A36" s="1">
        <v>5.2</v>
      </c>
      <c r="C36" s="1" t="str">
        <f>SUBSTITUTE(Sheet1!$A36,"'",".")</f>
        <v>5.2</v>
      </c>
      <c r="E36" s="1" t="s">
        <v>43</v>
      </c>
      <c r="G36" s="1" t="s">
        <v>44</v>
      </c>
      <c r="H36" s="1" t="s">
        <v>117</v>
      </c>
      <c r="I36" s="1" t="s">
        <v>117</v>
      </c>
      <c r="J36" s="1" t="s">
        <v>117</v>
      </c>
      <c r="K36" s="1" t="s">
        <v>117</v>
      </c>
      <c r="L36" s="1" t="s">
        <v>117</v>
      </c>
      <c r="M36" s="1" t="s">
        <v>117</v>
      </c>
      <c r="N36" s="1" t="s">
        <v>117</v>
      </c>
      <c r="O36" s="1" t="s">
        <v>117</v>
      </c>
      <c r="P36" s="1" t="s">
        <v>117</v>
      </c>
      <c r="Q36" s="1" t="s">
        <v>117</v>
      </c>
      <c r="R36" s="1" t="s">
        <v>43</v>
      </c>
      <c r="S36" s="1" t="s">
        <v>117</v>
      </c>
      <c r="T36" s="1" t="s">
        <v>117</v>
      </c>
      <c r="U36" s="1" t="s">
        <v>117</v>
      </c>
      <c r="V36" s="6" t="s">
        <v>117</v>
      </c>
      <c r="W36" s="1" t="s">
        <v>117</v>
      </c>
      <c r="X36" s="6" t="s">
        <v>117</v>
      </c>
      <c r="Y36" s="6" t="s">
        <v>117</v>
      </c>
      <c r="Z36" s="1" t="s">
        <v>117</v>
      </c>
      <c r="AA36" s="6" t="s">
        <v>117</v>
      </c>
      <c r="AB36" s="1" t="s">
        <v>117</v>
      </c>
    </row>
    <row r="37" spans="1:28">
      <c r="A37" s="1" t="s">
        <v>112</v>
      </c>
      <c r="C37" s="1" t="str">
        <f>SUBSTITUTE(Sheet1!$A37,"'",".")</f>
        <v>5.10</v>
      </c>
      <c r="E37" s="1" t="s">
        <v>43</v>
      </c>
      <c r="G37" s="1" t="s">
        <v>85</v>
      </c>
      <c r="H37" s="1" t="s">
        <v>117</v>
      </c>
      <c r="I37" s="1" t="s">
        <v>117</v>
      </c>
      <c r="J37" s="1" t="s">
        <v>117</v>
      </c>
      <c r="K37" s="1" t="s">
        <v>117</v>
      </c>
      <c r="L37" s="1" t="s">
        <v>117</v>
      </c>
      <c r="M37" s="1" t="s">
        <v>117</v>
      </c>
      <c r="N37" s="1" t="s">
        <v>117</v>
      </c>
      <c r="O37" s="1" t="s">
        <v>117</v>
      </c>
      <c r="P37" s="1" t="s">
        <v>117</v>
      </c>
      <c r="Q37" s="1" t="s">
        <v>117</v>
      </c>
      <c r="R37" s="1" t="s">
        <v>36</v>
      </c>
      <c r="S37" s="1" t="s">
        <v>117</v>
      </c>
      <c r="T37" s="1" t="s">
        <v>116</v>
      </c>
      <c r="U37" s="1" t="s">
        <v>117</v>
      </c>
      <c r="V37" s="6" t="s">
        <v>117</v>
      </c>
      <c r="W37" s="1" t="s">
        <v>117</v>
      </c>
      <c r="X37" s="6" t="s">
        <v>117</v>
      </c>
      <c r="Y37" s="6" t="s">
        <v>117</v>
      </c>
      <c r="Z37" s="1" t="s">
        <v>117</v>
      </c>
      <c r="AA37" s="6" t="s">
        <v>117</v>
      </c>
      <c r="AB37" s="1" t="s">
        <v>117</v>
      </c>
    </row>
    <row r="38" spans="1:28">
      <c r="A38" s="1" t="s">
        <v>105</v>
      </c>
      <c r="C38" s="1" t="str">
        <f>SUBSTITUTE(Sheet1!$A38,"'",".")</f>
        <v>5.2</v>
      </c>
      <c r="E38" s="1" t="s">
        <v>43</v>
      </c>
      <c r="G38" s="1" t="s">
        <v>44</v>
      </c>
      <c r="H38" s="1" t="s">
        <v>117</v>
      </c>
      <c r="I38" s="1" t="s">
        <v>117</v>
      </c>
      <c r="J38" s="1" t="s">
        <v>117</v>
      </c>
      <c r="K38" s="1" t="s">
        <v>117</v>
      </c>
      <c r="L38" s="1" t="s">
        <v>117</v>
      </c>
      <c r="M38" s="1" t="s">
        <v>117</v>
      </c>
      <c r="N38" s="1" t="s">
        <v>117</v>
      </c>
      <c r="O38" s="1" t="s">
        <v>117</v>
      </c>
      <c r="P38" s="1" t="s">
        <v>117</v>
      </c>
      <c r="Q38" s="1" t="s">
        <v>117</v>
      </c>
      <c r="R38" s="1" t="s">
        <v>43</v>
      </c>
      <c r="S38" s="1" t="s">
        <v>117</v>
      </c>
      <c r="T38" s="1" t="s">
        <v>117</v>
      </c>
      <c r="U38" s="1" t="s">
        <v>117</v>
      </c>
      <c r="V38" s="6" t="s">
        <v>117</v>
      </c>
      <c r="W38" s="1" t="s">
        <v>117</v>
      </c>
      <c r="X38" s="6" t="s">
        <v>117</v>
      </c>
      <c r="Y38" s="6" t="s">
        <v>117</v>
      </c>
      <c r="Z38" s="1" t="s">
        <v>117</v>
      </c>
      <c r="AA38" s="6" t="s">
        <v>117</v>
      </c>
      <c r="AB38" s="1" t="s">
        <v>117</v>
      </c>
    </row>
    <row r="39" spans="1:28">
      <c r="A39" s="1" t="s">
        <v>104</v>
      </c>
      <c r="C39" s="1" t="str">
        <f>SUBSTITUTE(Sheet1!$A39,"'",".")</f>
        <v>5.4</v>
      </c>
      <c r="E39" s="1" t="s">
        <v>64</v>
      </c>
      <c r="G39" s="1" t="s">
        <v>44</v>
      </c>
      <c r="H39" s="1" t="s">
        <v>117</v>
      </c>
      <c r="I39" s="1" t="s">
        <v>117</v>
      </c>
      <c r="J39" s="1" t="s">
        <v>117</v>
      </c>
      <c r="K39" s="1" t="s">
        <v>117</v>
      </c>
      <c r="L39" s="1" t="s">
        <v>117</v>
      </c>
      <c r="M39" s="1" t="s">
        <v>117</v>
      </c>
      <c r="N39" s="1" t="s">
        <v>117</v>
      </c>
      <c r="O39" s="9" t="s">
        <v>116</v>
      </c>
      <c r="P39" s="9" t="s">
        <v>116</v>
      </c>
      <c r="Q39" s="1" t="s">
        <v>117</v>
      </c>
      <c r="R39" s="1" t="s">
        <v>43</v>
      </c>
      <c r="S39" s="1" t="s">
        <v>117</v>
      </c>
      <c r="T39" s="1" t="s">
        <v>117</v>
      </c>
      <c r="U39" s="1" t="s">
        <v>117</v>
      </c>
      <c r="V39" s="6" t="s">
        <v>117</v>
      </c>
      <c r="W39" s="1" t="s">
        <v>117</v>
      </c>
      <c r="X39" s="6" t="s">
        <v>117</v>
      </c>
      <c r="Y39" s="6" t="s">
        <v>117</v>
      </c>
      <c r="Z39" s="1" t="s">
        <v>117</v>
      </c>
      <c r="AA39" s="6" t="s">
        <v>117</v>
      </c>
      <c r="AB39" s="1" t="s">
        <v>117</v>
      </c>
    </row>
    <row r="40" spans="1:28">
      <c r="A40" s="1" t="s">
        <v>100</v>
      </c>
      <c r="C40" s="1" t="str">
        <f>SUBSTITUTE(Sheet1!$A40,"'",".")</f>
        <v>5.5</v>
      </c>
      <c r="E40" s="1" t="s">
        <v>43</v>
      </c>
      <c r="G40" s="1" t="s">
        <v>87</v>
      </c>
      <c r="H40" s="1" t="s">
        <v>117</v>
      </c>
      <c r="I40" s="1" t="s">
        <v>117</v>
      </c>
      <c r="J40" s="1" t="s">
        <v>117</v>
      </c>
      <c r="K40" s="1" t="s">
        <v>117</v>
      </c>
      <c r="L40" s="1" t="s">
        <v>117</v>
      </c>
      <c r="M40" s="1" t="s">
        <v>117</v>
      </c>
      <c r="N40" s="1" t="s">
        <v>117</v>
      </c>
      <c r="O40" s="1" t="s">
        <v>117</v>
      </c>
      <c r="P40" s="1" t="s">
        <v>117</v>
      </c>
      <c r="Q40" s="1" t="s">
        <v>117</v>
      </c>
      <c r="R40" s="1" t="s">
        <v>36</v>
      </c>
      <c r="S40" s="1" t="s">
        <v>116</v>
      </c>
      <c r="T40" s="1" t="s">
        <v>117</v>
      </c>
      <c r="U40" s="1" t="s">
        <v>116</v>
      </c>
      <c r="V40" s="1" t="s">
        <v>116</v>
      </c>
      <c r="W40" s="1" t="s">
        <v>117</v>
      </c>
      <c r="X40" s="6" t="s">
        <v>117</v>
      </c>
      <c r="Y40" s="6" t="s">
        <v>117</v>
      </c>
      <c r="Z40" s="1" t="s">
        <v>117</v>
      </c>
      <c r="AA40" s="6" t="s">
        <v>117</v>
      </c>
      <c r="AB40" s="1" t="s">
        <v>116</v>
      </c>
    </row>
    <row r="41" spans="1:28">
      <c r="A41" s="1" t="s">
        <v>113</v>
      </c>
      <c r="C41" s="1" t="str">
        <f>SUBSTITUTE(Sheet1!$A41,"'",".")</f>
        <v>5.8</v>
      </c>
      <c r="E41" s="1" t="s">
        <v>23</v>
      </c>
      <c r="G41" s="1" t="s">
        <v>88</v>
      </c>
      <c r="H41" s="1" t="s">
        <v>117</v>
      </c>
      <c r="I41" s="1" t="s">
        <v>117</v>
      </c>
      <c r="J41" s="9" t="s">
        <v>116</v>
      </c>
      <c r="K41" s="1" t="s">
        <v>117</v>
      </c>
      <c r="L41" s="1" t="s">
        <v>117</v>
      </c>
      <c r="M41" s="1" t="s">
        <v>117</v>
      </c>
      <c r="N41" s="1" t="s">
        <v>117</v>
      </c>
      <c r="O41" s="1" t="s">
        <v>117</v>
      </c>
      <c r="P41" s="1" t="s">
        <v>117</v>
      </c>
      <c r="Q41" s="1" t="s">
        <v>117</v>
      </c>
      <c r="R41" s="1" t="s">
        <v>36</v>
      </c>
      <c r="S41" s="1" t="s">
        <v>117</v>
      </c>
      <c r="T41" s="1" t="s">
        <v>116</v>
      </c>
      <c r="U41" s="1" t="s">
        <v>116</v>
      </c>
      <c r="V41" s="1" t="s">
        <v>117</v>
      </c>
      <c r="W41" s="1" t="s">
        <v>117</v>
      </c>
      <c r="X41" s="6" t="s">
        <v>117</v>
      </c>
      <c r="Y41" s="6" t="s">
        <v>117</v>
      </c>
      <c r="Z41" s="1" t="s">
        <v>117</v>
      </c>
      <c r="AA41" s="6" t="s">
        <v>117</v>
      </c>
      <c r="AB41" s="1" t="s">
        <v>117</v>
      </c>
    </row>
    <row r="42" spans="1:28">
      <c r="A42" s="1" t="s">
        <v>110</v>
      </c>
      <c r="C42" s="1" t="str">
        <f>SUBSTITUTE(Sheet1!$A42,"'",".")</f>
        <v>5.3</v>
      </c>
      <c r="E42" s="1" t="s">
        <v>43</v>
      </c>
      <c r="G42" s="1" t="s">
        <v>21</v>
      </c>
      <c r="H42" s="1" t="s">
        <v>117</v>
      </c>
      <c r="I42" s="1" t="s">
        <v>117</v>
      </c>
      <c r="J42" s="1" t="s">
        <v>117</v>
      </c>
      <c r="K42" s="1" t="s">
        <v>117</v>
      </c>
      <c r="L42" s="1" t="s">
        <v>117</v>
      </c>
      <c r="M42" s="1" t="s">
        <v>117</v>
      </c>
      <c r="N42" s="1" t="s">
        <v>117</v>
      </c>
      <c r="O42" s="1" t="s">
        <v>117</v>
      </c>
      <c r="P42" s="1" t="s">
        <v>117</v>
      </c>
      <c r="Q42" s="1" t="s">
        <v>117</v>
      </c>
      <c r="R42" s="1" t="s">
        <v>36</v>
      </c>
      <c r="S42" s="1" t="s">
        <v>116</v>
      </c>
      <c r="T42" s="1" t="s">
        <v>117</v>
      </c>
      <c r="U42" s="1" t="s">
        <v>117</v>
      </c>
      <c r="V42" s="1" t="s">
        <v>117</v>
      </c>
      <c r="W42" s="1" t="s">
        <v>117</v>
      </c>
      <c r="X42" s="6" t="s">
        <v>117</v>
      </c>
      <c r="Y42" s="6" t="s">
        <v>117</v>
      </c>
      <c r="Z42" s="1" t="s">
        <v>117</v>
      </c>
      <c r="AA42" s="6" t="s">
        <v>117</v>
      </c>
      <c r="AB42" s="1" t="s">
        <v>117</v>
      </c>
    </row>
    <row r="43" spans="1:28">
      <c r="A43" s="1" t="s">
        <v>114</v>
      </c>
      <c r="C43" s="1" t="str">
        <f>SUBSTITUTE(Sheet1!$A43,"'",".")</f>
        <v>5.0</v>
      </c>
      <c r="E43" s="1" t="s">
        <v>90</v>
      </c>
      <c r="G43" s="1" t="s">
        <v>44</v>
      </c>
      <c r="H43" s="1" t="s">
        <v>117</v>
      </c>
      <c r="I43" s="1" t="s">
        <v>117</v>
      </c>
      <c r="J43" s="1" t="s">
        <v>117</v>
      </c>
      <c r="K43" s="1" t="s">
        <v>117</v>
      </c>
      <c r="L43" s="1" t="s">
        <v>117</v>
      </c>
      <c r="M43" s="1" t="s">
        <v>117</v>
      </c>
      <c r="N43" s="1" t="s">
        <v>117</v>
      </c>
      <c r="O43" s="1" t="s">
        <v>117</v>
      </c>
      <c r="P43" s="1" t="s">
        <v>117</v>
      </c>
      <c r="Q43" s="1" t="s">
        <v>117</v>
      </c>
      <c r="R43" s="1" t="s">
        <v>43</v>
      </c>
      <c r="S43" s="1" t="s">
        <v>117</v>
      </c>
      <c r="T43" s="1" t="s">
        <v>117</v>
      </c>
      <c r="U43" s="1" t="s">
        <v>117</v>
      </c>
      <c r="V43" s="1" t="s">
        <v>117</v>
      </c>
      <c r="W43" s="1" t="s">
        <v>117</v>
      </c>
      <c r="X43" s="6" t="s">
        <v>117</v>
      </c>
      <c r="Y43" s="6" t="s">
        <v>117</v>
      </c>
      <c r="Z43" s="1" t="s">
        <v>117</v>
      </c>
      <c r="AA43" s="6" t="s">
        <v>117</v>
      </c>
      <c r="AB43" s="1" t="s">
        <v>117</v>
      </c>
    </row>
    <row r="44" spans="1:28">
      <c r="A44" s="1">
        <v>5.0999999999999996</v>
      </c>
      <c r="C44" s="1" t="str">
        <f>SUBSTITUTE(Sheet1!$A44,"'",".")</f>
        <v>5.1</v>
      </c>
      <c r="E44" s="1" t="s">
        <v>21</v>
      </c>
      <c r="G44" s="1" t="s">
        <v>71</v>
      </c>
      <c r="H44" s="1" t="s">
        <v>117</v>
      </c>
      <c r="I44" s="9" t="s">
        <v>116</v>
      </c>
      <c r="J44" s="1" t="s">
        <v>117</v>
      </c>
      <c r="K44" s="1" t="s">
        <v>117</v>
      </c>
      <c r="L44" s="1" t="s">
        <v>117</v>
      </c>
      <c r="M44" s="1" t="s">
        <v>117</v>
      </c>
      <c r="N44" s="1" t="s">
        <v>117</v>
      </c>
      <c r="O44" s="1" t="s">
        <v>117</v>
      </c>
      <c r="P44" s="1" t="s">
        <v>117</v>
      </c>
      <c r="Q44" s="1" t="s">
        <v>117</v>
      </c>
      <c r="R44" s="1" t="s">
        <v>36</v>
      </c>
      <c r="S44" s="1" t="s">
        <v>116</v>
      </c>
      <c r="T44" s="1" t="s">
        <v>117</v>
      </c>
      <c r="U44" s="1" t="s">
        <v>117</v>
      </c>
      <c r="V44" s="1" t="s">
        <v>117</v>
      </c>
      <c r="W44" s="1" t="s">
        <v>117</v>
      </c>
      <c r="X44" s="6" t="s">
        <v>117</v>
      </c>
      <c r="Y44" s="6" t="s">
        <v>117</v>
      </c>
      <c r="Z44" s="1" t="s">
        <v>117</v>
      </c>
      <c r="AA44" s="6" t="s">
        <v>117</v>
      </c>
      <c r="AB44" s="1" t="s">
        <v>117</v>
      </c>
    </row>
    <row r="45" spans="1:28">
      <c r="A45" s="1" t="s">
        <v>104</v>
      </c>
      <c r="C45" s="1" t="str">
        <f>SUBSTITUTE(Sheet1!$A45,"'",".")</f>
        <v>5.4</v>
      </c>
      <c r="E45" s="1" t="s">
        <v>43</v>
      </c>
      <c r="G45" s="1" t="s">
        <v>91</v>
      </c>
      <c r="H45" s="1" t="s">
        <v>117</v>
      </c>
      <c r="I45" s="1" t="s">
        <v>117</v>
      </c>
      <c r="J45" s="1" t="s">
        <v>117</v>
      </c>
      <c r="K45" s="1" t="s">
        <v>117</v>
      </c>
      <c r="L45" s="1" t="s">
        <v>117</v>
      </c>
      <c r="M45" s="1" t="s">
        <v>117</v>
      </c>
      <c r="N45" s="1" t="s">
        <v>117</v>
      </c>
      <c r="O45" s="1" t="s">
        <v>117</v>
      </c>
      <c r="P45" s="1" t="s">
        <v>117</v>
      </c>
      <c r="Q45" s="1" t="s">
        <v>117</v>
      </c>
      <c r="R45" s="1" t="s">
        <v>36</v>
      </c>
      <c r="S45" s="1" t="s">
        <v>116</v>
      </c>
      <c r="T45" s="1" t="s">
        <v>116</v>
      </c>
      <c r="U45" s="1" t="s">
        <v>117</v>
      </c>
      <c r="V45" s="1" t="s">
        <v>117</v>
      </c>
      <c r="W45" s="1" t="s">
        <v>117</v>
      </c>
      <c r="X45" s="6" t="s">
        <v>117</v>
      </c>
      <c r="Y45" s="6" t="s">
        <v>117</v>
      </c>
      <c r="Z45" s="1" t="s">
        <v>116</v>
      </c>
      <c r="AA45" s="6" t="s">
        <v>117</v>
      </c>
      <c r="AB45" s="1" t="s">
        <v>117</v>
      </c>
    </row>
    <row r="46" spans="1:28">
      <c r="A46" s="1" t="s">
        <v>104</v>
      </c>
      <c r="C46" s="1" t="str">
        <f>SUBSTITUTE(Sheet1!$A46,"'",".")</f>
        <v>5.4</v>
      </c>
      <c r="E46" s="1" t="s">
        <v>43</v>
      </c>
      <c r="G46" s="1" t="s">
        <v>44</v>
      </c>
      <c r="H46" s="1" t="s">
        <v>117</v>
      </c>
      <c r="I46" s="1" t="s">
        <v>117</v>
      </c>
      <c r="J46" s="1" t="s">
        <v>117</v>
      </c>
      <c r="K46" s="1" t="s">
        <v>117</v>
      </c>
      <c r="L46" s="1" t="s">
        <v>117</v>
      </c>
      <c r="M46" s="1" t="s">
        <v>117</v>
      </c>
      <c r="N46" s="1" t="s">
        <v>117</v>
      </c>
      <c r="O46" s="1" t="s">
        <v>117</v>
      </c>
      <c r="P46" s="1" t="s">
        <v>117</v>
      </c>
      <c r="Q46" s="1" t="s">
        <v>117</v>
      </c>
      <c r="R46" s="1" t="s">
        <v>43</v>
      </c>
      <c r="S46" s="1" t="s">
        <v>117</v>
      </c>
      <c r="T46" s="1" t="s">
        <v>117</v>
      </c>
      <c r="U46" s="1" t="s">
        <v>117</v>
      </c>
      <c r="V46" s="1" t="s">
        <v>117</v>
      </c>
      <c r="W46" s="1" t="s">
        <v>117</v>
      </c>
      <c r="X46" s="6" t="s">
        <v>117</v>
      </c>
      <c r="Y46" s="6" t="s">
        <v>117</v>
      </c>
      <c r="Z46" s="1" t="s">
        <v>117</v>
      </c>
      <c r="AA46" s="6" t="s">
        <v>117</v>
      </c>
      <c r="AB46" s="1" t="s">
        <v>117</v>
      </c>
    </row>
    <row r="47" spans="1:28">
      <c r="A47" s="1">
        <v>6</v>
      </c>
      <c r="C47" s="1" t="str">
        <f>SUBSTITUTE(Sheet1!$A47,"'",".")</f>
        <v>6</v>
      </c>
      <c r="E47" s="1" t="s">
        <v>22</v>
      </c>
      <c r="G47" s="1" t="s">
        <v>44</v>
      </c>
      <c r="H47" s="9" t="s">
        <v>116</v>
      </c>
      <c r="I47" s="1" t="s">
        <v>117</v>
      </c>
      <c r="J47" s="1" t="s">
        <v>117</v>
      </c>
      <c r="K47" s="1" t="s">
        <v>117</v>
      </c>
      <c r="L47" s="1" t="s">
        <v>117</v>
      </c>
      <c r="M47" s="1" t="s">
        <v>117</v>
      </c>
      <c r="N47" s="1" t="s">
        <v>117</v>
      </c>
      <c r="O47" s="1" t="s">
        <v>117</v>
      </c>
      <c r="P47" s="1" t="s">
        <v>117</v>
      </c>
      <c r="Q47" s="1" t="s">
        <v>117</v>
      </c>
      <c r="R47" s="1" t="s">
        <v>43</v>
      </c>
      <c r="S47" s="1" t="s">
        <v>117</v>
      </c>
      <c r="T47" s="1" t="s">
        <v>117</v>
      </c>
      <c r="U47" s="1" t="s">
        <v>117</v>
      </c>
      <c r="V47" s="1" t="s">
        <v>117</v>
      </c>
      <c r="W47" s="1" t="s">
        <v>117</v>
      </c>
      <c r="X47" s="6" t="s">
        <v>117</v>
      </c>
      <c r="Y47" s="6" t="s">
        <v>117</v>
      </c>
      <c r="Z47" s="1" t="s">
        <v>117</v>
      </c>
      <c r="AA47" s="6" t="s">
        <v>117</v>
      </c>
      <c r="AB47" s="1" t="s">
        <v>117</v>
      </c>
    </row>
    <row r="48" spans="1:28">
      <c r="A48" s="1" t="s">
        <v>104</v>
      </c>
      <c r="C48" s="1" t="str">
        <f>SUBSTITUTE(Sheet1!$A48,"'",".")</f>
        <v>5.4</v>
      </c>
      <c r="E48" s="1" t="s">
        <v>94</v>
      </c>
      <c r="G48" s="1" t="s">
        <v>71</v>
      </c>
      <c r="H48" s="1" t="s">
        <v>117</v>
      </c>
      <c r="I48" s="1" t="s">
        <v>117</v>
      </c>
      <c r="J48" s="1" t="s">
        <v>117</v>
      </c>
      <c r="K48" s="1" t="s">
        <v>117</v>
      </c>
      <c r="L48" s="1" t="s">
        <v>117</v>
      </c>
      <c r="M48" s="9" t="s">
        <v>116</v>
      </c>
      <c r="N48" s="1" t="s">
        <v>117</v>
      </c>
      <c r="O48" s="9" t="s">
        <v>116</v>
      </c>
      <c r="P48" s="9" t="s">
        <v>116</v>
      </c>
      <c r="Q48" s="1" t="s">
        <v>117</v>
      </c>
      <c r="R48" s="1" t="s">
        <v>36</v>
      </c>
      <c r="S48" s="1" t="s">
        <v>116</v>
      </c>
      <c r="T48" s="1" t="s">
        <v>116</v>
      </c>
      <c r="U48" s="1" t="s">
        <v>117</v>
      </c>
      <c r="V48" s="1" t="s">
        <v>117</v>
      </c>
      <c r="W48" s="1" t="s">
        <v>117</v>
      </c>
      <c r="X48" s="6" t="s">
        <v>117</v>
      </c>
      <c r="Y48" s="6" t="s">
        <v>117</v>
      </c>
      <c r="Z48" s="1" t="s">
        <v>117</v>
      </c>
      <c r="AA48" s="6" t="s">
        <v>117</v>
      </c>
      <c r="AB48" s="1" t="s">
        <v>117</v>
      </c>
    </row>
    <row r="49" spans="1:28">
      <c r="A49" s="1" t="s">
        <v>113</v>
      </c>
      <c r="C49" s="1" t="str">
        <f>SUBSTITUTE(Sheet1!$A49,"'",".")</f>
        <v>5.8</v>
      </c>
      <c r="E49" s="1" t="s">
        <v>43</v>
      </c>
      <c r="G49" s="1" t="s">
        <v>44</v>
      </c>
      <c r="H49" s="1" t="s">
        <v>117</v>
      </c>
      <c r="I49" s="1" t="s">
        <v>117</v>
      </c>
      <c r="J49" s="1" t="s">
        <v>117</v>
      </c>
      <c r="K49" s="1" t="s">
        <v>117</v>
      </c>
      <c r="L49" s="1" t="s">
        <v>117</v>
      </c>
      <c r="M49" s="1" t="s">
        <v>117</v>
      </c>
      <c r="N49" s="1" t="s">
        <v>117</v>
      </c>
      <c r="O49" s="1" t="s">
        <v>117</v>
      </c>
      <c r="P49" s="1" t="s">
        <v>117</v>
      </c>
      <c r="Q49" s="1" t="s">
        <v>117</v>
      </c>
      <c r="R49" s="1" t="s">
        <v>43</v>
      </c>
      <c r="S49" s="1" t="s">
        <v>117</v>
      </c>
      <c r="T49" s="1" t="s">
        <v>117</v>
      </c>
      <c r="U49" s="1" t="s">
        <v>117</v>
      </c>
      <c r="V49" s="1" t="s">
        <v>117</v>
      </c>
      <c r="W49" s="1" t="s">
        <v>117</v>
      </c>
      <c r="X49" s="6" t="s">
        <v>117</v>
      </c>
      <c r="Y49" s="6" t="s">
        <v>117</v>
      </c>
      <c r="Z49" s="1" t="s">
        <v>117</v>
      </c>
      <c r="AA49" s="6" t="s">
        <v>117</v>
      </c>
      <c r="AB49" s="1" t="s">
        <v>117</v>
      </c>
    </row>
    <row r="50" spans="1:28">
      <c r="A50" s="1" t="s">
        <v>109</v>
      </c>
      <c r="C50" s="1" t="str">
        <f>SUBSTITUTE(Sheet1!$A50,"'",".")</f>
        <v>5.9</v>
      </c>
      <c r="E50" s="1" t="s">
        <v>43</v>
      </c>
      <c r="G50" s="1" t="s">
        <v>44</v>
      </c>
      <c r="H50" s="1" t="s">
        <v>117</v>
      </c>
      <c r="I50" s="1" t="s">
        <v>117</v>
      </c>
      <c r="J50" s="1" t="s">
        <v>117</v>
      </c>
      <c r="K50" s="1" t="s">
        <v>117</v>
      </c>
      <c r="L50" s="1" t="s">
        <v>117</v>
      </c>
      <c r="M50" s="1" t="s">
        <v>117</v>
      </c>
      <c r="N50" s="1" t="s">
        <v>117</v>
      </c>
      <c r="O50" s="1" t="s">
        <v>117</v>
      </c>
      <c r="P50" s="1" t="s">
        <v>117</v>
      </c>
      <c r="Q50" s="1" t="s">
        <v>117</v>
      </c>
      <c r="R50" s="1" t="s">
        <v>43</v>
      </c>
      <c r="S50" s="1" t="s">
        <v>117</v>
      </c>
      <c r="T50" s="1" t="s">
        <v>117</v>
      </c>
      <c r="U50" s="1" t="s">
        <v>117</v>
      </c>
      <c r="V50" s="1" t="s">
        <v>117</v>
      </c>
      <c r="W50" s="1" t="s">
        <v>117</v>
      </c>
      <c r="X50" s="6" t="s">
        <v>117</v>
      </c>
      <c r="Y50" s="6" t="s">
        <v>117</v>
      </c>
      <c r="Z50" s="1" t="s">
        <v>117</v>
      </c>
      <c r="AA50" s="6" t="s">
        <v>117</v>
      </c>
      <c r="AB50" s="1" t="s">
        <v>117</v>
      </c>
    </row>
    <row r="51" spans="1:28">
      <c r="A51" s="1" t="s">
        <v>113</v>
      </c>
      <c r="C51" s="1" t="str">
        <f>SUBSTITUTE(Sheet1!$A51,"'",".")</f>
        <v>5.8</v>
      </c>
      <c r="E51" s="1" t="s">
        <v>43</v>
      </c>
      <c r="G51" s="1" t="s">
        <v>71</v>
      </c>
      <c r="H51" s="1" t="s">
        <v>117</v>
      </c>
      <c r="I51" s="1" t="s">
        <v>117</v>
      </c>
      <c r="J51" s="1" t="s">
        <v>117</v>
      </c>
      <c r="K51" s="1" t="s">
        <v>117</v>
      </c>
      <c r="L51" s="1" t="s">
        <v>117</v>
      </c>
      <c r="M51" s="1" t="s">
        <v>117</v>
      </c>
      <c r="N51" s="1" t="s">
        <v>117</v>
      </c>
      <c r="O51" s="1" t="s">
        <v>117</v>
      </c>
      <c r="P51" s="1" t="s">
        <v>117</v>
      </c>
      <c r="Q51" s="1" t="s">
        <v>117</v>
      </c>
      <c r="R51" s="1" t="s">
        <v>36</v>
      </c>
      <c r="S51" s="1" t="s">
        <v>116</v>
      </c>
      <c r="T51" s="1" t="s">
        <v>116</v>
      </c>
      <c r="U51" s="1" t="s">
        <v>117</v>
      </c>
      <c r="V51" s="1" t="s">
        <v>117</v>
      </c>
      <c r="W51" s="1" t="s">
        <v>117</v>
      </c>
      <c r="X51" s="6" t="s">
        <v>117</v>
      </c>
      <c r="Y51" s="6" t="s">
        <v>117</v>
      </c>
      <c r="Z51" s="1" t="s">
        <v>117</v>
      </c>
      <c r="AA51" s="6" t="s">
        <v>117</v>
      </c>
      <c r="AB51" s="1" t="s">
        <v>117</v>
      </c>
    </row>
    <row r="52" spans="1:28">
      <c r="A52" s="1" t="s">
        <v>115</v>
      </c>
      <c r="C52" s="1" t="str">
        <f>SUBSTITUTE(Sheet1!$A52,"'",".")</f>
        <v>5.1</v>
      </c>
      <c r="E52" s="1" t="s">
        <v>28</v>
      </c>
      <c r="G52" s="1" t="s">
        <v>44</v>
      </c>
      <c r="H52" s="1" t="s">
        <v>117</v>
      </c>
      <c r="I52" s="1" t="s">
        <v>117</v>
      </c>
      <c r="J52" s="1" t="s">
        <v>117</v>
      </c>
      <c r="K52" s="1" t="s">
        <v>117</v>
      </c>
      <c r="L52" s="1" t="s">
        <v>117</v>
      </c>
      <c r="M52" s="1" t="s">
        <v>117</v>
      </c>
      <c r="N52" s="1" t="s">
        <v>117</v>
      </c>
      <c r="O52" s="9" t="s">
        <v>116</v>
      </c>
      <c r="P52" s="1" t="s">
        <v>117</v>
      </c>
      <c r="Q52" s="1" t="s">
        <v>117</v>
      </c>
      <c r="R52" s="1" t="s">
        <v>43</v>
      </c>
      <c r="S52" s="1" t="s">
        <v>117</v>
      </c>
      <c r="T52" s="1" t="s">
        <v>117</v>
      </c>
      <c r="U52" s="1" t="s">
        <v>117</v>
      </c>
      <c r="V52" s="1" t="s">
        <v>117</v>
      </c>
      <c r="W52" s="1" t="s">
        <v>117</v>
      </c>
      <c r="X52" s="6" t="s">
        <v>117</v>
      </c>
      <c r="Y52" s="6" t="s">
        <v>117</v>
      </c>
      <c r="Z52" s="1" t="s">
        <v>117</v>
      </c>
      <c r="AA52" s="6" t="s">
        <v>117</v>
      </c>
      <c r="AB52" s="1" t="s">
        <v>117</v>
      </c>
    </row>
    <row r="53" spans="1:28">
      <c r="A53" s="1">
        <v>5</v>
      </c>
      <c r="C53" s="1" t="str">
        <f>SUBSTITUTE(Sheet1!$A53,"'",".")</f>
        <v>5</v>
      </c>
      <c r="E53" s="1" t="s">
        <v>97</v>
      </c>
      <c r="G53" s="1" t="s">
        <v>44</v>
      </c>
      <c r="H53" s="1" t="s">
        <v>117</v>
      </c>
      <c r="I53" s="9" t="s">
        <v>116</v>
      </c>
      <c r="J53" s="1" t="s">
        <v>117</v>
      </c>
      <c r="K53" s="1" t="s">
        <v>117</v>
      </c>
      <c r="L53" s="9" t="s">
        <v>116</v>
      </c>
      <c r="M53" s="1" t="s">
        <v>117</v>
      </c>
      <c r="N53" s="1" t="s">
        <v>117</v>
      </c>
      <c r="O53" s="9" t="s">
        <v>116</v>
      </c>
      <c r="P53" s="1" t="s">
        <v>117</v>
      </c>
      <c r="Q53" s="1" t="s">
        <v>117</v>
      </c>
      <c r="R53" s="1" t="s">
        <v>43</v>
      </c>
      <c r="S53" s="1" t="s">
        <v>117</v>
      </c>
      <c r="T53" s="1" t="s">
        <v>117</v>
      </c>
      <c r="U53" s="1" t="s">
        <v>117</v>
      </c>
      <c r="V53" s="1" t="s">
        <v>117</v>
      </c>
      <c r="W53" s="1" t="s">
        <v>117</v>
      </c>
      <c r="X53" s="6" t="s">
        <v>117</v>
      </c>
      <c r="Y53" s="6" t="s">
        <v>117</v>
      </c>
      <c r="Z53" s="1" t="s">
        <v>117</v>
      </c>
      <c r="AA53" s="6" t="s">
        <v>117</v>
      </c>
      <c r="AB53" s="1" t="s">
        <v>117</v>
      </c>
    </row>
    <row r="54" spans="1:28">
      <c r="A54" s="1" t="s">
        <v>115</v>
      </c>
      <c r="C54" s="1" t="str">
        <f>SUBSTITUTE(Sheet1!$A54,"'",".")</f>
        <v>5.1</v>
      </c>
      <c r="E54" s="1" t="s">
        <v>28</v>
      </c>
      <c r="G54" s="1" t="s">
        <v>44</v>
      </c>
      <c r="H54" s="1" t="s">
        <v>117</v>
      </c>
      <c r="I54" s="1" t="s">
        <v>117</v>
      </c>
      <c r="J54" s="1" t="s">
        <v>117</v>
      </c>
      <c r="K54" s="1" t="s">
        <v>117</v>
      </c>
      <c r="L54" s="1" t="s">
        <v>117</v>
      </c>
      <c r="M54" s="1" t="s">
        <v>117</v>
      </c>
      <c r="N54" s="1" t="s">
        <v>117</v>
      </c>
      <c r="O54" s="9" t="s">
        <v>116</v>
      </c>
      <c r="P54" s="1" t="s">
        <v>117</v>
      </c>
      <c r="Q54" s="1" t="s">
        <v>117</v>
      </c>
      <c r="R54" s="1" t="s">
        <v>43</v>
      </c>
      <c r="S54" s="1" t="s">
        <v>117</v>
      </c>
      <c r="T54" s="1" t="s">
        <v>117</v>
      </c>
      <c r="U54" s="1" t="s">
        <v>117</v>
      </c>
      <c r="V54" s="1" t="s">
        <v>117</v>
      </c>
      <c r="W54" s="1" t="s">
        <v>117</v>
      </c>
      <c r="X54" s="6" t="s">
        <v>117</v>
      </c>
      <c r="Y54" s="6" t="s">
        <v>117</v>
      </c>
      <c r="Z54" s="1" t="s">
        <v>117</v>
      </c>
      <c r="AA54" s="6" t="s">
        <v>117</v>
      </c>
      <c r="AB54" s="1" t="s">
        <v>117</v>
      </c>
    </row>
    <row r="55" spans="1:28">
      <c r="A55" s="1" t="s">
        <v>104</v>
      </c>
      <c r="C55" s="1" t="str">
        <f>SUBSTITUTE(Sheet1!$A55,"'",".")</f>
        <v>5.4</v>
      </c>
      <c r="E55" s="1" t="s">
        <v>43</v>
      </c>
      <c r="G55" s="1" t="s">
        <v>44</v>
      </c>
      <c r="H55" s="1" t="s">
        <v>117</v>
      </c>
      <c r="I55" s="1" t="s">
        <v>117</v>
      </c>
      <c r="J55" s="1" t="s">
        <v>117</v>
      </c>
      <c r="K55" s="1" t="s">
        <v>117</v>
      </c>
      <c r="L55" s="1" t="s">
        <v>117</v>
      </c>
      <c r="M55" s="1" t="s">
        <v>117</v>
      </c>
      <c r="N55" s="1" t="s">
        <v>117</v>
      </c>
      <c r="O55" s="1" t="s">
        <v>117</v>
      </c>
      <c r="P55" s="1" t="s">
        <v>117</v>
      </c>
      <c r="Q55" s="1" t="s">
        <v>117</v>
      </c>
      <c r="R55" s="1" t="s">
        <v>43</v>
      </c>
      <c r="S55" s="1" t="s">
        <v>117</v>
      </c>
      <c r="T55" s="1" t="s">
        <v>117</v>
      </c>
      <c r="U55" s="1" t="s">
        <v>117</v>
      </c>
      <c r="V55" s="1" t="s">
        <v>117</v>
      </c>
      <c r="W55" s="1" t="s">
        <v>117</v>
      </c>
      <c r="X55" s="6" t="s">
        <v>117</v>
      </c>
      <c r="Y55" s="6" t="s">
        <v>117</v>
      </c>
      <c r="Z55" s="1" t="s">
        <v>117</v>
      </c>
      <c r="AA55" s="6" t="s">
        <v>117</v>
      </c>
      <c r="AB55" s="1" t="s">
        <v>117</v>
      </c>
    </row>
    <row r="56" spans="1:28">
      <c r="A56" s="1" t="s">
        <v>109</v>
      </c>
      <c r="C56" s="1" t="str">
        <f>SUBSTITUTE(Sheet1!$A56,"'",".")</f>
        <v>5.9</v>
      </c>
      <c r="E56" s="1" t="s">
        <v>43</v>
      </c>
      <c r="G56" s="1" t="s">
        <v>98</v>
      </c>
      <c r="H56" s="1" t="s">
        <v>117</v>
      </c>
      <c r="I56" s="1" t="s">
        <v>117</v>
      </c>
      <c r="J56" s="1" t="s">
        <v>117</v>
      </c>
      <c r="K56" s="1" t="s">
        <v>117</v>
      </c>
      <c r="L56" s="1" t="s">
        <v>117</v>
      </c>
      <c r="M56" s="1" t="s">
        <v>117</v>
      </c>
      <c r="N56" s="1" t="s">
        <v>117</v>
      </c>
      <c r="O56" s="1" t="s">
        <v>117</v>
      </c>
      <c r="P56" s="1" t="s">
        <v>117</v>
      </c>
      <c r="Q56" s="1" t="s">
        <v>117</v>
      </c>
      <c r="R56" s="1" t="s">
        <v>36</v>
      </c>
      <c r="S56" s="1" t="s">
        <v>117</v>
      </c>
      <c r="T56" s="1" t="s">
        <v>117</v>
      </c>
      <c r="U56" s="1" t="s">
        <v>116</v>
      </c>
      <c r="V56" s="1" t="s">
        <v>117</v>
      </c>
      <c r="W56" s="1" t="s">
        <v>117</v>
      </c>
      <c r="X56" s="6" t="s">
        <v>117</v>
      </c>
      <c r="Y56" s="6" t="s">
        <v>117</v>
      </c>
      <c r="Z56" s="1" t="s">
        <v>117</v>
      </c>
      <c r="AA56" s="6" t="s">
        <v>117</v>
      </c>
      <c r="AB56" s="1" t="s">
        <v>117</v>
      </c>
    </row>
    <row r="57" spans="1:28">
      <c r="A57" s="1" t="s">
        <v>113</v>
      </c>
      <c r="C57" s="1" t="str">
        <f>SUBSTITUTE(Sheet1!$A57,"'",".")</f>
        <v>5.8</v>
      </c>
      <c r="E57" s="1" t="s">
        <v>43</v>
      </c>
      <c r="G57" s="1" t="s">
        <v>44</v>
      </c>
      <c r="H57" s="1" t="s">
        <v>117</v>
      </c>
      <c r="I57" s="1" t="s">
        <v>117</v>
      </c>
      <c r="J57" s="1" t="s">
        <v>117</v>
      </c>
      <c r="K57" s="1" t="s">
        <v>117</v>
      </c>
      <c r="L57" s="1" t="s">
        <v>117</v>
      </c>
      <c r="M57" s="1" t="s">
        <v>117</v>
      </c>
      <c r="N57" s="1" t="s">
        <v>117</v>
      </c>
      <c r="O57" s="1" t="s">
        <v>117</v>
      </c>
      <c r="P57" s="1" t="s">
        <v>117</v>
      </c>
      <c r="Q57" s="1" t="s">
        <v>117</v>
      </c>
      <c r="R57" s="1" t="s">
        <v>43</v>
      </c>
      <c r="S57" s="1" t="s">
        <v>117</v>
      </c>
      <c r="T57" s="1" t="s">
        <v>117</v>
      </c>
      <c r="U57" s="1" t="s">
        <v>117</v>
      </c>
      <c r="V57" s="1" t="s">
        <v>117</v>
      </c>
      <c r="W57" s="1" t="s">
        <v>117</v>
      </c>
      <c r="X57" s="6" t="s">
        <v>117</v>
      </c>
      <c r="Y57" s="6" t="s">
        <v>117</v>
      </c>
      <c r="Z57" s="1" t="s">
        <v>117</v>
      </c>
      <c r="AA57" s="6" t="s">
        <v>117</v>
      </c>
      <c r="AB57" s="1" t="s">
        <v>117</v>
      </c>
    </row>
    <row r="58" spans="1:28">
      <c r="A58" s="1" t="s">
        <v>102</v>
      </c>
      <c r="C58" s="1" t="str">
        <f>SUBSTITUTE(Sheet1!$A58,"'",".")</f>
        <v>5.6</v>
      </c>
      <c r="E58" s="1" t="s">
        <v>43</v>
      </c>
      <c r="G58" s="1" t="s">
        <v>44</v>
      </c>
      <c r="H58" s="1" t="s">
        <v>117</v>
      </c>
      <c r="I58" s="1" t="s">
        <v>117</v>
      </c>
      <c r="J58" s="1" t="s">
        <v>117</v>
      </c>
      <c r="K58" s="1" t="s">
        <v>117</v>
      </c>
      <c r="L58" s="1" t="s">
        <v>117</v>
      </c>
      <c r="M58" s="1" t="s">
        <v>117</v>
      </c>
      <c r="N58" s="1" t="s">
        <v>117</v>
      </c>
      <c r="O58" s="1" t="s">
        <v>117</v>
      </c>
      <c r="P58" s="1" t="s">
        <v>117</v>
      </c>
      <c r="Q58" s="1" t="s">
        <v>117</v>
      </c>
      <c r="R58" s="1" t="s">
        <v>43</v>
      </c>
      <c r="S58" s="1" t="s">
        <v>117</v>
      </c>
      <c r="T58" s="1" t="s">
        <v>117</v>
      </c>
      <c r="U58" s="1" t="s">
        <v>117</v>
      </c>
      <c r="V58" s="1" t="s">
        <v>117</v>
      </c>
      <c r="W58" s="1" t="s">
        <v>117</v>
      </c>
      <c r="X58" s="6" t="s">
        <v>117</v>
      </c>
      <c r="Y58" s="6" t="s">
        <v>117</v>
      </c>
      <c r="Z58" s="1" t="s">
        <v>117</v>
      </c>
      <c r="AA58" s="6" t="s">
        <v>117</v>
      </c>
      <c r="AB58" s="1" t="s">
        <v>117</v>
      </c>
    </row>
    <row r="59" spans="1:28">
      <c r="A59" s="1" t="s">
        <v>105</v>
      </c>
      <c r="C59" s="1" t="str">
        <f>SUBSTITUTE(Sheet1!$A59,"'",".")</f>
        <v>5.2</v>
      </c>
      <c r="E59" s="1" t="s">
        <v>99</v>
      </c>
      <c r="G59" s="1" t="s">
        <v>44</v>
      </c>
      <c r="H59" s="1" t="s">
        <v>117</v>
      </c>
      <c r="I59" s="1" t="s">
        <v>117</v>
      </c>
      <c r="J59" s="1" t="s">
        <v>117</v>
      </c>
      <c r="K59" s="1" t="s">
        <v>117</v>
      </c>
      <c r="L59" s="1" t="s">
        <v>117</v>
      </c>
      <c r="M59" s="9" t="s">
        <v>116</v>
      </c>
      <c r="N59" s="1" t="s">
        <v>117</v>
      </c>
      <c r="O59" s="9" t="s">
        <v>116</v>
      </c>
      <c r="P59" s="1" t="s">
        <v>117</v>
      </c>
      <c r="Q59" s="1" t="s">
        <v>117</v>
      </c>
      <c r="R59" s="1" t="s">
        <v>43</v>
      </c>
      <c r="S59" s="1" t="s">
        <v>117</v>
      </c>
      <c r="T59" s="1" t="s">
        <v>117</v>
      </c>
      <c r="U59" s="1" t="s">
        <v>117</v>
      </c>
      <c r="V59" s="1" t="s">
        <v>117</v>
      </c>
      <c r="W59" s="1" t="s">
        <v>117</v>
      </c>
      <c r="X59" s="6" t="s">
        <v>117</v>
      </c>
      <c r="Y59" s="6" t="s">
        <v>117</v>
      </c>
      <c r="Z59" s="1" t="s">
        <v>117</v>
      </c>
      <c r="AA59" s="6" t="s">
        <v>117</v>
      </c>
      <c r="AB59" s="1" t="s">
        <v>117</v>
      </c>
    </row>
    <row r="60" spans="1:28">
      <c r="N60" s="1"/>
    </row>
    <row r="61" spans="1:28">
      <c r="N61" s="1"/>
    </row>
    <row r="62" spans="1:28">
      <c r="N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2022-03-04T12:58:49Z</dcterms:created>
  <dcterms:modified xsi:type="dcterms:W3CDTF">2022-03-05T02:54:13Z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2A0FBE04C01C41B28D60A5B72EF97966</vt:lpwstr>
  </property>
  <property fmtid="{D5CDD505-2E9C-101B-9397-08002B2CF9AE}" pid="3" name="KSOProductBuildVer">
    <vt:lpwstr>1033-11.2.0.10466</vt:lpwstr>
  </property>
</Properties>
</file>