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3c42201c6e10e/Documents/"/>
    </mc:Choice>
  </mc:AlternateContent>
  <xr:revisionPtr revIDLastSave="250" documentId="8_{A0E7D101-7C14-4226-858F-4A42FD35F5F1}" xr6:coauthVersionLast="47" xr6:coauthVersionMax="47" xr10:uidLastSave="{81A6E63E-9D6A-4D1B-9FA5-848022423182}"/>
  <bookViews>
    <workbookView xWindow="-108" yWindow="-108" windowWidth="23256" windowHeight="12456" xr2:uid="{A04DFB06-276C-4B6E-A4BA-6300D3BF158D}"/>
  </bookViews>
  <sheets>
    <sheet name="delhiaqi" sheetId="1" r:id="rId1"/>
  </sheets>
  <definedNames>
    <definedName name="_xlchart.v1.0" hidden="1">delhiaqi!$B$2:$B$562</definedName>
    <definedName name="_xlchart.v1.1" hidden="1">delhiaqi!$C$2:$C$562</definedName>
    <definedName name="_xlchart.v1.10" hidden="1">delhiaqi!$E$2:$E$562</definedName>
    <definedName name="_xlchart.v1.11" hidden="1">delhiaqi!$E$2:$E$562</definedName>
    <definedName name="_xlchart.v1.12" hidden="1">delhiaqi!$F$2:$F$562</definedName>
    <definedName name="_xlchart.v1.13" hidden="1">delhiaqi!$G$2:$G$562</definedName>
    <definedName name="_xlchart.v1.14" hidden="1">delhiaqi!$H$2:$H$562</definedName>
    <definedName name="_xlchart.v1.15" hidden="1">delhiaqi!$I$2:$I$562</definedName>
    <definedName name="_xlchart.v1.2" hidden="1">delhiaqi!$D$2:$D$562</definedName>
    <definedName name="_xlchart.v1.3" hidden="1">delhiaqi!$E$2:$E$562</definedName>
    <definedName name="_xlchart.v1.4" hidden="1">delhiaqi!$F$2:$F$562</definedName>
    <definedName name="_xlchart.v1.5" hidden="1">delhiaqi!$G$2:$G$562</definedName>
    <definedName name="_xlchart.v1.6" hidden="1">delhiaqi!$H$2:$H$562</definedName>
    <definedName name="_xlchart.v1.7" hidden="1">delhiaqi!$I$2:$I$562</definedName>
    <definedName name="_xlchart.v1.8" hidden="1">delhiaqi!$B$2:$B$562</definedName>
    <definedName name="_xlchart.v1.9" hidden="1">delhiaqi!$C$2:$C$562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7" i="1" l="1"/>
  <c r="H567" i="1"/>
  <c r="G567" i="1"/>
  <c r="F567" i="1"/>
  <c r="E567" i="1"/>
  <c r="D567" i="1"/>
  <c r="C567" i="1"/>
  <c r="B567" i="1"/>
  <c r="I566" i="1"/>
  <c r="H566" i="1"/>
  <c r="G566" i="1"/>
  <c r="F566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I564" i="1"/>
  <c r="H564" i="1"/>
  <c r="G564" i="1"/>
  <c r="F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Q562" i="1"/>
  <c r="P562" i="1"/>
  <c r="O562" i="1"/>
  <c r="N562" i="1"/>
  <c r="M562" i="1"/>
  <c r="L562" i="1"/>
  <c r="K562" i="1"/>
  <c r="J562" i="1"/>
  <c r="Q561" i="1"/>
  <c r="P561" i="1"/>
  <c r="O561" i="1"/>
  <c r="N561" i="1"/>
  <c r="M561" i="1"/>
  <c r="L561" i="1"/>
  <c r="K561" i="1"/>
  <c r="J561" i="1"/>
  <c r="Q560" i="1"/>
  <c r="P560" i="1"/>
  <c r="O560" i="1"/>
  <c r="N560" i="1"/>
  <c r="M560" i="1"/>
  <c r="L560" i="1"/>
  <c r="K560" i="1"/>
  <c r="J560" i="1"/>
  <c r="Q559" i="1"/>
  <c r="P559" i="1"/>
  <c r="O559" i="1"/>
  <c r="N559" i="1"/>
  <c r="M559" i="1"/>
  <c r="L559" i="1"/>
  <c r="K559" i="1"/>
  <c r="J559" i="1"/>
  <c r="Q558" i="1"/>
  <c r="P558" i="1"/>
  <c r="O558" i="1"/>
  <c r="N558" i="1"/>
  <c r="M558" i="1"/>
  <c r="L558" i="1"/>
  <c r="K558" i="1"/>
  <c r="J558" i="1"/>
  <c r="Q557" i="1"/>
  <c r="P557" i="1"/>
  <c r="O557" i="1"/>
  <c r="N557" i="1"/>
  <c r="M557" i="1"/>
  <c r="L557" i="1"/>
  <c r="K557" i="1"/>
  <c r="J557" i="1"/>
  <c r="Q556" i="1"/>
  <c r="P556" i="1"/>
  <c r="O556" i="1"/>
  <c r="N556" i="1"/>
  <c r="M556" i="1"/>
  <c r="L556" i="1"/>
  <c r="K556" i="1"/>
  <c r="J556" i="1"/>
  <c r="Q555" i="1"/>
  <c r="P555" i="1"/>
  <c r="O555" i="1"/>
  <c r="N555" i="1"/>
  <c r="M555" i="1"/>
  <c r="L555" i="1"/>
  <c r="K555" i="1"/>
  <c r="J555" i="1"/>
  <c r="Q554" i="1"/>
  <c r="P554" i="1"/>
  <c r="O554" i="1"/>
  <c r="N554" i="1"/>
  <c r="M554" i="1"/>
  <c r="L554" i="1"/>
  <c r="K554" i="1"/>
  <c r="J554" i="1"/>
  <c r="Q553" i="1"/>
  <c r="P553" i="1"/>
  <c r="O553" i="1"/>
  <c r="N553" i="1"/>
  <c r="M553" i="1"/>
  <c r="L553" i="1"/>
  <c r="K553" i="1"/>
  <c r="J553" i="1"/>
  <c r="Q552" i="1"/>
  <c r="P552" i="1"/>
  <c r="O552" i="1"/>
  <c r="N552" i="1"/>
  <c r="M552" i="1"/>
  <c r="L552" i="1"/>
  <c r="K552" i="1"/>
  <c r="J552" i="1"/>
  <c r="Q551" i="1"/>
  <c r="P551" i="1"/>
  <c r="O551" i="1"/>
  <c r="N551" i="1"/>
  <c r="M551" i="1"/>
  <c r="L551" i="1"/>
  <c r="K551" i="1"/>
  <c r="J551" i="1"/>
  <c r="Q550" i="1"/>
  <c r="P550" i="1"/>
  <c r="O550" i="1"/>
  <c r="N550" i="1"/>
  <c r="M550" i="1"/>
  <c r="L550" i="1"/>
  <c r="K550" i="1"/>
  <c r="J550" i="1"/>
  <c r="Q549" i="1"/>
  <c r="P549" i="1"/>
  <c r="O549" i="1"/>
  <c r="N549" i="1"/>
  <c r="M549" i="1"/>
  <c r="L549" i="1"/>
  <c r="K549" i="1"/>
  <c r="J549" i="1"/>
  <c r="Q548" i="1"/>
  <c r="P548" i="1"/>
  <c r="O548" i="1"/>
  <c r="N548" i="1"/>
  <c r="M548" i="1"/>
  <c r="L548" i="1"/>
  <c r="K548" i="1"/>
  <c r="J548" i="1"/>
  <c r="Q547" i="1"/>
  <c r="P547" i="1"/>
  <c r="O547" i="1"/>
  <c r="N547" i="1"/>
  <c r="M547" i="1"/>
  <c r="L547" i="1"/>
  <c r="K547" i="1"/>
  <c r="J547" i="1"/>
  <c r="Q546" i="1"/>
  <c r="P546" i="1"/>
  <c r="O546" i="1"/>
  <c r="N546" i="1"/>
  <c r="M546" i="1"/>
  <c r="L546" i="1"/>
  <c r="K546" i="1"/>
  <c r="J546" i="1"/>
  <c r="Q545" i="1"/>
  <c r="P545" i="1"/>
  <c r="O545" i="1"/>
  <c r="N545" i="1"/>
  <c r="M545" i="1"/>
  <c r="L545" i="1"/>
  <c r="K545" i="1"/>
  <c r="J545" i="1"/>
  <c r="Q544" i="1"/>
  <c r="P544" i="1"/>
  <c r="O544" i="1"/>
  <c r="N544" i="1"/>
  <c r="M544" i="1"/>
  <c r="L544" i="1"/>
  <c r="K544" i="1"/>
  <c r="J544" i="1"/>
  <c r="Q543" i="1"/>
  <c r="P543" i="1"/>
  <c r="O543" i="1"/>
  <c r="N543" i="1"/>
  <c r="M543" i="1"/>
  <c r="L543" i="1"/>
  <c r="K543" i="1"/>
  <c r="J543" i="1"/>
  <c r="Q542" i="1"/>
  <c r="P542" i="1"/>
  <c r="O542" i="1"/>
  <c r="N542" i="1"/>
  <c r="M542" i="1"/>
  <c r="L542" i="1"/>
  <c r="K542" i="1"/>
  <c r="J542" i="1"/>
  <c r="Q541" i="1"/>
  <c r="P541" i="1"/>
  <c r="O541" i="1"/>
  <c r="N541" i="1"/>
  <c r="M541" i="1"/>
  <c r="L541" i="1"/>
  <c r="K541" i="1"/>
  <c r="J541" i="1"/>
  <c r="Q540" i="1"/>
  <c r="P540" i="1"/>
  <c r="O540" i="1"/>
  <c r="N540" i="1"/>
  <c r="M540" i="1"/>
  <c r="L540" i="1"/>
  <c r="K540" i="1"/>
  <c r="J540" i="1"/>
  <c r="Q539" i="1"/>
  <c r="P539" i="1"/>
  <c r="O539" i="1"/>
  <c r="N539" i="1"/>
  <c r="M539" i="1"/>
  <c r="L539" i="1"/>
  <c r="K539" i="1"/>
  <c r="J539" i="1"/>
  <c r="Q538" i="1"/>
  <c r="P538" i="1"/>
  <c r="O538" i="1"/>
  <c r="N538" i="1"/>
  <c r="M538" i="1"/>
  <c r="L538" i="1"/>
  <c r="K538" i="1"/>
  <c r="J538" i="1"/>
  <c r="Q537" i="1"/>
  <c r="P537" i="1"/>
  <c r="O537" i="1"/>
  <c r="N537" i="1"/>
  <c r="M537" i="1"/>
  <c r="L537" i="1"/>
  <c r="K537" i="1"/>
  <c r="J537" i="1"/>
  <c r="Q536" i="1"/>
  <c r="P536" i="1"/>
  <c r="O536" i="1"/>
  <c r="N536" i="1"/>
  <c r="M536" i="1"/>
  <c r="L536" i="1"/>
  <c r="K536" i="1"/>
  <c r="J536" i="1"/>
  <c r="Q535" i="1"/>
  <c r="P535" i="1"/>
  <c r="O535" i="1"/>
  <c r="N535" i="1"/>
  <c r="M535" i="1"/>
  <c r="L535" i="1"/>
  <c r="K535" i="1"/>
  <c r="J535" i="1"/>
  <c r="Q534" i="1"/>
  <c r="P534" i="1"/>
  <c r="O534" i="1"/>
  <c r="N534" i="1"/>
  <c r="M534" i="1"/>
  <c r="L534" i="1"/>
  <c r="K534" i="1"/>
  <c r="J534" i="1"/>
  <c r="Q533" i="1"/>
  <c r="P533" i="1"/>
  <c r="O533" i="1"/>
  <c r="N533" i="1"/>
  <c r="M533" i="1"/>
  <c r="L533" i="1"/>
  <c r="K533" i="1"/>
  <c r="J533" i="1"/>
  <c r="Q532" i="1"/>
  <c r="P532" i="1"/>
  <c r="O532" i="1"/>
  <c r="N532" i="1"/>
  <c r="M532" i="1"/>
  <c r="L532" i="1"/>
  <c r="K532" i="1"/>
  <c r="J532" i="1"/>
  <c r="Q531" i="1"/>
  <c r="P531" i="1"/>
  <c r="O531" i="1"/>
  <c r="N531" i="1"/>
  <c r="M531" i="1"/>
  <c r="L531" i="1"/>
  <c r="K531" i="1"/>
  <c r="J531" i="1"/>
  <c r="Q530" i="1"/>
  <c r="P530" i="1"/>
  <c r="O530" i="1"/>
  <c r="N530" i="1"/>
  <c r="M530" i="1"/>
  <c r="L530" i="1"/>
  <c r="K530" i="1"/>
  <c r="J530" i="1"/>
  <c r="Q529" i="1"/>
  <c r="P529" i="1"/>
  <c r="O529" i="1"/>
  <c r="N529" i="1"/>
  <c r="M529" i="1"/>
  <c r="L529" i="1"/>
  <c r="K529" i="1"/>
  <c r="J529" i="1"/>
  <c r="Q528" i="1"/>
  <c r="P528" i="1"/>
  <c r="O528" i="1"/>
  <c r="N528" i="1"/>
  <c r="M528" i="1"/>
  <c r="L528" i="1"/>
  <c r="K528" i="1"/>
  <c r="J528" i="1"/>
  <c r="Q527" i="1"/>
  <c r="P527" i="1"/>
  <c r="O527" i="1"/>
  <c r="N527" i="1"/>
  <c r="M527" i="1"/>
  <c r="L527" i="1"/>
  <c r="K527" i="1"/>
  <c r="J527" i="1"/>
  <c r="Q526" i="1"/>
  <c r="P526" i="1"/>
  <c r="O526" i="1"/>
  <c r="N526" i="1"/>
  <c r="M526" i="1"/>
  <c r="L526" i="1"/>
  <c r="K526" i="1"/>
  <c r="J526" i="1"/>
  <c r="Q525" i="1"/>
  <c r="P525" i="1"/>
  <c r="O525" i="1"/>
  <c r="N525" i="1"/>
  <c r="M525" i="1"/>
  <c r="L525" i="1"/>
  <c r="K525" i="1"/>
  <c r="J525" i="1"/>
  <c r="Q524" i="1"/>
  <c r="P524" i="1"/>
  <c r="O524" i="1"/>
  <c r="N524" i="1"/>
  <c r="M524" i="1"/>
  <c r="L524" i="1"/>
  <c r="K524" i="1"/>
  <c r="J524" i="1"/>
  <c r="Q523" i="1"/>
  <c r="P523" i="1"/>
  <c r="O523" i="1"/>
  <c r="N523" i="1"/>
  <c r="M523" i="1"/>
  <c r="L523" i="1"/>
  <c r="K523" i="1"/>
  <c r="J523" i="1"/>
  <c r="Q522" i="1"/>
  <c r="P522" i="1"/>
  <c r="O522" i="1"/>
  <c r="N522" i="1"/>
  <c r="M522" i="1"/>
  <c r="L522" i="1"/>
  <c r="K522" i="1"/>
  <c r="J522" i="1"/>
  <c r="Q521" i="1"/>
  <c r="P521" i="1"/>
  <c r="O521" i="1"/>
  <c r="N521" i="1"/>
  <c r="M521" i="1"/>
  <c r="L521" i="1"/>
  <c r="K521" i="1"/>
  <c r="J521" i="1"/>
  <c r="Q520" i="1"/>
  <c r="P520" i="1"/>
  <c r="O520" i="1"/>
  <c r="N520" i="1"/>
  <c r="M520" i="1"/>
  <c r="L520" i="1"/>
  <c r="K520" i="1"/>
  <c r="J520" i="1"/>
  <c r="Q519" i="1"/>
  <c r="P519" i="1"/>
  <c r="O519" i="1"/>
  <c r="N519" i="1"/>
  <c r="M519" i="1"/>
  <c r="L519" i="1"/>
  <c r="K519" i="1"/>
  <c r="J519" i="1"/>
  <c r="Q518" i="1"/>
  <c r="P518" i="1"/>
  <c r="O518" i="1"/>
  <c r="N518" i="1"/>
  <c r="M518" i="1"/>
  <c r="L518" i="1"/>
  <c r="K518" i="1"/>
  <c r="J518" i="1"/>
  <c r="Q517" i="1"/>
  <c r="P517" i="1"/>
  <c r="O517" i="1"/>
  <c r="N517" i="1"/>
  <c r="M517" i="1"/>
  <c r="L517" i="1"/>
  <c r="K517" i="1"/>
  <c r="J517" i="1"/>
  <c r="Q516" i="1"/>
  <c r="P516" i="1"/>
  <c r="O516" i="1"/>
  <c r="N516" i="1"/>
  <c r="M516" i="1"/>
  <c r="L516" i="1"/>
  <c r="K516" i="1"/>
  <c r="J516" i="1"/>
  <c r="Q515" i="1"/>
  <c r="P515" i="1"/>
  <c r="O515" i="1"/>
  <c r="N515" i="1"/>
  <c r="M515" i="1"/>
  <c r="L515" i="1"/>
  <c r="K515" i="1"/>
  <c r="J515" i="1"/>
  <c r="Q514" i="1"/>
  <c r="P514" i="1"/>
  <c r="O514" i="1"/>
  <c r="N514" i="1"/>
  <c r="M514" i="1"/>
  <c r="L514" i="1"/>
  <c r="K514" i="1"/>
  <c r="J514" i="1"/>
  <c r="Q513" i="1"/>
  <c r="P513" i="1"/>
  <c r="O513" i="1"/>
  <c r="N513" i="1"/>
  <c r="M513" i="1"/>
  <c r="L513" i="1"/>
  <c r="K513" i="1"/>
  <c r="J513" i="1"/>
  <c r="Q512" i="1"/>
  <c r="P512" i="1"/>
  <c r="O512" i="1"/>
  <c r="N512" i="1"/>
  <c r="M512" i="1"/>
  <c r="L512" i="1"/>
  <c r="K512" i="1"/>
  <c r="J512" i="1"/>
  <c r="Q511" i="1"/>
  <c r="P511" i="1"/>
  <c r="O511" i="1"/>
  <c r="N511" i="1"/>
  <c r="M511" i="1"/>
  <c r="L511" i="1"/>
  <c r="K511" i="1"/>
  <c r="J511" i="1"/>
  <c r="Q510" i="1"/>
  <c r="P510" i="1"/>
  <c r="O510" i="1"/>
  <c r="N510" i="1"/>
  <c r="M510" i="1"/>
  <c r="L510" i="1"/>
  <c r="K510" i="1"/>
  <c r="J510" i="1"/>
  <c r="Q509" i="1"/>
  <c r="P509" i="1"/>
  <c r="O509" i="1"/>
  <c r="N509" i="1"/>
  <c r="M509" i="1"/>
  <c r="L509" i="1"/>
  <c r="K509" i="1"/>
  <c r="J509" i="1"/>
  <c r="Q508" i="1"/>
  <c r="P508" i="1"/>
  <c r="O508" i="1"/>
  <c r="N508" i="1"/>
  <c r="M508" i="1"/>
  <c r="L508" i="1"/>
  <c r="K508" i="1"/>
  <c r="J508" i="1"/>
  <c r="Q507" i="1"/>
  <c r="P507" i="1"/>
  <c r="O507" i="1"/>
  <c r="N507" i="1"/>
  <c r="M507" i="1"/>
  <c r="L507" i="1"/>
  <c r="K507" i="1"/>
  <c r="J507" i="1"/>
  <c r="Q506" i="1"/>
  <c r="P506" i="1"/>
  <c r="O506" i="1"/>
  <c r="N506" i="1"/>
  <c r="M506" i="1"/>
  <c r="L506" i="1"/>
  <c r="K506" i="1"/>
  <c r="J506" i="1"/>
  <c r="Q505" i="1"/>
  <c r="P505" i="1"/>
  <c r="O505" i="1"/>
  <c r="N505" i="1"/>
  <c r="M505" i="1"/>
  <c r="L505" i="1"/>
  <c r="K505" i="1"/>
  <c r="J505" i="1"/>
  <c r="Q504" i="1"/>
  <c r="P504" i="1"/>
  <c r="O504" i="1"/>
  <c r="N504" i="1"/>
  <c r="M504" i="1"/>
  <c r="L504" i="1"/>
  <c r="K504" i="1"/>
  <c r="J504" i="1"/>
  <c r="Q503" i="1"/>
  <c r="P503" i="1"/>
  <c r="O503" i="1"/>
  <c r="N503" i="1"/>
  <c r="M503" i="1"/>
  <c r="L503" i="1"/>
  <c r="K503" i="1"/>
  <c r="J503" i="1"/>
  <c r="Q502" i="1"/>
  <c r="P502" i="1"/>
  <c r="O502" i="1"/>
  <c r="N502" i="1"/>
  <c r="M502" i="1"/>
  <c r="L502" i="1"/>
  <c r="K502" i="1"/>
  <c r="J502" i="1"/>
  <c r="Q501" i="1"/>
  <c r="P501" i="1"/>
  <c r="O501" i="1"/>
  <c r="N501" i="1"/>
  <c r="M501" i="1"/>
  <c r="L501" i="1"/>
  <c r="K501" i="1"/>
  <c r="J501" i="1"/>
  <c r="Q500" i="1"/>
  <c r="P500" i="1"/>
  <c r="O500" i="1"/>
  <c r="N500" i="1"/>
  <c r="M500" i="1"/>
  <c r="L500" i="1"/>
  <c r="K500" i="1"/>
  <c r="J500" i="1"/>
  <c r="Q499" i="1"/>
  <c r="P499" i="1"/>
  <c r="O499" i="1"/>
  <c r="N499" i="1"/>
  <c r="M499" i="1"/>
  <c r="L499" i="1"/>
  <c r="K499" i="1"/>
  <c r="J499" i="1"/>
  <c r="Q498" i="1"/>
  <c r="P498" i="1"/>
  <c r="O498" i="1"/>
  <c r="N498" i="1"/>
  <c r="M498" i="1"/>
  <c r="L498" i="1"/>
  <c r="K498" i="1"/>
  <c r="J498" i="1"/>
  <c r="Q497" i="1"/>
  <c r="P497" i="1"/>
  <c r="O497" i="1"/>
  <c r="N497" i="1"/>
  <c r="M497" i="1"/>
  <c r="L497" i="1"/>
  <c r="K497" i="1"/>
  <c r="J497" i="1"/>
  <c r="Q496" i="1"/>
  <c r="P496" i="1"/>
  <c r="O496" i="1"/>
  <c r="N496" i="1"/>
  <c r="M496" i="1"/>
  <c r="L496" i="1"/>
  <c r="K496" i="1"/>
  <c r="J496" i="1"/>
  <c r="Q495" i="1"/>
  <c r="P495" i="1"/>
  <c r="O495" i="1"/>
  <c r="N495" i="1"/>
  <c r="M495" i="1"/>
  <c r="L495" i="1"/>
  <c r="K495" i="1"/>
  <c r="J495" i="1"/>
  <c r="Q494" i="1"/>
  <c r="P494" i="1"/>
  <c r="O494" i="1"/>
  <c r="N494" i="1"/>
  <c r="M494" i="1"/>
  <c r="L494" i="1"/>
  <c r="K494" i="1"/>
  <c r="J494" i="1"/>
  <c r="Q493" i="1"/>
  <c r="P493" i="1"/>
  <c r="O493" i="1"/>
  <c r="N493" i="1"/>
  <c r="M493" i="1"/>
  <c r="L493" i="1"/>
  <c r="K493" i="1"/>
  <c r="J493" i="1"/>
  <c r="Q492" i="1"/>
  <c r="P492" i="1"/>
  <c r="O492" i="1"/>
  <c r="N492" i="1"/>
  <c r="M492" i="1"/>
  <c r="L492" i="1"/>
  <c r="K492" i="1"/>
  <c r="J492" i="1"/>
  <c r="Q491" i="1"/>
  <c r="P491" i="1"/>
  <c r="O491" i="1"/>
  <c r="N491" i="1"/>
  <c r="M491" i="1"/>
  <c r="L491" i="1"/>
  <c r="K491" i="1"/>
  <c r="J491" i="1"/>
  <c r="Q490" i="1"/>
  <c r="P490" i="1"/>
  <c r="O490" i="1"/>
  <c r="N490" i="1"/>
  <c r="M490" i="1"/>
  <c r="L490" i="1"/>
  <c r="K490" i="1"/>
  <c r="J490" i="1"/>
  <c r="Q489" i="1"/>
  <c r="P489" i="1"/>
  <c r="O489" i="1"/>
  <c r="N489" i="1"/>
  <c r="M489" i="1"/>
  <c r="L489" i="1"/>
  <c r="K489" i="1"/>
  <c r="J489" i="1"/>
  <c r="Q488" i="1"/>
  <c r="P488" i="1"/>
  <c r="O488" i="1"/>
  <c r="N488" i="1"/>
  <c r="M488" i="1"/>
  <c r="L488" i="1"/>
  <c r="K488" i="1"/>
  <c r="J488" i="1"/>
  <c r="Q487" i="1"/>
  <c r="P487" i="1"/>
  <c r="O487" i="1"/>
  <c r="N487" i="1"/>
  <c r="M487" i="1"/>
  <c r="L487" i="1"/>
  <c r="K487" i="1"/>
  <c r="J487" i="1"/>
  <c r="Q486" i="1"/>
  <c r="P486" i="1"/>
  <c r="O486" i="1"/>
  <c r="N486" i="1"/>
  <c r="M486" i="1"/>
  <c r="L486" i="1"/>
  <c r="K486" i="1"/>
  <c r="J486" i="1"/>
  <c r="Q485" i="1"/>
  <c r="P485" i="1"/>
  <c r="O485" i="1"/>
  <c r="N485" i="1"/>
  <c r="M485" i="1"/>
  <c r="L485" i="1"/>
  <c r="K485" i="1"/>
  <c r="J485" i="1"/>
  <c r="Q484" i="1"/>
  <c r="P484" i="1"/>
  <c r="O484" i="1"/>
  <c r="N484" i="1"/>
  <c r="M484" i="1"/>
  <c r="L484" i="1"/>
  <c r="K484" i="1"/>
  <c r="J484" i="1"/>
  <c r="Q483" i="1"/>
  <c r="P483" i="1"/>
  <c r="O483" i="1"/>
  <c r="N483" i="1"/>
  <c r="M483" i="1"/>
  <c r="L483" i="1"/>
  <c r="K483" i="1"/>
  <c r="J483" i="1"/>
  <c r="Q482" i="1"/>
  <c r="P482" i="1"/>
  <c r="O482" i="1"/>
  <c r="N482" i="1"/>
  <c r="M482" i="1"/>
  <c r="L482" i="1"/>
  <c r="K482" i="1"/>
  <c r="J482" i="1"/>
  <c r="Q481" i="1"/>
  <c r="P481" i="1"/>
  <c r="O481" i="1"/>
  <c r="N481" i="1"/>
  <c r="M481" i="1"/>
  <c r="L481" i="1"/>
  <c r="K481" i="1"/>
  <c r="J481" i="1"/>
  <c r="Q480" i="1"/>
  <c r="P480" i="1"/>
  <c r="O480" i="1"/>
  <c r="N480" i="1"/>
  <c r="M480" i="1"/>
  <c r="L480" i="1"/>
  <c r="K480" i="1"/>
  <c r="J480" i="1"/>
  <c r="Q479" i="1"/>
  <c r="P479" i="1"/>
  <c r="O479" i="1"/>
  <c r="N479" i="1"/>
  <c r="M479" i="1"/>
  <c r="L479" i="1"/>
  <c r="K479" i="1"/>
  <c r="J479" i="1"/>
  <c r="Q478" i="1"/>
  <c r="P478" i="1"/>
  <c r="O478" i="1"/>
  <c r="N478" i="1"/>
  <c r="M478" i="1"/>
  <c r="L478" i="1"/>
  <c r="K478" i="1"/>
  <c r="J478" i="1"/>
  <c r="Q477" i="1"/>
  <c r="P477" i="1"/>
  <c r="O477" i="1"/>
  <c r="N477" i="1"/>
  <c r="M477" i="1"/>
  <c r="L477" i="1"/>
  <c r="K477" i="1"/>
  <c r="J477" i="1"/>
  <c r="Q476" i="1"/>
  <c r="P476" i="1"/>
  <c r="O476" i="1"/>
  <c r="N476" i="1"/>
  <c r="M476" i="1"/>
  <c r="L476" i="1"/>
  <c r="K476" i="1"/>
  <c r="J476" i="1"/>
  <c r="Q475" i="1"/>
  <c r="P475" i="1"/>
  <c r="O475" i="1"/>
  <c r="N475" i="1"/>
  <c r="M475" i="1"/>
  <c r="L475" i="1"/>
  <c r="K475" i="1"/>
  <c r="J475" i="1"/>
  <c r="Q474" i="1"/>
  <c r="P474" i="1"/>
  <c r="O474" i="1"/>
  <c r="N474" i="1"/>
  <c r="M474" i="1"/>
  <c r="L474" i="1"/>
  <c r="K474" i="1"/>
  <c r="J474" i="1"/>
  <c r="Q473" i="1"/>
  <c r="P473" i="1"/>
  <c r="O473" i="1"/>
  <c r="N473" i="1"/>
  <c r="M473" i="1"/>
  <c r="L473" i="1"/>
  <c r="K473" i="1"/>
  <c r="J473" i="1"/>
  <c r="Q472" i="1"/>
  <c r="P472" i="1"/>
  <c r="O472" i="1"/>
  <c r="N472" i="1"/>
  <c r="M472" i="1"/>
  <c r="L472" i="1"/>
  <c r="K472" i="1"/>
  <c r="J472" i="1"/>
  <c r="Q471" i="1"/>
  <c r="P471" i="1"/>
  <c r="O471" i="1"/>
  <c r="N471" i="1"/>
  <c r="M471" i="1"/>
  <c r="L471" i="1"/>
  <c r="K471" i="1"/>
  <c r="J471" i="1"/>
  <c r="Q470" i="1"/>
  <c r="P470" i="1"/>
  <c r="O470" i="1"/>
  <c r="N470" i="1"/>
  <c r="M470" i="1"/>
  <c r="L470" i="1"/>
  <c r="K470" i="1"/>
  <c r="J470" i="1"/>
  <c r="Q469" i="1"/>
  <c r="P469" i="1"/>
  <c r="O469" i="1"/>
  <c r="N469" i="1"/>
  <c r="M469" i="1"/>
  <c r="L469" i="1"/>
  <c r="K469" i="1"/>
  <c r="J469" i="1"/>
  <c r="Q468" i="1"/>
  <c r="P468" i="1"/>
  <c r="O468" i="1"/>
  <c r="N468" i="1"/>
  <c r="M468" i="1"/>
  <c r="L468" i="1"/>
  <c r="K468" i="1"/>
  <c r="J468" i="1"/>
  <c r="Q467" i="1"/>
  <c r="P467" i="1"/>
  <c r="O467" i="1"/>
  <c r="N467" i="1"/>
  <c r="M467" i="1"/>
  <c r="L467" i="1"/>
  <c r="K467" i="1"/>
  <c r="J467" i="1"/>
  <c r="Q466" i="1"/>
  <c r="P466" i="1"/>
  <c r="O466" i="1"/>
  <c r="N466" i="1"/>
  <c r="M466" i="1"/>
  <c r="L466" i="1"/>
  <c r="K466" i="1"/>
  <c r="J466" i="1"/>
  <c r="Q465" i="1"/>
  <c r="P465" i="1"/>
  <c r="O465" i="1"/>
  <c r="N465" i="1"/>
  <c r="M465" i="1"/>
  <c r="L465" i="1"/>
  <c r="K465" i="1"/>
  <c r="J465" i="1"/>
  <c r="Q464" i="1"/>
  <c r="P464" i="1"/>
  <c r="O464" i="1"/>
  <c r="N464" i="1"/>
  <c r="M464" i="1"/>
  <c r="L464" i="1"/>
  <c r="K464" i="1"/>
  <c r="J464" i="1"/>
  <c r="Q463" i="1"/>
  <c r="P463" i="1"/>
  <c r="O463" i="1"/>
  <c r="N463" i="1"/>
  <c r="M463" i="1"/>
  <c r="L463" i="1"/>
  <c r="K463" i="1"/>
  <c r="J463" i="1"/>
  <c r="Q462" i="1"/>
  <c r="P462" i="1"/>
  <c r="O462" i="1"/>
  <c r="N462" i="1"/>
  <c r="M462" i="1"/>
  <c r="L462" i="1"/>
  <c r="K462" i="1"/>
  <c r="J462" i="1"/>
  <c r="Q461" i="1"/>
  <c r="P461" i="1"/>
  <c r="O461" i="1"/>
  <c r="N461" i="1"/>
  <c r="M461" i="1"/>
  <c r="L461" i="1"/>
  <c r="K461" i="1"/>
  <c r="J461" i="1"/>
  <c r="Q460" i="1"/>
  <c r="P460" i="1"/>
  <c r="O460" i="1"/>
  <c r="N460" i="1"/>
  <c r="M460" i="1"/>
  <c r="L460" i="1"/>
  <c r="K460" i="1"/>
  <c r="J460" i="1"/>
  <c r="Q459" i="1"/>
  <c r="P459" i="1"/>
  <c r="O459" i="1"/>
  <c r="N459" i="1"/>
  <c r="M459" i="1"/>
  <c r="L459" i="1"/>
  <c r="K459" i="1"/>
  <c r="J459" i="1"/>
  <c r="Q458" i="1"/>
  <c r="P458" i="1"/>
  <c r="O458" i="1"/>
  <c r="N458" i="1"/>
  <c r="M458" i="1"/>
  <c r="L458" i="1"/>
  <c r="K458" i="1"/>
  <c r="J458" i="1"/>
  <c r="Q457" i="1"/>
  <c r="P457" i="1"/>
  <c r="O457" i="1"/>
  <c r="N457" i="1"/>
  <c r="M457" i="1"/>
  <c r="L457" i="1"/>
  <c r="K457" i="1"/>
  <c r="J457" i="1"/>
  <c r="Q456" i="1"/>
  <c r="P456" i="1"/>
  <c r="O456" i="1"/>
  <c r="N456" i="1"/>
  <c r="M456" i="1"/>
  <c r="L456" i="1"/>
  <c r="K456" i="1"/>
  <c r="J456" i="1"/>
  <c r="Q455" i="1"/>
  <c r="P455" i="1"/>
  <c r="O455" i="1"/>
  <c r="N455" i="1"/>
  <c r="M455" i="1"/>
  <c r="L455" i="1"/>
  <c r="K455" i="1"/>
  <c r="J455" i="1"/>
  <c r="Q454" i="1"/>
  <c r="P454" i="1"/>
  <c r="O454" i="1"/>
  <c r="N454" i="1"/>
  <c r="M454" i="1"/>
  <c r="L454" i="1"/>
  <c r="K454" i="1"/>
  <c r="J454" i="1"/>
  <c r="Q453" i="1"/>
  <c r="P453" i="1"/>
  <c r="O453" i="1"/>
  <c r="N453" i="1"/>
  <c r="M453" i="1"/>
  <c r="L453" i="1"/>
  <c r="K453" i="1"/>
  <c r="J453" i="1"/>
  <c r="Q452" i="1"/>
  <c r="P452" i="1"/>
  <c r="O452" i="1"/>
  <c r="N452" i="1"/>
  <c r="M452" i="1"/>
  <c r="L452" i="1"/>
  <c r="K452" i="1"/>
  <c r="J452" i="1"/>
  <c r="Q451" i="1"/>
  <c r="P451" i="1"/>
  <c r="O451" i="1"/>
  <c r="N451" i="1"/>
  <c r="M451" i="1"/>
  <c r="L451" i="1"/>
  <c r="K451" i="1"/>
  <c r="J451" i="1"/>
  <c r="Q450" i="1"/>
  <c r="P450" i="1"/>
  <c r="O450" i="1"/>
  <c r="N450" i="1"/>
  <c r="M450" i="1"/>
  <c r="L450" i="1"/>
  <c r="K450" i="1"/>
  <c r="J450" i="1"/>
  <c r="Q449" i="1"/>
  <c r="P449" i="1"/>
  <c r="O449" i="1"/>
  <c r="N449" i="1"/>
  <c r="M449" i="1"/>
  <c r="L449" i="1"/>
  <c r="K449" i="1"/>
  <c r="J449" i="1"/>
  <c r="Q448" i="1"/>
  <c r="P448" i="1"/>
  <c r="O448" i="1"/>
  <c r="N448" i="1"/>
  <c r="M448" i="1"/>
  <c r="L448" i="1"/>
  <c r="K448" i="1"/>
  <c r="J448" i="1"/>
  <c r="Q447" i="1"/>
  <c r="P447" i="1"/>
  <c r="O447" i="1"/>
  <c r="N447" i="1"/>
  <c r="M447" i="1"/>
  <c r="L447" i="1"/>
  <c r="K447" i="1"/>
  <c r="J447" i="1"/>
  <c r="Q446" i="1"/>
  <c r="P446" i="1"/>
  <c r="O446" i="1"/>
  <c r="N446" i="1"/>
  <c r="M446" i="1"/>
  <c r="L446" i="1"/>
  <c r="K446" i="1"/>
  <c r="J446" i="1"/>
  <c r="Q445" i="1"/>
  <c r="P445" i="1"/>
  <c r="O445" i="1"/>
  <c r="N445" i="1"/>
  <c r="M445" i="1"/>
  <c r="L445" i="1"/>
  <c r="K445" i="1"/>
  <c r="J445" i="1"/>
  <c r="Q444" i="1"/>
  <c r="P444" i="1"/>
  <c r="O444" i="1"/>
  <c r="N444" i="1"/>
  <c r="M444" i="1"/>
  <c r="L444" i="1"/>
  <c r="K444" i="1"/>
  <c r="J444" i="1"/>
  <c r="Q443" i="1"/>
  <c r="P443" i="1"/>
  <c r="O443" i="1"/>
  <c r="N443" i="1"/>
  <c r="M443" i="1"/>
  <c r="L443" i="1"/>
  <c r="K443" i="1"/>
  <c r="J443" i="1"/>
  <c r="Q442" i="1"/>
  <c r="P442" i="1"/>
  <c r="O442" i="1"/>
  <c r="N442" i="1"/>
  <c r="M442" i="1"/>
  <c r="L442" i="1"/>
  <c r="K442" i="1"/>
  <c r="J442" i="1"/>
  <c r="Q441" i="1"/>
  <c r="P441" i="1"/>
  <c r="O441" i="1"/>
  <c r="N441" i="1"/>
  <c r="M441" i="1"/>
  <c r="L441" i="1"/>
  <c r="K441" i="1"/>
  <c r="J441" i="1"/>
  <c r="Q440" i="1"/>
  <c r="P440" i="1"/>
  <c r="O440" i="1"/>
  <c r="N440" i="1"/>
  <c r="M440" i="1"/>
  <c r="L440" i="1"/>
  <c r="K440" i="1"/>
  <c r="J440" i="1"/>
  <c r="Q439" i="1"/>
  <c r="P439" i="1"/>
  <c r="O439" i="1"/>
  <c r="N439" i="1"/>
  <c r="M439" i="1"/>
  <c r="L439" i="1"/>
  <c r="K439" i="1"/>
  <c r="J439" i="1"/>
  <c r="Q438" i="1"/>
  <c r="P438" i="1"/>
  <c r="O438" i="1"/>
  <c r="N438" i="1"/>
  <c r="M438" i="1"/>
  <c r="L438" i="1"/>
  <c r="K438" i="1"/>
  <c r="J438" i="1"/>
  <c r="Q437" i="1"/>
  <c r="P437" i="1"/>
  <c r="O437" i="1"/>
  <c r="N437" i="1"/>
  <c r="M437" i="1"/>
  <c r="L437" i="1"/>
  <c r="K437" i="1"/>
  <c r="J437" i="1"/>
  <c r="Q436" i="1"/>
  <c r="P436" i="1"/>
  <c r="O436" i="1"/>
  <c r="N436" i="1"/>
  <c r="M436" i="1"/>
  <c r="L436" i="1"/>
  <c r="K436" i="1"/>
  <c r="J436" i="1"/>
  <c r="Q435" i="1"/>
  <c r="P435" i="1"/>
  <c r="O435" i="1"/>
  <c r="N435" i="1"/>
  <c r="M435" i="1"/>
  <c r="L435" i="1"/>
  <c r="K435" i="1"/>
  <c r="J435" i="1"/>
  <c r="Q434" i="1"/>
  <c r="P434" i="1"/>
  <c r="O434" i="1"/>
  <c r="N434" i="1"/>
  <c r="M434" i="1"/>
  <c r="L434" i="1"/>
  <c r="K434" i="1"/>
  <c r="J434" i="1"/>
  <c r="Q433" i="1"/>
  <c r="P433" i="1"/>
  <c r="O433" i="1"/>
  <c r="N433" i="1"/>
  <c r="M433" i="1"/>
  <c r="L433" i="1"/>
  <c r="K433" i="1"/>
  <c r="J433" i="1"/>
  <c r="Q432" i="1"/>
  <c r="P432" i="1"/>
  <c r="O432" i="1"/>
  <c r="N432" i="1"/>
  <c r="M432" i="1"/>
  <c r="L432" i="1"/>
  <c r="K432" i="1"/>
  <c r="J432" i="1"/>
  <c r="Q431" i="1"/>
  <c r="P431" i="1"/>
  <c r="O431" i="1"/>
  <c r="N431" i="1"/>
  <c r="M431" i="1"/>
  <c r="L431" i="1"/>
  <c r="K431" i="1"/>
  <c r="J431" i="1"/>
  <c r="Q430" i="1"/>
  <c r="P430" i="1"/>
  <c r="O430" i="1"/>
  <c r="N430" i="1"/>
  <c r="M430" i="1"/>
  <c r="L430" i="1"/>
  <c r="K430" i="1"/>
  <c r="J430" i="1"/>
  <c r="Q429" i="1"/>
  <c r="P429" i="1"/>
  <c r="O429" i="1"/>
  <c r="N429" i="1"/>
  <c r="M429" i="1"/>
  <c r="L429" i="1"/>
  <c r="K429" i="1"/>
  <c r="J429" i="1"/>
  <c r="Q428" i="1"/>
  <c r="P428" i="1"/>
  <c r="O428" i="1"/>
  <c r="N428" i="1"/>
  <c r="M428" i="1"/>
  <c r="L428" i="1"/>
  <c r="K428" i="1"/>
  <c r="J428" i="1"/>
  <c r="Q427" i="1"/>
  <c r="P427" i="1"/>
  <c r="O427" i="1"/>
  <c r="N427" i="1"/>
  <c r="M427" i="1"/>
  <c r="L427" i="1"/>
  <c r="K427" i="1"/>
  <c r="J427" i="1"/>
  <c r="Q426" i="1"/>
  <c r="P426" i="1"/>
  <c r="O426" i="1"/>
  <c r="N426" i="1"/>
  <c r="M426" i="1"/>
  <c r="L426" i="1"/>
  <c r="K426" i="1"/>
  <c r="J426" i="1"/>
  <c r="Q425" i="1"/>
  <c r="P425" i="1"/>
  <c r="O425" i="1"/>
  <c r="N425" i="1"/>
  <c r="M425" i="1"/>
  <c r="L425" i="1"/>
  <c r="K425" i="1"/>
  <c r="J425" i="1"/>
  <c r="Q424" i="1"/>
  <c r="P424" i="1"/>
  <c r="O424" i="1"/>
  <c r="N424" i="1"/>
  <c r="M424" i="1"/>
  <c r="L424" i="1"/>
  <c r="K424" i="1"/>
  <c r="J424" i="1"/>
  <c r="Q423" i="1"/>
  <c r="P423" i="1"/>
  <c r="O423" i="1"/>
  <c r="N423" i="1"/>
  <c r="M423" i="1"/>
  <c r="L423" i="1"/>
  <c r="K423" i="1"/>
  <c r="J423" i="1"/>
  <c r="Q422" i="1"/>
  <c r="P422" i="1"/>
  <c r="O422" i="1"/>
  <c r="N422" i="1"/>
  <c r="M422" i="1"/>
  <c r="L422" i="1"/>
  <c r="K422" i="1"/>
  <c r="J422" i="1"/>
  <c r="Q421" i="1"/>
  <c r="P421" i="1"/>
  <c r="O421" i="1"/>
  <c r="N421" i="1"/>
  <c r="M421" i="1"/>
  <c r="L421" i="1"/>
  <c r="K421" i="1"/>
  <c r="J421" i="1"/>
  <c r="Q420" i="1"/>
  <c r="P420" i="1"/>
  <c r="O420" i="1"/>
  <c r="N420" i="1"/>
  <c r="M420" i="1"/>
  <c r="L420" i="1"/>
  <c r="K420" i="1"/>
  <c r="J420" i="1"/>
  <c r="Q419" i="1"/>
  <c r="P419" i="1"/>
  <c r="O419" i="1"/>
  <c r="N419" i="1"/>
  <c r="M419" i="1"/>
  <c r="L419" i="1"/>
  <c r="K419" i="1"/>
  <c r="J419" i="1"/>
  <c r="Q418" i="1"/>
  <c r="P418" i="1"/>
  <c r="O418" i="1"/>
  <c r="N418" i="1"/>
  <c r="M418" i="1"/>
  <c r="L418" i="1"/>
  <c r="K418" i="1"/>
  <c r="J418" i="1"/>
  <c r="Q417" i="1"/>
  <c r="P417" i="1"/>
  <c r="O417" i="1"/>
  <c r="N417" i="1"/>
  <c r="M417" i="1"/>
  <c r="L417" i="1"/>
  <c r="K417" i="1"/>
  <c r="J417" i="1"/>
  <c r="Q416" i="1"/>
  <c r="P416" i="1"/>
  <c r="O416" i="1"/>
  <c r="N416" i="1"/>
  <c r="M416" i="1"/>
  <c r="L416" i="1"/>
  <c r="K416" i="1"/>
  <c r="J416" i="1"/>
  <c r="Q415" i="1"/>
  <c r="P415" i="1"/>
  <c r="O415" i="1"/>
  <c r="N415" i="1"/>
  <c r="M415" i="1"/>
  <c r="L415" i="1"/>
  <c r="K415" i="1"/>
  <c r="J415" i="1"/>
  <c r="Q414" i="1"/>
  <c r="P414" i="1"/>
  <c r="O414" i="1"/>
  <c r="N414" i="1"/>
  <c r="M414" i="1"/>
  <c r="L414" i="1"/>
  <c r="K414" i="1"/>
  <c r="J414" i="1"/>
  <c r="Q413" i="1"/>
  <c r="P413" i="1"/>
  <c r="O413" i="1"/>
  <c r="N413" i="1"/>
  <c r="M413" i="1"/>
  <c r="L413" i="1"/>
  <c r="K413" i="1"/>
  <c r="J413" i="1"/>
  <c r="Q412" i="1"/>
  <c r="P412" i="1"/>
  <c r="O412" i="1"/>
  <c r="N412" i="1"/>
  <c r="M412" i="1"/>
  <c r="L412" i="1"/>
  <c r="K412" i="1"/>
  <c r="J412" i="1"/>
  <c r="Q411" i="1"/>
  <c r="P411" i="1"/>
  <c r="O411" i="1"/>
  <c r="N411" i="1"/>
  <c r="M411" i="1"/>
  <c r="L411" i="1"/>
  <c r="K411" i="1"/>
  <c r="J411" i="1"/>
  <c r="Q410" i="1"/>
  <c r="P410" i="1"/>
  <c r="O410" i="1"/>
  <c r="N410" i="1"/>
  <c r="M410" i="1"/>
  <c r="L410" i="1"/>
  <c r="K410" i="1"/>
  <c r="J410" i="1"/>
  <c r="Q409" i="1"/>
  <c r="P409" i="1"/>
  <c r="O409" i="1"/>
  <c r="N409" i="1"/>
  <c r="M409" i="1"/>
  <c r="L409" i="1"/>
  <c r="K409" i="1"/>
  <c r="J409" i="1"/>
  <c r="Q408" i="1"/>
  <c r="P408" i="1"/>
  <c r="O408" i="1"/>
  <c r="N408" i="1"/>
  <c r="M408" i="1"/>
  <c r="L408" i="1"/>
  <c r="K408" i="1"/>
  <c r="J408" i="1"/>
  <c r="Q407" i="1"/>
  <c r="P407" i="1"/>
  <c r="O407" i="1"/>
  <c r="N407" i="1"/>
  <c r="M407" i="1"/>
  <c r="L407" i="1"/>
  <c r="K407" i="1"/>
  <c r="J407" i="1"/>
  <c r="Q406" i="1"/>
  <c r="P406" i="1"/>
  <c r="O406" i="1"/>
  <c r="N406" i="1"/>
  <c r="M406" i="1"/>
  <c r="L406" i="1"/>
  <c r="K406" i="1"/>
  <c r="J406" i="1"/>
  <c r="Q405" i="1"/>
  <c r="P405" i="1"/>
  <c r="O405" i="1"/>
  <c r="N405" i="1"/>
  <c r="M405" i="1"/>
  <c r="L405" i="1"/>
  <c r="K405" i="1"/>
  <c r="J405" i="1"/>
  <c r="Q404" i="1"/>
  <c r="P404" i="1"/>
  <c r="O404" i="1"/>
  <c r="N404" i="1"/>
  <c r="M404" i="1"/>
  <c r="L404" i="1"/>
  <c r="K404" i="1"/>
  <c r="J404" i="1"/>
  <c r="Q403" i="1"/>
  <c r="P403" i="1"/>
  <c r="O403" i="1"/>
  <c r="N403" i="1"/>
  <c r="M403" i="1"/>
  <c r="L403" i="1"/>
  <c r="K403" i="1"/>
  <c r="J403" i="1"/>
  <c r="Q402" i="1"/>
  <c r="P402" i="1"/>
  <c r="O402" i="1"/>
  <c r="N402" i="1"/>
  <c r="M402" i="1"/>
  <c r="L402" i="1"/>
  <c r="K402" i="1"/>
  <c r="J402" i="1"/>
  <c r="Q401" i="1"/>
  <c r="P401" i="1"/>
  <c r="O401" i="1"/>
  <c r="N401" i="1"/>
  <c r="M401" i="1"/>
  <c r="L401" i="1"/>
  <c r="K401" i="1"/>
  <c r="J401" i="1"/>
  <c r="Q400" i="1"/>
  <c r="P400" i="1"/>
  <c r="O400" i="1"/>
  <c r="N400" i="1"/>
  <c r="M400" i="1"/>
  <c r="L400" i="1"/>
  <c r="K400" i="1"/>
  <c r="J400" i="1"/>
  <c r="Q399" i="1"/>
  <c r="P399" i="1"/>
  <c r="O399" i="1"/>
  <c r="N399" i="1"/>
  <c r="M399" i="1"/>
  <c r="L399" i="1"/>
  <c r="K399" i="1"/>
  <c r="J399" i="1"/>
  <c r="Q398" i="1"/>
  <c r="P398" i="1"/>
  <c r="O398" i="1"/>
  <c r="N398" i="1"/>
  <c r="M398" i="1"/>
  <c r="L398" i="1"/>
  <c r="K398" i="1"/>
  <c r="J398" i="1"/>
  <c r="Q397" i="1"/>
  <c r="P397" i="1"/>
  <c r="O397" i="1"/>
  <c r="N397" i="1"/>
  <c r="M397" i="1"/>
  <c r="L397" i="1"/>
  <c r="K397" i="1"/>
  <c r="J397" i="1"/>
  <c r="Q396" i="1"/>
  <c r="P396" i="1"/>
  <c r="O396" i="1"/>
  <c r="N396" i="1"/>
  <c r="M396" i="1"/>
  <c r="L396" i="1"/>
  <c r="K396" i="1"/>
  <c r="J396" i="1"/>
  <c r="Q395" i="1"/>
  <c r="P395" i="1"/>
  <c r="O395" i="1"/>
  <c r="N395" i="1"/>
  <c r="M395" i="1"/>
  <c r="L395" i="1"/>
  <c r="K395" i="1"/>
  <c r="J395" i="1"/>
  <c r="Q394" i="1"/>
  <c r="P394" i="1"/>
  <c r="O394" i="1"/>
  <c r="N394" i="1"/>
  <c r="M394" i="1"/>
  <c r="L394" i="1"/>
  <c r="K394" i="1"/>
  <c r="J394" i="1"/>
  <c r="Q393" i="1"/>
  <c r="P393" i="1"/>
  <c r="O393" i="1"/>
  <c r="N393" i="1"/>
  <c r="M393" i="1"/>
  <c r="L393" i="1"/>
  <c r="K393" i="1"/>
  <c r="J393" i="1"/>
  <c r="Q392" i="1"/>
  <c r="P392" i="1"/>
  <c r="O392" i="1"/>
  <c r="N392" i="1"/>
  <c r="M392" i="1"/>
  <c r="L392" i="1"/>
  <c r="K392" i="1"/>
  <c r="J392" i="1"/>
  <c r="Q391" i="1"/>
  <c r="P391" i="1"/>
  <c r="O391" i="1"/>
  <c r="N391" i="1"/>
  <c r="M391" i="1"/>
  <c r="L391" i="1"/>
  <c r="K391" i="1"/>
  <c r="J391" i="1"/>
  <c r="Q390" i="1"/>
  <c r="P390" i="1"/>
  <c r="O390" i="1"/>
  <c r="N390" i="1"/>
  <c r="M390" i="1"/>
  <c r="L390" i="1"/>
  <c r="K390" i="1"/>
  <c r="J390" i="1"/>
  <c r="Q389" i="1"/>
  <c r="P389" i="1"/>
  <c r="O389" i="1"/>
  <c r="N389" i="1"/>
  <c r="M389" i="1"/>
  <c r="L389" i="1"/>
  <c r="K389" i="1"/>
  <c r="J389" i="1"/>
  <c r="Q388" i="1"/>
  <c r="P388" i="1"/>
  <c r="O388" i="1"/>
  <c r="N388" i="1"/>
  <c r="M388" i="1"/>
  <c r="L388" i="1"/>
  <c r="K388" i="1"/>
  <c r="J388" i="1"/>
  <c r="Q387" i="1"/>
  <c r="P387" i="1"/>
  <c r="O387" i="1"/>
  <c r="N387" i="1"/>
  <c r="M387" i="1"/>
  <c r="L387" i="1"/>
  <c r="K387" i="1"/>
  <c r="J387" i="1"/>
  <c r="Q386" i="1"/>
  <c r="P386" i="1"/>
  <c r="O386" i="1"/>
  <c r="N386" i="1"/>
  <c r="M386" i="1"/>
  <c r="L386" i="1"/>
  <c r="K386" i="1"/>
  <c r="J386" i="1"/>
  <c r="Q385" i="1"/>
  <c r="P385" i="1"/>
  <c r="O385" i="1"/>
  <c r="N385" i="1"/>
  <c r="M385" i="1"/>
  <c r="L385" i="1"/>
  <c r="K385" i="1"/>
  <c r="J385" i="1"/>
  <c r="Q384" i="1"/>
  <c r="P384" i="1"/>
  <c r="O384" i="1"/>
  <c r="N384" i="1"/>
  <c r="M384" i="1"/>
  <c r="L384" i="1"/>
  <c r="K384" i="1"/>
  <c r="J384" i="1"/>
  <c r="Q383" i="1"/>
  <c r="P383" i="1"/>
  <c r="O383" i="1"/>
  <c r="N383" i="1"/>
  <c r="M383" i="1"/>
  <c r="L383" i="1"/>
  <c r="K383" i="1"/>
  <c r="J383" i="1"/>
  <c r="Q382" i="1"/>
  <c r="P382" i="1"/>
  <c r="O382" i="1"/>
  <c r="N382" i="1"/>
  <c r="M382" i="1"/>
  <c r="L382" i="1"/>
  <c r="K382" i="1"/>
  <c r="J382" i="1"/>
  <c r="Q381" i="1"/>
  <c r="P381" i="1"/>
  <c r="O381" i="1"/>
  <c r="N381" i="1"/>
  <c r="M381" i="1"/>
  <c r="L381" i="1"/>
  <c r="K381" i="1"/>
  <c r="J381" i="1"/>
  <c r="Q380" i="1"/>
  <c r="P380" i="1"/>
  <c r="O380" i="1"/>
  <c r="N380" i="1"/>
  <c r="M380" i="1"/>
  <c r="L380" i="1"/>
  <c r="K380" i="1"/>
  <c r="J380" i="1"/>
  <c r="Q379" i="1"/>
  <c r="P379" i="1"/>
  <c r="O379" i="1"/>
  <c r="N379" i="1"/>
  <c r="M379" i="1"/>
  <c r="L379" i="1"/>
  <c r="K379" i="1"/>
  <c r="J379" i="1"/>
  <c r="Q378" i="1"/>
  <c r="P378" i="1"/>
  <c r="O378" i="1"/>
  <c r="N378" i="1"/>
  <c r="M378" i="1"/>
  <c r="L378" i="1"/>
  <c r="K378" i="1"/>
  <c r="J378" i="1"/>
  <c r="Q377" i="1"/>
  <c r="P377" i="1"/>
  <c r="O377" i="1"/>
  <c r="N377" i="1"/>
  <c r="M377" i="1"/>
  <c r="L377" i="1"/>
  <c r="K377" i="1"/>
  <c r="J377" i="1"/>
  <c r="Q376" i="1"/>
  <c r="P376" i="1"/>
  <c r="O376" i="1"/>
  <c r="N376" i="1"/>
  <c r="M376" i="1"/>
  <c r="L376" i="1"/>
  <c r="K376" i="1"/>
  <c r="J376" i="1"/>
  <c r="Q375" i="1"/>
  <c r="P375" i="1"/>
  <c r="O375" i="1"/>
  <c r="N375" i="1"/>
  <c r="M375" i="1"/>
  <c r="L375" i="1"/>
  <c r="K375" i="1"/>
  <c r="J375" i="1"/>
  <c r="Q374" i="1"/>
  <c r="P374" i="1"/>
  <c r="O374" i="1"/>
  <c r="N374" i="1"/>
  <c r="M374" i="1"/>
  <c r="L374" i="1"/>
  <c r="K374" i="1"/>
  <c r="J374" i="1"/>
  <c r="Q373" i="1"/>
  <c r="P373" i="1"/>
  <c r="O373" i="1"/>
  <c r="N373" i="1"/>
  <c r="M373" i="1"/>
  <c r="L373" i="1"/>
  <c r="K373" i="1"/>
  <c r="J373" i="1"/>
  <c r="Q372" i="1"/>
  <c r="P372" i="1"/>
  <c r="O372" i="1"/>
  <c r="N372" i="1"/>
  <c r="M372" i="1"/>
  <c r="L372" i="1"/>
  <c r="K372" i="1"/>
  <c r="J372" i="1"/>
  <c r="Q371" i="1"/>
  <c r="P371" i="1"/>
  <c r="O371" i="1"/>
  <c r="N371" i="1"/>
  <c r="M371" i="1"/>
  <c r="L371" i="1"/>
  <c r="K371" i="1"/>
  <c r="J371" i="1"/>
  <c r="Q370" i="1"/>
  <c r="P370" i="1"/>
  <c r="O370" i="1"/>
  <c r="N370" i="1"/>
  <c r="M370" i="1"/>
  <c r="L370" i="1"/>
  <c r="K370" i="1"/>
  <c r="J370" i="1"/>
  <c r="Q369" i="1"/>
  <c r="P369" i="1"/>
  <c r="O369" i="1"/>
  <c r="N369" i="1"/>
  <c r="M369" i="1"/>
  <c r="L369" i="1"/>
  <c r="K369" i="1"/>
  <c r="J369" i="1"/>
  <c r="Q368" i="1"/>
  <c r="P368" i="1"/>
  <c r="O368" i="1"/>
  <c r="N368" i="1"/>
  <c r="M368" i="1"/>
  <c r="L368" i="1"/>
  <c r="K368" i="1"/>
  <c r="J368" i="1"/>
  <c r="Q367" i="1"/>
  <c r="P367" i="1"/>
  <c r="O367" i="1"/>
  <c r="N367" i="1"/>
  <c r="M367" i="1"/>
  <c r="L367" i="1"/>
  <c r="K367" i="1"/>
  <c r="J367" i="1"/>
  <c r="Q366" i="1"/>
  <c r="P366" i="1"/>
  <c r="O366" i="1"/>
  <c r="N366" i="1"/>
  <c r="M366" i="1"/>
  <c r="L366" i="1"/>
  <c r="K366" i="1"/>
  <c r="J366" i="1"/>
  <c r="Q365" i="1"/>
  <c r="P365" i="1"/>
  <c r="O365" i="1"/>
  <c r="N365" i="1"/>
  <c r="M365" i="1"/>
  <c r="L365" i="1"/>
  <c r="K365" i="1"/>
  <c r="J365" i="1"/>
  <c r="Q364" i="1"/>
  <c r="P364" i="1"/>
  <c r="O364" i="1"/>
  <c r="N364" i="1"/>
  <c r="M364" i="1"/>
  <c r="L364" i="1"/>
  <c r="K364" i="1"/>
  <c r="J364" i="1"/>
  <c r="Q363" i="1"/>
  <c r="P363" i="1"/>
  <c r="O363" i="1"/>
  <c r="N363" i="1"/>
  <c r="M363" i="1"/>
  <c r="L363" i="1"/>
  <c r="K363" i="1"/>
  <c r="J363" i="1"/>
  <c r="Q362" i="1"/>
  <c r="P362" i="1"/>
  <c r="O362" i="1"/>
  <c r="N362" i="1"/>
  <c r="M362" i="1"/>
  <c r="L362" i="1"/>
  <c r="K362" i="1"/>
  <c r="J362" i="1"/>
  <c r="Q361" i="1"/>
  <c r="P361" i="1"/>
  <c r="O361" i="1"/>
  <c r="N361" i="1"/>
  <c r="M361" i="1"/>
  <c r="L361" i="1"/>
  <c r="K361" i="1"/>
  <c r="J361" i="1"/>
  <c r="Q360" i="1"/>
  <c r="P360" i="1"/>
  <c r="O360" i="1"/>
  <c r="N360" i="1"/>
  <c r="M360" i="1"/>
  <c r="L360" i="1"/>
  <c r="K360" i="1"/>
  <c r="J360" i="1"/>
  <c r="Q359" i="1"/>
  <c r="P359" i="1"/>
  <c r="O359" i="1"/>
  <c r="N359" i="1"/>
  <c r="M359" i="1"/>
  <c r="L359" i="1"/>
  <c r="K359" i="1"/>
  <c r="J359" i="1"/>
  <c r="Q358" i="1"/>
  <c r="P358" i="1"/>
  <c r="O358" i="1"/>
  <c r="N358" i="1"/>
  <c r="M358" i="1"/>
  <c r="L358" i="1"/>
  <c r="K358" i="1"/>
  <c r="J358" i="1"/>
  <c r="Q357" i="1"/>
  <c r="P357" i="1"/>
  <c r="O357" i="1"/>
  <c r="N357" i="1"/>
  <c r="M357" i="1"/>
  <c r="L357" i="1"/>
  <c r="K357" i="1"/>
  <c r="J357" i="1"/>
  <c r="Q356" i="1"/>
  <c r="P356" i="1"/>
  <c r="O356" i="1"/>
  <c r="N356" i="1"/>
  <c r="M356" i="1"/>
  <c r="L356" i="1"/>
  <c r="K356" i="1"/>
  <c r="J356" i="1"/>
  <c r="Q355" i="1"/>
  <c r="P355" i="1"/>
  <c r="O355" i="1"/>
  <c r="N355" i="1"/>
  <c r="M355" i="1"/>
  <c r="L355" i="1"/>
  <c r="K355" i="1"/>
  <c r="J355" i="1"/>
  <c r="Q354" i="1"/>
  <c r="P354" i="1"/>
  <c r="O354" i="1"/>
  <c r="N354" i="1"/>
  <c r="M354" i="1"/>
  <c r="L354" i="1"/>
  <c r="K354" i="1"/>
  <c r="J354" i="1"/>
  <c r="Q353" i="1"/>
  <c r="P353" i="1"/>
  <c r="O353" i="1"/>
  <c r="N353" i="1"/>
  <c r="M353" i="1"/>
  <c r="L353" i="1"/>
  <c r="K353" i="1"/>
  <c r="J353" i="1"/>
  <c r="Q352" i="1"/>
  <c r="P352" i="1"/>
  <c r="O352" i="1"/>
  <c r="N352" i="1"/>
  <c r="M352" i="1"/>
  <c r="L352" i="1"/>
  <c r="K352" i="1"/>
  <c r="J352" i="1"/>
  <c r="Q351" i="1"/>
  <c r="P351" i="1"/>
  <c r="O351" i="1"/>
  <c r="N351" i="1"/>
  <c r="M351" i="1"/>
  <c r="L351" i="1"/>
  <c r="K351" i="1"/>
  <c r="J351" i="1"/>
  <c r="Q350" i="1"/>
  <c r="P350" i="1"/>
  <c r="O350" i="1"/>
  <c r="N350" i="1"/>
  <c r="M350" i="1"/>
  <c r="L350" i="1"/>
  <c r="K350" i="1"/>
  <c r="J350" i="1"/>
  <c r="Q349" i="1"/>
  <c r="P349" i="1"/>
  <c r="O349" i="1"/>
  <c r="N349" i="1"/>
  <c r="M349" i="1"/>
  <c r="L349" i="1"/>
  <c r="K349" i="1"/>
  <c r="J349" i="1"/>
  <c r="Q348" i="1"/>
  <c r="P348" i="1"/>
  <c r="O348" i="1"/>
  <c r="N348" i="1"/>
  <c r="M348" i="1"/>
  <c r="L348" i="1"/>
  <c r="K348" i="1"/>
  <c r="J348" i="1"/>
  <c r="Q347" i="1"/>
  <c r="P347" i="1"/>
  <c r="O347" i="1"/>
  <c r="N347" i="1"/>
  <c r="M347" i="1"/>
  <c r="L347" i="1"/>
  <c r="K347" i="1"/>
  <c r="J347" i="1"/>
  <c r="Q346" i="1"/>
  <c r="P346" i="1"/>
  <c r="O346" i="1"/>
  <c r="N346" i="1"/>
  <c r="M346" i="1"/>
  <c r="L346" i="1"/>
  <c r="K346" i="1"/>
  <c r="J346" i="1"/>
  <c r="Q345" i="1"/>
  <c r="P345" i="1"/>
  <c r="O345" i="1"/>
  <c r="N345" i="1"/>
  <c r="M345" i="1"/>
  <c r="L345" i="1"/>
  <c r="K345" i="1"/>
  <c r="J345" i="1"/>
  <c r="Q344" i="1"/>
  <c r="P344" i="1"/>
  <c r="O344" i="1"/>
  <c r="N344" i="1"/>
  <c r="M344" i="1"/>
  <c r="L344" i="1"/>
  <c r="K344" i="1"/>
  <c r="J344" i="1"/>
  <c r="Q343" i="1"/>
  <c r="P343" i="1"/>
  <c r="O343" i="1"/>
  <c r="N343" i="1"/>
  <c r="M343" i="1"/>
  <c r="L343" i="1"/>
  <c r="K343" i="1"/>
  <c r="J343" i="1"/>
  <c r="Q342" i="1"/>
  <c r="P342" i="1"/>
  <c r="O342" i="1"/>
  <c r="N342" i="1"/>
  <c r="M342" i="1"/>
  <c r="L342" i="1"/>
  <c r="K342" i="1"/>
  <c r="J342" i="1"/>
  <c r="Q341" i="1"/>
  <c r="P341" i="1"/>
  <c r="O341" i="1"/>
  <c r="N341" i="1"/>
  <c r="M341" i="1"/>
  <c r="L341" i="1"/>
  <c r="K341" i="1"/>
  <c r="J341" i="1"/>
  <c r="Q340" i="1"/>
  <c r="P340" i="1"/>
  <c r="O340" i="1"/>
  <c r="N340" i="1"/>
  <c r="M340" i="1"/>
  <c r="L340" i="1"/>
  <c r="K340" i="1"/>
  <c r="J340" i="1"/>
  <c r="Q339" i="1"/>
  <c r="P339" i="1"/>
  <c r="O339" i="1"/>
  <c r="N339" i="1"/>
  <c r="M339" i="1"/>
  <c r="L339" i="1"/>
  <c r="K339" i="1"/>
  <c r="J339" i="1"/>
  <c r="Q338" i="1"/>
  <c r="P338" i="1"/>
  <c r="O338" i="1"/>
  <c r="N338" i="1"/>
  <c r="M338" i="1"/>
  <c r="L338" i="1"/>
  <c r="K338" i="1"/>
  <c r="J338" i="1"/>
  <c r="Q337" i="1"/>
  <c r="P337" i="1"/>
  <c r="O337" i="1"/>
  <c r="N337" i="1"/>
  <c r="M337" i="1"/>
  <c r="L337" i="1"/>
  <c r="K337" i="1"/>
  <c r="J337" i="1"/>
  <c r="Q336" i="1"/>
  <c r="P336" i="1"/>
  <c r="O336" i="1"/>
  <c r="N336" i="1"/>
  <c r="M336" i="1"/>
  <c r="L336" i="1"/>
  <c r="K336" i="1"/>
  <c r="J336" i="1"/>
  <c r="Q335" i="1"/>
  <c r="P335" i="1"/>
  <c r="O335" i="1"/>
  <c r="N335" i="1"/>
  <c r="M335" i="1"/>
  <c r="L335" i="1"/>
  <c r="K335" i="1"/>
  <c r="J335" i="1"/>
  <c r="Q334" i="1"/>
  <c r="P334" i="1"/>
  <c r="O334" i="1"/>
  <c r="N334" i="1"/>
  <c r="M334" i="1"/>
  <c r="L334" i="1"/>
  <c r="K334" i="1"/>
  <c r="J334" i="1"/>
  <c r="Q333" i="1"/>
  <c r="P333" i="1"/>
  <c r="O333" i="1"/>
  <c r="N333" i="1"/>
  <c r="M333" i="1"/>
  <c r="L333" i="1"/>
  <c r="K333" i="1"/>
  <c r="J333" i="1"/>
  <c r="Q332" i="1"/>
  <c r="P332" i="1"/>
  <c r="O332" i="1"/>
  <c r="N332" i="1"/>
  <c r="M332" i="1"/>
  <c r="L332" i="1"/>
  <c r="K332" i="1"/>
  <c r="J332" i="1"/>
  <c r="Q331" i="1"/>
  <c r="P331" i="1"/>
  <c r="O331" i="1"/>
  <c r="N331" i="1"/>
  <c r="M331" i="1"/>
  <c r="L331" i="1"/>
  <c r="K331" i="1"/>
  <c r="J331" i="1"/>
  <c r="Q330" i="1"/>
  <c r="P330" i="1"/>
  <c r="O330" i="1"/>
  <c r="N330" i="1"/>
  <c r="M330" i="1"/>
  <c r="L330" i="1"/>
  <c r="K330" i="1"/>
  <c r="J330" i="1"/>
  <c r="Q329" i="1"/>
  <c r="P329" i="1"/>
  <c r="O329" i="1"/>
  <c r="N329" i="1"/>
  <c r="M329" i="1"/>
  <c r="L329" i="1"/>
  <c r="K329" i="1"/>
  <c r="J329" i="1"/>
  <c r="Q328" i="1"/>
  <c r="P328" i="1"/>
  <c r="O328" i="1"/>
  <c r="N328" i="1"/>
  <c r="M328" i="1"/>
  <c r="L328" i="1"/>
  <c r="K328" i="1"/>
  <c r="J328" i="1"/>
  <c r="Q327" i="1"/>
  <c r="P327" i="1"/>
  <c r="O327" i="1"/>
  <c r="N327" i="1"/>
  <c r="M327" i="1"/>
  <c r="L327" i="1"/>
  <c r="K327" i="1"/>
  <c r="J327" i="1"/>
  <c r="Q326" i="1"/>
  <c r="P326" i="1"/>
  <c r="O326" i="1"/>
  <c r="N326" i="1"/>
  <c r="M326" i="1"/>
  <c r="L326" i="1"/>
  <c r="K326" i="1"/>
  <c r="J326" i="1"/>
  <c r="Q325" i="1"/>
  <c r="P325" i="1"/>
  <c r="O325" i="1"/>
  <c r="N325" i="1"/>
  <c r="M325" i="1"/>
  <c r="L325" i="1"/>
  <c r="K325" i="1"/>
  <c r="J325" i="1"/>
  <c r="Q324" i="1"/>
  <c r="P324" i="1"/>
  <c r="O324" i="1"/>
  <c r="N324" i="1"/>
  <c r="M324" i="1"/>
  <c r="L324" i="1"/>
  <c r="K324" i="1"/>
  <c r="J324" i="1"/>
  <c r="Q323" i="1"/>
  <c r="P323" i="1"/>
  <c r="O323" i="1"/>
  <c r="N323" i="1"/>
  <c r="M323" i="1"/>
  <c r="L323" i="1"/>
  <c r="K323" i="1"/>
  <c r="J323" i="1"/>
  <c r="Q322" i="1"/>
  <c r="P322" i="1"/>
  <c r="O322" i="1"/>
  <c r="N322" i="1"/>
  <c r="M322" i="1"/>
  <c r="L322" i="1"/>
  <c r="K322" i="1"/>
  <c r="J322" i="1"/>
  <c r="Q321" i="1"/>
  <c r="P321" i="1"/>
  <c r="O321" i="1"/>
  <c r="N321" i="1"/>
  <c r="M321" i="1"/>
  <c r="L321" i="1"/>
  <c r="K321" i="1"/>
  <c r="J321" i="1"/>
  <c r="Q320" i="1"/>
  <c r="P320" i="1"/>
  <c r="O320" i="1"/>
  <c r="N320" i="1"/>
  <c r="M320" i="1"/>
  <c r="L320" i="1"/>
  <c r="K320" i="1"/>
  <c r="J320" i="1"/>
  <c r="Q319" i="1"/>
  <c r="P319" i="1"/>
  <c r="O319" i="1"/>
  <c r="N319" i="1"/>
  <c r="M319" i="1"/>
  <c r="L319" i="1"/>
  <c r="K319" i="1"/>
  <c r="J319" i="1"/>
  <c r="Q318" i="1"/>
  <c r="P318" i="1"/>
  <c r="O318" i="1"/>
  <c r="N318" i="1"/>
  <c r="M318" i="1"/>
  <c r="L318" i="1"/>
  <c r="K318" i="1"/>
  <c r="J318" i="1"/>
  <c r="Q317" i="1"/>
  <c r="P317" i="1"/>
  <c r="O317" i="1"/>
  <c r="N317" i="1"/>
  <c r="M317" i="1"/>
  <c r="L317" i="1"/>
  <c r="K317" i="1"/>
  <c r="J317" i="1"/>
  <c r="Q316" i="1"/>
  <c r="P316" i="1"/>
  <c r="O316" i="1"/>
  <c r="N316" i="1"/>
  <c r="M316" i="1"/>
  <c r="L316" i="1"/>
  <c r="K316" i="1"/>
  <c r="J316" i="1"/>
  <c r="Q315" i="1"/>
  <c r="P315" i="1"/>
  <c r="O315" i="1"/>
  <c r="N315" i="1"/>
  <c r="M315" i="1"/>
  <c r="L315" i="1"/>
  <c r="K315" i="1"/>
  <c r="J315" i="1"/>
  <c r="Q314" i="1"/>
  <c r="P314" i="1"/>
  <c r="O314" i="1"/>
  <c r="N314" i="1"/>
  <c r="M314" i="1"/>
  <c r="L314" i="1"/>
  <c r="K314" i="1"/>
  <c r="J314" i="1"/>
  <c r="Q313" i="1"/>
  <c r="P313" i="1"/>
  <c r="O313" i="1"/>
  <c r="N313" i="1"/>
  <c r="M313" i="1"/>
  <c r="L313" i="1"/>
  <c r="K313" i="1"/>
  <c r="J313" i="1"/>
  <c r="Q312" i="1"/>
  <c r="P312" i="1"/>
  <c r="O312" i="1"/>
  <c r="N312" i="1"/>
  <c r="M312" i="1"/>
  <c r="L312" i="1"/>
  <c r="K312" i="1"/>
  <c r="J312" i="1"/>
  <c r="Q311" i="1"/>
  <c r="P311" i="1"/>
  <c r="O311" i="1"/>
  <c r="N311" i="1"/>
  <c r="M311" i="1"/>
  <c r="L311" i="1"/>
  <c r="K311" i="1"/>
  <c r="J311" i="1"/>
  <c r="Q310" i="1"/>
  <c r="P310" i="1"/>
  <c r="O310" i="1"/>
  <c r="N310" i="1"/>
  <c r="M310" i="1"/>
  <c r="L310" i="1"/>
  <c r="K310" i="1"/>
  <c r="J310" i="1"/>
  <c r="Q309" i="1"/>
  <c r="P309" i="1"/>
  <c r="O309" i="1"/>
  <c r="N309" i="1"/>
  <c r="M309" i="1"/>
  <c r="L309" i="1"/>
  <c r="K309" i="1"/>
  <c r="J309" i="1"/>
  <c r="Q308" i="1"/>
  <c r="P308" i="1"/>
  <c r="O308" i="1"/>
  <c r="N308" i="1"/>
  <c r="M308" i="1"/>
  <c r="L308" i="1"/>
  <c r="K308" i="1"/>
  <c r="J308" i="1"/>
  <c r="Q307" i="1"/>
  <c r="P307" i="1"/>
  <c r="O307" i="1"/>
  <c r="N307" i="1"/>
  <c r="M307" i="1"/>
  <c r="L307" i="1"/>
  <c r="K307" i="1"/>
  <c r="J307" i="1"/>
  <c r="Q306" i="1"/>
  <c r="P306" i="1"/>
  <c r="O306" i="1"/>
  <c r="N306" i="1"/>
  <c r="M306" i="1"/>
  <c r="L306" i="1"/>
  <c r="K306" i="1"/>
  <c r="J306" i="1"/>
  <c r="Q305" i="1"/>
  <c r="P305" i="1"/>
  <c r="O305" i="1"/>
  <c r="N305" i="1"/>
  <c r="M305" i="1"/>
  <c r="L305" i="1"/>
  <c r="K305" i="1"/>
  <c r="J305" i="1"/>
  <c r="Q304" i="1"/>
  <c r="P304" i="1"/>
  <c r="O304" i="1"/>
  <c r="N304" i="1"/>
  <c r="M304" i="1"/>
  <c r="L304" i="1"/>
  <c r="K304" i="1"/>
  <c r="J304" i="1"/>
  <c r="Q303" i="1"/>
  <c r="P303" i="1"/>
  <c r="O303" i="1"/>
  <c r="N303" i="1"/>
  <c r="M303" i="1"/>
  <c r="L303" i="1"/>
  <c r="K303" i="1"/>
  <c r="J303" i="1"/>
  <c r="Q302" i="1"/>
  <c r="P302" i="1"/>
  <c r="O302" i="1"/>
  <c r="N302" i="1"/>
  <c r="M302" i="1"/>
  <c r="L302" i="1"/>
  <c r="K302" i="1"/>
  <c r="J302" i="1"/>
  <c r="Q301" i="1"/>
  <c r="P301" i="1"/>
  <c r="O301" i="1"/>
  <c r="N301" i="1"/>
  <c r="M301" i="1"/>
  <c r="L301" i="1"/>
  <c r="K301" i="1"/>
  <c r="J301" i="1"/>
  <c r="Q300" i="1"/>
  <c r="P300" i="1"/>
  <c r="O300" i="1"/>
  <c r="N300" i="1"/>
  <c r="M300" i="1"/>
  <c r="L300" i="1"/>
  <c r="K300" i="1"/>
  <c r="J300" i="1"/>
  <c r="Q299" i="1"/>
  <c r="P299" i="1"/>
  <c r="O299" i="1"/>
  <c r="N299" i="1"/>
  <c r="M299" i="1"/>
  <c r="L299" i="1"/>
  <c r="K299" i="1"/>
  <c r="J299" i="1"/>
  <c r="Q298" i="1"/>
  <c r="P298" i="1"/>
  <c r="O298" i="1"/>
  <c r="N298" i="1"/>
  <c r="M298" i="1"/>
  <c r="L298" i="1"/>
  <c r="K298" i="1"/>
  <c r="J298" i="1"/>
  <c r="Q297" i="1"/>
  <c r="P297" i="1"/>
  <c r="O297" i="1"/>
  <c r="N297" i="1"/>
  <c r="M297" i="1"/>
  <c r="L297" i="1"/>
  <c r="K297" i="1"/>
  <c r="J297" i="1"/>
  <c r="Q296" i="1"/>
  <c r="P296" i="1"/>
  <c r="O296" i="1"/>
  <c r="N296" i="1"/>
  <c r="M296" i="1"/>
  <c r="L296" i="1"/>
  <c r="K296" i="1"/>
  <c r="J296" i="1"/>
  <c r="Q295" i="1"/>
  <c r="P295" i="1"/>
  <c r="O295" i="1"/>
  <c r="N295" i="1"/>
  <c r="M295" i="1"/>
  <c r="L295" i="1"/>
  <c r="K295" i="1"/>
  <c r="J295" i="1"/>
  <c r="Q294" i="1"/>
  <c r="P294" i="1"/>
  <c r="O294" i="1"/>
  <c r="N294" i="1"/>
  <c r="M294" i="1"/>
  <c r="L294" i="1"/>
  <c r="K294" i="1"/>
  <c r="J294" i="1"/>
  <c r="Q293" i="1"/>
  <c r="P293" i="1"/>
  <c r="O293" i="1"/>
  <c r="N293" i="1"/>
  <c r="M293" i="1"/>
  <c r="L293" i="1"/>
  <c r="K293" i="1"/>
  <c r="J293" i="1"/>
  <c r="Q292" i="1"/>
  <c r="P292" i="1"/>
  <c r="O292" i="1"/>
  <c r="N292" i="1"/>
  <c r="M292" i="1"/>
  <c r="L292" i="1"/>
  <c r="K292" i="1"/>
  <c r="J292" i="1"/>
  <c r="Q291" i="1"/>
  <c r="P291" i="1"/>
  <c r="O291" i="1"/>
  <c r="N291" i="1"/>
  <c r="M291" i="1"/>
  <c r="L291" i="1"/>
  <c r="K291" i="1"/>
  <c r="J291" i="1"/>
  <c r="Q290" i="1"/>
  <c r="P290" i="1"/>
  <c r="O290" i="1"/>
  <c r="N290" i="1"/>
  <c r="M290" i="1"/>
  <c r="L290" i="1"/>
  <c r="K290" i="1"/>
  <c r="J290" i="1"/>
  <c r="Q289" i="1"/>
  <c r="P289" i="1"/>
  <c r="O289" i="1"/>
  <c r="N289" i="1"/>
  <c r="M289" i="1"/>
  <c r="L289" i="1"/>
  <c r="K289" i="1"/>
  <c r="J289" i="1"/>
  <c r="Q288" i="1"/>
  <c r="P288" i="1"/>
  <c r="O288" i="1"/>
  <c r="N288" i="1"/>
  <c r="M288" i="1"/>
  <c r="L288" i="1"/>
  <c r="K288" i="1"/>
  <c r="J288" i="1"/>
  <c r="Q287" i="1"/>
  <c r="P287" i="1"/>
  <c r="O287" i="1"/>
  <c r="N287" i="1"/>
  <c r="M287" i="1"/>
  <c r="L287" i="1"/>
  <c r="K287" i="1"/>
  <c r="J287" i="1"/>
  <c r="Q286" i="1"/>
  <c r="P286" i="1"/>
  <c r="O286" i="1"/>
  <c r="N286" i="1"/>
  <c r="M286" i="1"/>
  <c r="L286" i="1"/>
  <c r="K286" i="1"/>
  <c r="J286" i="1"/>
  <c r="Q285" i="1"/>
  <c r="P285" i="1"/>
  <c r="O285" i="1"/>
  <c r="N285" i="1"/>
  <c r="M285" i="1"/>
  <c r="L285" i="1"/>
  <c r="K285" i="1"/>
  <c r="J285" i="1"/>
  <c r="Q284" i="1"/>
  <c r="P284" i="1"/>
  <c r="O284" i="1"/>
  <c r="N284" i="1"/>
  <c r="M284" i="1"/>
  <c r="L284" i="1"/>
  <c r="K284" i="1"/>
  <c r="J284" i="1"/>
  <c r="Q283" i="1"/>
  <c r="P283" i="1"/>
  <c r="O283" i="1"/>
  <c r="N283" i="1"/>
  <c r="M283" i="1"/>
  <c r="L283" i="1"/>
  <c r="K283" i="1"/>
  <c r="J283" i="1"/>
  <c r="Q282" i="1"/>
  <c r="P282" i="1"/>
  <c r="O282" i="1"/>
  <c r="N282" i="1"/>
  <c r="M282" i="1"/>
  <c r="L282" i="1"/>
  <c r="K282" i="1"/>
  <c r="J282" i="1"/>
  <c r="Q281" i="1"/>
  <c r="P281" i="1"/>
  <c r="O281" i="1"/>
  <c r="N281" i="1"/>
  <c r="M281" i="1"/>
  <c r="L281" i="1"/>
  <c r="K281" i="1"/>
  <c r="J281" i="1"/>
  <c r="Q280" i="1"/>
  <c r="P280" i="1"/>
  <c r="O280" i="1"/>
  <c r="N280" i="1"/>
  <c r="M280" i="1"/>
  <c r="L280" i="1"/>
  <c r="K280" i="1"/>
  <c r="J280" i="1"/>
  <c r="Q279" i="1"/>
  <c r="P279" i="1"/>
  <c r="O279" i="1"/>
  <c r="N279" i="1"/>
  <c r="M279" i="1"/>
  <c r="L279" i="1"/>
  <c r="K279" i="1"/>
  <c r="J279" i="1"/>
  <c r="Q278" i="1"/>
  <c r="P278" i="1"/>
  <c r="O278" i="1"/>
  <c r="N278" i="1"/>
  <c r="M278" i="1"/>
  <c r="L278" i="1"/>
  <c r="K278" i="1"/>
  <c r="J278" i="1"/>
  <c r="Q277" i="1"/>
  <c r="P277" i="1"/>
  <c r="O277" i="1"/>
  <c r="N277" i="1"/>
  <c r="M277" i="1"/>
  <c r="L277" i="1"/>
  <c r="K277" i="1"/>
  <c r="J277" i="1"/>
  <c r="Q276" i="1"/>
  <c r="P276" i="1"/>
  <c r="O276" i="1"/>
  <c r="N276" i="1"/>
  <c r="M276" i="1"/>
  <c r="L276" i="1"/>
  <c r="K276" i="1"/>
  <c r="J276" i="1"/>
  <c r="Q275" i="1"/>
  <c r="P275" i="1"/>
  <c r="O275" i="1"/>
  <c r="N275" i="1"/>
  <c r="M275" i="1"/>
  <c r="L275" i="1"/>
  <c r="K275" i="1"/>
  <c r="J275" i="1"/>
  <c r="Q274" i="1"/>
  <c r="P274" i="1"/>
  <c r="O274" i="1"/>
  <c r="N274" i="1"/>
  <c r="M274" i="1"/>
  <c r="L274" i="1"/>
  <c r="K274" i="1"/>
  <c r="J274" i="1"/>
  <c r="Q273" i="1"/>
  <c r="P273" i="1"/>
  <c r="O273" i="1"/>
  <c r="N273" i="1"/>
  <c r="M273" i="1"/>
  <c r="L273" i="1"/>
  <c r="K273" i="1"/>
  <c r="J273" i="1"/>
  <c r="Q272" i="1"/>
  <c r="P272" i="1"/>
  <c r="O272" i="1"/>
  <c r="N272" i="1"/>
  <c r="M272" i="1"/>
  <c r="L272" i="1"/>
  <c r="K272" i="1"/>
  <c r="J272" i="1"/>
  <c r="Q271" i="1"/>
  <c r="P271" i="1"/>
  <c r="O271" i="1"/>
  <c r="N271" i="1"/>
  <c r="M271" i="1"/>
  <c r="L271" i="1"/>
  <c r="K271" i="1"/>
  <c r="J271" i="1"/>
  <c r="Q270" i="1"/>
  <c r="P270" i="1"/>
  <c r="O270" i="1"/>
  <c r="N270" i="1"/>
  <c r="M270" i="1"/>
  <c r="L270" i="1"/>
  <c r="K270" i="1"/>
  <c r="J270" i="1"/>
  <c r="Q269" i="1"/>
  <c r="P269" i="1"/>
  <c r="O269" i="1"/>
  <c r="N269" i="1"/>
  <c r="M269" i="1"/>
  <c r="L269" i="1"/>
  <c r="K269" i="1"/>
  <c r="J269" i="1"/>
  <c r="Q268" i="1"/>
  <c r="P268" i="1"/>
  <c r="O268" i="1"/>
  <c r="N268" i="1"/>
  <c r="M268" i="1"/>
  <c r="L268" i="1"/>
  <c r="K268" i="1"/>
  <c r="J268" i="1"/>
  <c r="Q267" i="1"/>
  <c r="P267" i="1"/>
  <c r="O267" i="1"/>
  <c r="N267" i="1"/>
  <c r="M267" i="1"/>
  <c r="L267" i="1"/>
  <c r="K267" i="1"/>
  <c r="J267" i="1"/>
  <c r="Q266" i="1"/>
  <c r="P266" i="1"/>
  <c r="O266" i="1"/>
  <c r="N266" i="1"/>
  <c r="M266" i="1"/>
  <c r="L266" i="1"/>
  <c r="K266" i="1"/>
  <c r="J266" i="1"/>
  <c r="Q265" i="1"/>
  <c r="P265" i="1"/>
  <c r="O265" i="1"/>
  <c r="N265" i="1"/>
  <c r="M265" i="1"/>
  <c r="L265" i="1"/>
  <c r="K265" i="1"/>
  <c r="J265" i="1"/>
  <c r="Q264" i="1"/>
  <c r="P264" i="1"/>
  <c r="O264" i="1"/>
  <c r="N264" i="1"/>
  <c r="M264" i="1"/>
  <c r="L264" i="1"/>
  <c r="K264" i="1"/>
  <c r="J264" i="1"/>
  <c r="Q263" i="1"/>
  <c r="P263" i="1"/>
  <c r="O263" i="1"/>
  <c r="N263" i="1"/>
  <c r="M263" i="1"/>
  <c r="L263" i="1"/>
  <c r="K263" i="1"/>
  <c r="J263" i="1"/>
  <c r="Q262" i="1"/>
  <c r="P262" i="1"/>
  <c r="O262" i="1"/>
  <c r="N262" i="1"/>
  <c r="M262" i="1"/>
  <c r="L262" i="1"/>
  <c r="K262" i="1"/>
  <c r="J262" i="1"/>
  <c r="Q261" i="1"/>
  <c r="P261" i="1"/>
  <c r="O261" i="1"/>
  <c r="N261" i="1"/>
  <c r="M261" i="1"/>
  <c r="L261" i="1"/>
  <c r="K261" i="1"/>
  <c r="J261" i="1"/>
  <c r="Q260" i="1"/>
  <c r="P260" i="1"/>
  <c r="O260" i="1"/>
  <c r="N260" i="1"/>
  <c r="M260" i="1"/>
  <c r="L260" i="1"/>
  <c r="K260" i="1"/>
  <c r="J260" i="1"/>
  <c r="Q259" i="1"/>
  <c r="P259" i="1"/>
  <c r="O259" i="1"/>
  <c r="N259" i="1"/>
  <c r="M259" i="1"/>
  <c r="L259" i="1"/>
  <c r="K259" i="1"/>
  <c r="J259" i="1"/>
  <c r="Q258" i="1"/>
  <c r="P258" i="1"/>
  <c r="O258" i="1"/>
  <c r="N258" i="1"/>
  <c r="M258" i="1"/>
  <c r="L258" i="1"/>
  <c r="K258" i="1"/>
  <c r="J258" i="1"/>
  <c r="Q257" i="1"/>
  <c r="P257" i="1"/>
  <c r="O257" i="1"/>
  <c r="N257" i="1"/>
  <c r="M257" i="1"/>
  <c r="L257" i="1"/>
  <c r="K257" i="1"/>
  <c r="J257" i="1"/>
  <c r="Q256" i="1"/>
  <c r="P256" i="1"/>
  <c r="O256" i="1"/>
  <c r="N256" i="1"/>
  <c r="M256" i="1"/>
  <c r="L256" i="1"/>
  <c r="K256" i="1"/>
  <c r="J256" i="1"/>
  <c r="Q255" i="1"/>
  <c r="P255" i="1"/>
  <c r="O255" i="1"/>
  <c r="N255" i="1"/>
  <c r="M255" i="1"/>
  <c r="L255" i="1"/>
  <c r="K255" i="1"/>
  <c r="J255" i="1"/>
  <c r="Q254" i="1"/>
  <c r="P254" i="1"/>
  <c r="O254" i="1"/>
  <c r="N254" i="1"/>
  <c r="M254" i="1"/>
  <c r="L254" i="1"/>
  <c r="K254" i="1"/>
  <c r="J254" i="1"/>
  <c r="Q253" i="1"/>
  <c r="P253" i="1"/>
  <c r="O253" i="1"/>
  <c r="N253" i="1"/>
  <c r="M253" i="1"/>
  <c r="L253" i="1"/>
  <c r="K253" i="1"/>
  <c r="J253" i="1"/>
  <c r="Q252" i="1"/>
  <c r="P252" i="1"/>
  <c r="O252" i="1"/>
  <c r="N252" i="1"/>
  <c r="M252" i="1"/>
  <c r="L252" i="1"/>
  <c r="K252" i="1"/>
  <c r="J252" i="1"/>
  <c r="Q251" i="1"/>
  <c r="P251" i="1"/>
  <c r="O251" i="1"/>
  <c r="N251" i="1"/>
  <c r="M251" i="1"/>
  <c r="L251" i="1"/>
  <c r="K251" i="1"/>
  <c r="J251" i="1"/>
  <c r="Q250" i="1"/>
  <c r="P250" i="1"/>
  <c r="O250" i="1"/>
  <c r="N250" i="1"/>
  <c r="M250" i="1"/>
  <c r="L250" i="1"/>
  <c r="K250" i="1"/>
  <c r="J250" i="1"/>
  <c r="Q249" i="1"/>
  <c r="P249" i="1"/>
  <c r="O249" i="1"/>
  <c r="N249" i="1"/>
  <c r="M249" i="1"/>
  <c r="L249" i="1"/>
  <c r="K249" i="1"/>
  <c r="J249" i="1"/>
  <c r="Q248" i="1"/>
  <c r="P248" i="1"/>
  <c r="O248" i="1"/>
  <c r="N248" i="1"/>
  <c r="M248" i="1"/>
  <c r="L248" i="1"/>
  <c r="K248" i="1"/>
  <c r="J248" i="1"/>
  <c r="Q247" i="1"/>
  <c r="P247" i="1"/>
  <c r="O247" i="1"/>
  <c r="N247" i="1"/>
  <c r="M247" i="1"/>
  <c r="L247" i="1"/>
  <c r="K247" i="1"/>
  <c r="J247" i="1"/>
  <c r="Q246" i="1"/>
  <c r="P246" i="1"/>
  <c r="O246" i="1"/>
  <c r="N246" i="1"/>
  <c r="M246" i="1"/>
  <c r="L246" i="1"/>
  <c r="K246" i="1"/>
  <c r="J246" i="1"/>
  <c r="Q245" i="1"/>
  <c r="P245" i="1"/>
  <c r="O245" i="1"/>
  <c r="N245" i="1"/>
  <c r="M245" i="1"/>
  <c r="L245" i="1"/>
  <c r="K245" i="1"/>
  <c r="J245" i="1"/>
  <c r="Q244" i="1"/>
  <c r="P244" i="1"/>
  <c r="O244" i="1"/>
  <c r="N244" i="1"/>
  <c r="M244" i="1"/>
  <c r="L244" i="1"/>
  <c r="K244" i="1"/>
  <c r="J244" i="1"/>
  <c r="Q243" i="1"/>
  <c r="P243" i="1"/>
  <c r="O243" i="1"/>
  <c r="N243" i="1"/>
  <c r="M243" i="1"/>
  <c r="L243" i="1"/>
  <c r="K243" i="1"/>
  <c r="J243" i="1"/>
  <c r="Q242" i="1"/>
  <c r="P242" i="1"/>
  <c r="O242" i="1"/>
  <c r="N242" i="1"/>
  <c r="M242" i="1"/>
  <c r="L242" i="1"/>
  <c r="K242" i="1"/>
  <c r="J242" i="1"/>
  <c r="Q241" i="1"/>
  <c r="P241" i="1"/>
  <c r="O241" i="1"/>
  <c r="N241" i="1"/>
  <c r="M241" i="1"/>
  <c r="L241" i="1"/>
  <c r="K241" i="1"/>
  <c r="J241" i="1"/>
  <c r="Q240" i="1"/>
  <c r="P240" i="1"/>
  <c r="O240" i="1"/>
  <c r="N240" i="1"/>
  <c r="M240" i="1"/>
  <c r="L240" i="1"/>
  <c r="K240" i="1"/>
  <c r="J240" i="1"/>
  <c r="Q239" i="1"/>
  <c r="P239" i="1"/>
  <c r="O239" i="1"/>
  <c r="N239" i="1"/>
  <c r="M239" i="1"/>
  <c r="L239" i="1"/>
  <c r="K239" i="1"/>
  <c r="J239" i="1"/>
  <c r="Q238" i="1"/>
  <c r="P238" i="1"/>
  <c r="O238" i="1"/>
  <c r="N238" i="1"/>
  <c r="M238" i="1"/>
  <c r="L238" i="1"/>
  <c r="K238" i="1"/>
  <c r="J238" i="1"/>
  <c r="Q237" i="1"/>
  <c r="P237" i="1"/>
  <c r="O237" i="1"/>
  <c r="N237" i="1"/>
  <c r="M237" i="1"/>
  <c r="L237" i="1"/>
  <c r="K237" i="1"/>
  <c r="J237" i="1"/>
  <c r="Q236" i="1"/>
  <c r="P236" i="1"/>
  <c r="O236" i="1"/>
  <c r="N236" i="1"/>
  <c r="M236" i="1"/>
  <c r="L236" i="1"/>
  <c r="K236" i="1"/>
  <c r="J236" i="1"/>
  <c r="Q235" i="1"/>
  <c r="P235" i="1"/>
  <c r="O235" i="1"/>
  <c r="N235" i="1"/>
  <c r="M235" i="1"/>
  <c r="L235" i="1"/>
  <c r="K235" i="1"/>
  <c r="J235" i="1"/>
  <c r="Q234" i="1"/>
  <c r="P234" i="1"/>
  <c r="O234" i="1"/>
  <c r="N234" i="1"/>
  <c r="M234" i="1"/>
  <c r="L234" i="1"/>
  <c r="K234" i="1"/>
  <c r="J234" i="1"/>
  <c r="Q233" i="1"/>
  <c r="P233" i="1"/>
  <c r="O233" i="1"/>
  <c r="N233" i="1"/>
  <c r="M233" i="1"/>
  <c r="L233" i="1"/>
  <c r="K233" i="1"/>
  <c r="J233" i="1"/>
  <c r="Q232" i="1"/>
  <c r="P232" i="1"/>
  <c r="O232" i="1"/>
  <c r="N232" i="1"/>
  <c r="M232" i="1"/>
  <c r="L232" i="1"/>
  <c r="K232" i="1"/>
  <c r="J232" i="1"/>
  <c r="Q231" i="1"/>
  <c r="P231" i="1"/>
  <c r="O231" i="1"/>
  <c r="N231" i="1"/>
  <c r="M231" i="1"/>
  <c r="L231" i="1"/>
  <c r="K231" i="1"/>
  <c r="J231" i="1"/>
  <c r="Q230" i="1"/>
  <c r="P230" i="1"/>
  <c r="O230" i="1"/>
  <c r="N230" i="1"/>
  <c r="M230" i="1"/>
  <c r="L230" i="1"/>
  <c r="K230" i="1"/>
  <c r="J230" i="1"/>
  <c r="Q229" i="1"/>
  <c r="P229" i="1"/>
  <c r="O229" i="1"/>
  <c r="N229" i="1"/>
  <c r="M229" i="1"/>
  <c r="L229" i="1"/>
  <c r="K229" i="1"/>
  <c r="J229" i="1"/>
  <c r="Q228" i="1"/>
  <c r="P228" i="1"/>
  <c r="O228" i="1"/>
  <c r="N228" i="1"/>
  <c r="M228" i="1"/>
  <c r="L228" i="1"/>
  <c r="K228" i="1"/>
  <c r="J228" i="1"/>
  <c r="Q227" i="1"/>
  <c r="P227" i="1"/>
  <c r="O227" i="1"/>
  <c r="N227" i="1"/>
  <c r="M227" i="1"/>
  <c r="L227" i="1"/>
  <c r="K227" i="1"/>
  <c r="J227" i="1"/>
  <c r="Q226" i="1"/>
  <c r="P226" i="1"/>
  <c r="O226" i="1"/>
  <c r="N226" i="1"/>
  <c r="M226" i="1"/>
  <c r="L226" i="1"/>
  <c r="K226" i="1"/>
  <c r="J226" i="1"/>
  <c r="Q225" i="1"/>
  <c r="P225" i="1"/>
  <c r="O225" i="1"/>
  <c r="N225" i="1"/>
  <c r="M225" i="1"/>
  <c r="L225" i="1"/>
  <c r="K225" i="1"/>
  <c r="J225" i="1"/>
  <c r="Q224" i="1"/>
  <c r="P224" i="1"/>
  <c r="O224" i="1"/>
  <c r="N224" i="1"/>
  <c r="M224" i="1"/>
  <c r="L224" i="1"/>
  <c r="K224" i="1"/>
  <c r="J224" i="1"/>
  <c r="Q223" i="1"/>
  <c r="P223" i="1"/>
  <c r="O223" i="1"/>
  <c r="N223" i="1"/>
  <c r="M223" i="1"/>
  <c r="L223" i="1"/>
  <c r="K223" i="1"/>
  <c r="J223" i="1"/>
  <c r="Q222" i="1"/>
  <c r="P222" i="1"/>
  <c r="O222" i="1"/>
  <c r="N222" i="1"/>
  <c r="M222" i="1"/>
  <c r="L222" i="1"/>
  <c r="K222" i="1"/>
  <c r="J222" i="1"/>
  <c r="Q221" i="1"/>
  <c r="P221" i="1"/>
  <c r="O221" i="1"/>
  <c r="N221" i="1"/>
  <c r="M221" i="1"/>
  <c r="L221" i="1"/>
  <c r="K221" i="1"/>
  <c r="J221" i="1"/>
  <c r="Q220" i="1"/>
  <c r="P220" i="1"/>
  <c r="O220" i="1"/>
  <c r="N220" i="1"/>
  <c r="M220" i="1"/>
  <c r="L220" i="1"/>
  <c r="K220" i="1"/>
  <c r="J220" i="1"/>
  <c r="Q219" i="1"/>
  <c r="P219" i="1"/>
  <c r="O219" i="1"/>
  <c r="N219" i="1"/>
  <c r="M219" i="1"/>
  <c r="L219" i="1"/>
  <c r="K219" i="1"/>
  <c r="J219" i="1"/>
  <c r="Q218" i="1"/>
  <c r="P218" i="1"/>
  <c r="O218" i="1"/>
  <c r="N218" i="1"/>
  <c r="M218" i="1"/>
  <c r="L218" i="1"/>
  <c r="K218" i="1"/>
  <c r="J218" i="1"/>
  <c r="Q217" i="1"/>
  <c r="P217" i="1"/>
  <c r="O217" i="1"/>
  <c r="N217" i="1"/>
  <c r="M217" i="1"/>
  <c r="L217" i="1"/>
  <c r="K217" i="1"/>
  <c r="J217" i="1"/>
  <c r="Q216" i="1"/>
  <c r="P216" i="1"/>
  <c r="O216" i="1"/>
  <c r="N216" i="1"/>
  <c r="M216" i="1"/>
  <c r="L216" i="1"/>
  <c r="K216" i="1"/>
  <c r="J216" i="1"/>
  <c r="Q215" i="1"/>
  <c r="P215" i="1"/>
  <c r="O215" i="1"/>
  <c r="N215" i="1"/>
  <c r="M215" i="1"/>
  <c r="L215" i="1"/>
  <c r="K215" i="1"/>
  <c r="J215" i="1"/>
  <c r="Q214" i="1"/>
  <c r="P214" i="1"/>
  <c r="O214" i="1"/>
  <c r="N214" i="1"/>
  <c r="M214" i="1"/>
  <c r="L214" i="1"/>
  <c r="K214" i="1"/>
  <c r="J214" i="1"/>
  <c r="Q213" i="1"/>
  <c r="P213" i="1"/>
  <c r="O213" i="1"/>
  <c r="N213" i="1"/>
  <c r="M213" i="1"/>
  <c r="L213" i="1"/>
  <c r="K213" i="1"/>
  <c r="J213" i="1"/>
  <c r="Q212" i="1"/>
  <c r="P212" i="1"/>
  <c r="O212" i="1"/>
  <c r="N212" i="1"/>
  <c r="M212" i="1"/>
  <c r="L212" i="1"/>
  <c r="K212" i="1"/>
  <c r="J212" i="1"/>
  <c r="Q211" i="1"/>
  <c r="P211" i="1"/>
  <c r="O211" i="1"/>
  <c r="N211" i="1"/>
  <c r="M211" i="1"/>
  <c r="L211" i="1"/>
  <c r="K211" i="1"/>
  <c r="J211" i="1"/>
  <c r="Q210" i="1"/>
  <c r="P210" i="1"/>
  <c r="O210" i="1"/>
  <c r="N210" i="1"/>
  <c r="M210" i="1"/>
  <c r="L210" i="1"/>
  <c r="K210" i="1"/>
  <c r="J210" i="1"/>
  <c r="Q209" i="1"/>
  <c r="P209" i="1"/>
  <c r="O209" i="1"/>
  <c r="N209" i="1"/>
  <c r="M209" i="1"/>
  <c r="L209" i="1"/>
  <c r="K209" i="1"/>
  <c r="J209" i="1"/>
  <c r="Q208" i="1"/>
  <c r="P208" i="1"/>
  <c r="O208" i="1"/>
  <c r="N208" i="1"/>
  <c r="M208" i="1"/>
  <c r="L208" i="1"/>
  <c r="K208" i="1"/>
  <c r="J208" i="1"/>
  <c r="Q207" i="1"/>
  <c r="P207" i="1"/>
  <c r="O207" i="1"/>
  <c r="N207" i="1"/>
  <c r="M207" i="1"/>
  <c r="L207" i="1"/>
  <c r="K207" i="1"/>
  <c r="J207" i="1"/>
  <c r="Q206" i="1"/>
  <c r="P206" i="1"/>
  <c r="O206" i="1"/>
  <c r="N206" i="1"/>
  <c r="M206" i="1"/>
  <c r="L206" i="1"/>
  <c r="K206" i="1"/>
  <c r="J206" i="1"/>
  <c r="Q205" i="1"/>
  <c r="P205" i="1"/>
  <c r="O205" i="1"/>
  <c r="N205" i="1"/>
  <c r="M205" i="1"/>
  <c r="L205" i="1"/>
  <c r="K205" i="1"/>
  <c r="J205" i="1"/>
  <c r="Q204" i="1"/>
  <c r="P204" i="1"/>
  <c r="O204" i="1"/>
  <c r="N204" i="1"/>
  <c r="M204" i="1"/>
  <c r="L204" i="1"/>
  <c r="K204" i="1"/>
  <c r="J204" i="1"/>
  <c r="Q203" i="1"/>
  <c r="P203" i="1"/>
  <c r="O203" i="1"/>
  <c r="N203" i="1"/>
  <c r="M203" i="1"/>
  <c r="L203" i="1"/>
  <c r="K203" i="1"/>
  <c r="J203" i="1"/>
  <c r="Q202" i="1"/>
  <c r="P202" i="1"/>
  <c r="O202" i="1"/>
  <c r="N202" i="1"/>
  <c r="M202" i="1"/>
  <c r="L202" i="1"/>
  <c r="K202" i="1"/>
  <c r="J202" i="1"/>
  <c r="Q201" i="1"/>
  <c r="P201" i="1"/>
  <c r="O201" i="1"/>
  <c r="N201" i="1"/>
  <c r="M201" i="1"/>
  <c r="L201" i="1"/>
  <c r="K201" i="1"/>
  <c r="J201" i="1"/>
  <c r="Q200" i="1"/>
  <c r="P200" i="1"/>
  <c r="O200" i="1"/>
  <c r="N200" i="1"/>
  <c r="M200" i="1"/>
  <c r="L200" i="1"/>
  <c r="K200" i="1"/>
  <c r="J200" i="1"/>
  <c r="Q199" i="1"/>
  <c r="P199" i="1"/>
  <c r="O199" i="1"/>
  <c r="N199" i="1"/>
  <c r="M199" i="1"/>
  <c r="L199" i="1"/>
  <c r="K199" i="1"/>
  <c r="J199" i="1"/>
  <c r="Q198" i="1"/>
  <c r="P198" i="1"/>
  <c r="O198" i="1"/>
  <c r="N198" i="1"/>
  <c r="M198" i="1"/>
  <c r="L198" i="1"/>
  <c r="K198" i="1"/>
  <c r="J198" i="1"/>
  <c r="Q197" i="1"/>
  <c r="P197" i="1"/>
  <c r="O197" i="1"/>
  <c r="N197" i="1"/>
  <c r="M197" i="1"/>
  <c r="L197" i="1"/>
  <c r="K197" i="1"/>
  <c r="J197" i="1"/>
  <c r="Q196" i="1"/>
  <c r="P196" i="1"/>
  <c r="O196" i="1"/>
  <c r="N196" i="1"/>
  <c r="M196" i="1"/>
  <c r="L196" i="1"/>
  <c r="K196" i="1"/>
  <c r="J196" i="1"/>
  <c r="Q195" i="1"/>
  <c r="P195" i="1"/>
  <c r="O195" i="1"/>
  <c r="N195" i="1"/>
  <c r="M195" i="1"/>
  <c r="L195" i="1"/>
  <c r="K195" i="1"/>
  <c r="J195" i="1"/>
  <c r="Q194" i="1"/>
  <c r="P194" i="1"/>
  <c r="O194" i="1"/>
  <c r="N194" i="1"/>
  <c r="M194" i="1"/>
  <c r="L194" i="1"/>
  <c r="K194" i="1"/>
  <c r="J194" i="1"/>
  <c r="Q193" i="1"/>
  <c r="P193" i="1"/>
  <c r="O193" i="1"/>
  <c r="N193" i="1"/>
  <c r="M193" i="1"/>
  <c r="L193" i="1"/>
  <c r="K193" i="1"/>
  <c r="J193" i="1"/>
  <c r="Q192" i="1"/>
  <c r="P192" i="1"/>
  <c r="O192" i="1"/>
  <c r="N192" i="1"/>
  <c r="M192" i="1"/>
  <c r="L192" i="1"/>
  <c r="K192" i="1"/>
  <c r="J192" i="1"/>
  <c r="Q191" i="1"/>
  <c r="P191" i="1"/>
  <c r="O191" i="1"/>
  <c r="N191" i="1"/>
  <c r="M191" i="1"/>
  <c r="L191" i="1"/>
  <c r="K191" i="1"/>
  <c r="J191" i="1"/>
  <c r="Q190" i="1"/>
  <c r="P190" i="1"/>
  <c r="O190" i="1"/>
  <c r="N190" i="1"/>
  <c r="M190" i="1"/>
  <c r="L190" i="1"/>
  <c r="K190" i="1"/>
  <c r="J190" i="1"/>
  <c r="Q189" i="1"/>
  <c r="P189" i="1"/>
  <c r="O189" i="1"/>
  <c r="N189" i="1"/>
  <c r="M189" i="1"/>
  <c r="L189" i="1"/>
  <c r="K189" i="1"/>
  <c r="J189" i="1"/>
  <c r="Q188" i="1"/>
  <c r="P188" i="1"/>
  <c r="O188" i="1"/>
  <c r="N188" i="1"/>
  <c r="M188" i="1"/>
  <c r="L188" i="1"/>
  <c r="K188" i="1"/>
  <c r="J188" i="1"/>
  <c r="Q187" i="1"/>
  <c r="P187" i="1"/>
  <c r="O187" i="1"/>
  <c r="N187" i="1"/>
  <c r="M187" i="1"/>
  <c r="L187" i="1"/>
  <c r="K187" i="1"/>
  <c r="J187" i="1"/>
  <c r="Q186" i="1"/>
  <c r="P186" i="1"/>
  <c r="O186" i="1"/>
  <c r="N186" i="1"/>
  <c r="M186" i="1"/>
  <c r="L186" i="1"/>
  <c r="K186" i="1"/>
  <c r="J186" i="1"/>
  <c r="Q185" i="1"/>
  <c r="P185" i="1"/>
  <c r="O185" i="1"/>
  <c r="N185" i="1"/>
  <c r="M185" i="1"/>
  <c r="L185" i="1"/>
  <c r="K185" i="1"/>
  <c r="J185" i="1"/>
  <c r="Q184" i="1"/>
  <c r="P184" i="1"/>
  <c r="O184" i="1"/>
  <c r="N184" i="1"/>
  <c r="M184" i="1"/>
  <c r="L184" i="1"/>
  <c r="K184" i="1"/>
  <c r="J184" i="1"/>
  <c r="Q183" i="1"/>
  <c r="P183" i="1"/>
  <c r="O183" i="1"/>
  <c r="N183" i="1"/>
  <c r="M183" i="1"/>
  <c r="L183" i="1"/>
  <c r="K183" i="1"/>
  <c r="J183" i="1"/>
  <c r="Q182" i="1"/>
  <c r="P182" i="1"/>
  <c r="O182" i="1"/>
  <c r="N182" i="1"/>
  <c r="M182" i="1"/>
  <c r="L182" i="1"/>
  <c r="K182" i="1"/>
  <c r="J182" i="1"/>
  <c r="Q181" i="1"/>
  <c r="P181" i="1"/>
  <c r="O181" i="1"/>
  <c r="N181" i="1"/>
  <c r="M181" i="1"/>
  <c r="L181" i="1"/>
  <c r="K181" i="1"/>
  <c r="J181" i="1"/>
  <c r="Q180" i="1"/>
  <c r="P180" i="1"/>
  <c r="O180" i="1"/>
  <c r="N180" i="1"/>
  <c r="M180" i="1"/>
  <c r="L180" i="1"/>
  <c r="K180" i="1"/>
  <c r="J180" i="1"/>
  <c r="Q179" i="1"/>
  <c r="P179" i="1"/>
  <c r="O179" i="1"/>
  <c r="N179" i="1"/>
  <c r="M179" i="1"/>
  <c r="L179" i="1"/>
  <c r="K179" i="1"/>
  <c r="J179" i="1"/>
  <c r="Q178" i="1"/>
  <c r="P178" i="1"/>
  <c r="O178" i="1"/>
  <c r="N178" i="1"/>
  <c r="M178" i="1"/>
  <c r="L178" i="1"/>
  <c r="K178" i="1"/>
  <c r="J178" i="1"/>
  <c r="Q177" i="1"/>
  <c r="P177" i="1"/>
  <c r="O177" i="1"/>
  <c r="N177" i="1"/>
  <c r="M177" i="1"/>
  <c r="L177" i="1"/>
  <c r="K177" i="1"/>
  <c r="J177" i="1"/>
  <c r="Q176" i="1"/>
  <c r="P176" i="1"/>
  <c r="O176" i="1"/>
  <c r="N176" i="1"/>
  <c r="M176" i="1"/>
  <c r="L176" i="1"/>
  <c r="K176" i="1"/>
  <c r="J176" i="1"/>
  <c r="Q175" i="1"/>
  <c r="P175" i="1"/>
  <c r="O175" i="1"/>
  <c r="N175" i="1"/>
  <c r="M175" i="1"/>
  <c r="L175" i="1"/>
  <c r="K175" i="1"/>
  <c r="J175" i="1"/>
  <c r="Q174" i="1"/>
  <c r="P174" i="1"/>
  <c r="O174" i="1"/>
  <c r="N174" i="1"/>
  <c r="M174" i="1"/>
  <c r="L174" i="1"/>
  <c r="K174" i="1"/>
  <c r="J174" i="1"/>
  <c r="Q173" i="1"/>
  <c r="P173" i="1"/>
  <c r="O173" i="1"/>
  <c r="N173" i="1"/>
  <c r="M173" i="1"/>
  <c r="L173" i="1"/>
  <c r="K173" i="1"/>
  <c r="J173" i="1"/>
  <c r="Q172" i="1"/>
  <c r="P172" i="1"/>
  <c r="O172" i="1"/>
  <c r="N172" i="1"/>
  <c r="M172" i="1"/>
  <c r="L172" i="1"/>
  <c r="K172" i="1"/>
  <c r="J172" i="1"/>
  <c r="Q171" i="1"/>
  <c r="P171" i="1"/>
  <c r="O171" i="1"/>
  <c r="N171" i="1"/>
  <c r="M171" i="1"/>
  <c r="L171" i="1"/>
  <c r="K171" i="1"/>
  <c r="J171" i="1"/>
  <c r="Q170" i="1"/>
  <c r="P170" i="1"/>
  <c r="O170" i="1"/>
  <c r="N170" i="1"/>
  <c r="M170" i="1"/>
  <c r="L170" i="1"/>
  <c r="K170" i="1"/>
  <c r="J170" i="1"/>
  <c r="Q169" i="1"/>
  <c r="P169" i="1"/>
  <c r="O169" i="1"/>
  <c r="N169" i="1"/>
  <c r="M169" i="1"/>
  <c r="L169" i="1"/>
  <c r="K169" i="1"/>
  <c r="J169" i="1"/>
  <c r="Q168" i="1"/>
  <c r="P168" i="1"/>
  <c r="O168" i="1"/>
  <c r="N168" i="1"/>
  <c r="M168" i="1"/>
  <c r="L168" i="1"/>
  <c r="K168" i="1"/>
  <c r="J168" i="1"/>
  <c r="Q167" i="1"/>
  <c r="P167" i="1"/>
  <c r="O167" i="1"/>
  <c r="N167" i="1"/>
  <c r="M167" i="1"/>
  <c r="L167" i="1"/>
  <c r="K167" i="1"/>
  <c r="J167" i="1"/>
  <c r="Q166" i="1"/>
  <c r="P166" i="1"/>
  <c r="O166" i="1"/>
  <c r="N166" i="1"/>
  <c r="M166" i="1"/>
  <c r="L166" i="1"/>
  <c r="K166" i="1"/>
  <c r="J166" i="1"/>
  <c r="Q165" i="1"/>
  <c r="P165" i="1"/>
  <c r="O165" i="1"/>
  <c r="N165" i="1"/>
  <c r="M165" i="1"/>
  <c r="L165" i="1"/>
  <c r="K165" i="1"/>
  <c r="J165" i="1"/>
  <c r="Q164" i="1"/>
  <c r="P164" i="1"/>
  <c r="O164" i="1"/>
  <c r="N164" i="1"/>
  <c r="M164" i="1"/>
  <c r="L164" i="1"/>
  <c r="K164" i="1"/>
  <c r="J164" i="1"/>
  <c r="Q163" i="1"/>
  <c r="P163" i="1"/>
  <c r="O163" i="1"/>
  <c r="N163" i="1"/>
  <c r="M163" i="1"/>
  <c r="L163" i="1"/>
  <c r="K163" i="1"/>
  <c r="J163" i="1"/>
  <c r="Q162" i="1"/>
  <c r="P162" i="1"/>
  <c r="O162" i="1"/>
  <c r="N162" i="1"/>
  <c r="M162" i="1"/>
  <c r="L162" i="1"/>
  <c r="K162" i="1"/>
  <c r="J162" i="1"/>
  <c r="Q161" i="1"/>
  <c r="P161" i="1"/>
  <c r="O161" i="1"/>
  <c r="N161" i="1"/>
  <c r="M161" i="1"/>
  <c r="L161" i="1"/>
  <c r="K161" i="1"/>
  <c r="J161" i="1"/>
  <c r="Q160" i="1"/>
  <c r="P160" i="1"/>
  <c r="O160" i="1"/>
  <c r="N160" i="1"/>
  <c r="M160" i="1"/>
  <c r="L160" i="1"/>
  <c r="K160" i="1"/>
  <c r="J160" i="1"/>
  <c r="Q159" i="1"/>
  <c r="P159" i="1"/>
  <c r="O159" i="1"/>
  <c r="N159" i="1"/>
  <c r="M159" i="1"/>
  <c r="L159" i="1"/>
  <c r="K159" i="1"/>
  <c r="J159" i="1"/>
  <c r="Q158" i="1"/>
  <c r="P158" i="1"/>
  <c r="O158" i="1"/>
  <c r="N158" i="1"/>
  <c r="M158" i="1"/>
  <c r="L158" i="1"/>
  <c r="K158" i="1"/>
  <c r="J158" i="1"/>
  <c r="Q157" i="1"/>
  <c r="P157" i="1"/>
  <c r="O157" i="1"/>
  <c r="N157" i="1"/>
  <c r="M157" i="1"/>
  <c r="L157" i="1"/>
  <c r="K157" i="1"/>
  <c r="J157" i="1"/>
  <c r="Q156" i="1"/>
  <c r="P156" i="1"/>
  <c r="O156" i="1"/>
  <c r="N156" i="1"/>
  <c r="M156" i="1"/>
  <c r="L156" i="1"/>
  <c r="K156" i="1"/>
  <c r="J156" i="1"/>
  <c r="Q155" i="1"/>
  <c r="P155" i="1"/>
  <c r="O155" i="1"/>
  <c r="N155" i="1"/>
  <c r="M155" i="1"/>
  <c r="L155" i="1"/>
  <c r="K155" i="1"/>
  <c r="J155" i="1"/>
  <c r="Q154" i="1"/>
  <c r="P154" i="1"/>
  <c r="O154" i="1"/>
  <c r="N154" i="1"/>
  <c r="M154" i="1"/>
  <c r="L154" i="1"/>
  <c r="K154" i="1"/>
  <c r="J154" i="1"/>
  <c r="Q153" i="1"/>
  <c r="P153" i="1"/>
  <c r="O153" i="1"/>
  <c r="N153" i="1"/>
  <c r="M153" i="1"/>
  <c r="L153" i="1"/>
  <c r="K153" i="1"/>
  <c r="J153" i="1"/>
  <c r="Q152" i="1"/>
  <c r="P152" i="1"/>
  <c r="O152" i="1"/>
  <c r="N152" i="1"/>
  <c r="M152" i="1"/>
  <c r="L152" i="1"/>
  <c r="K152" i="1"/>
  <c r="J152" i="1"/>
  <c r="Q151" i="1"/>
  <c r="P151" i="1"/>
  <c r="O151" i="1"/>
  <c r="N151" i="1"/>
  <c r="M151" i="1"/>
  <c r="L151" i="1"/>
  <c r="K151" i="1"/>
  <c r="J151" i="1"/>
  <c r="Q150" i="1"/>
  <c r="P150" i="1"/>
  <c r="O150" i="1"/>
  <c r="N150" i="1"/>
  <c r="M150" i="1"/>
  <c r="L150" i="1"/>
  <c r="K150" i="1"/>
  <c r="J150" i="1"/>
  <c r="Q149" i="1"/>
  <c r="P149" i="1"/>
  <c r="O149" i="1"/>
  <c r="N149" i="1"/>
  <c r="M149" i="1"/>
  <c r="L149" i="1"/>
  <c r="K149" i="1"/>
  <c r="J149" i="1"/>
  <c r="Q148" i="1"/>
  <c r="P148" i="1"/>
  <c r="O148" i="1"/>
  <c r="N148" i="1"/>
  <c r="M148" i="1"/>
  <c r="L148" i="1"/>
  <c r="K148" i="1"/>
  <c r="J148" i="1"/>
  <c r="Q147" i="1"/>
  <c r="P147" i="1"/>
  <c r="O147" i="1"/>
  <c r="N147" i="1"/>
  <c r="M147" i="1"/>
  <c r="L147" i="1"/>
  <c r="K147" i="1"/>
  <c r="J147" i="1"/>
  <c r="Q146" i="1"/>
  <c r="P146" i="1"/>
  <c r="O146" i="1"/>
  <c r="N146" i="1"/>
  <c r="M146" i="1"/>
  <c r="L146" i="1"/>
  <c r="K146" i="1"/>
  <c r="J146" i="1"/>
  <c r="Q145" i="1"/>
  <c r="P145" i="1"/>
  <c r="O145" i="1"/>
  <c r="N145" i="1"/>
  <c r="M145" i="1"/>
  <c r="L145" i="1"/>
  <c r="K145" i="1"/>
  <c r="J145" i="1"/>
  <c r="Q144" i="1"/>
  <c r="P144" i="1"/>
  <c r="O144" i="1"/>
  <c r="N144" i="1"/>
  <c r="M144" i="1"/>
  <c r="L144" i="1"/>
  <c r="K144" i="1"/>
  <c r="J144" i="1"/>
  <c r="Q143" i="1"/>
  <c r="P143" i="1"/>
  <c r="O143" i="1"/>
  <c r="N143" i="1"/>
  <c r="M143" i="1"/>
  <c r="L143" i="1"/>
  <c r="K143" i="1"/>
  <c r="J143" i="1"/>
  <c r="Q142" i="1"/>
  <c r="P142" i="1"/>
  <c r="O142" i="1"/>
  <c r="N142" i="1"/>
  <c r="M142" i="1"/>
  <c r="L142" i="1"/>
  <c r="K142" i="1"/>
  <c r="J142" i="1"/>
  <c r="Q141" i="1"/>
  <c r="P141" i="1"/>
  <c r="O141" i="1"/>
  <c r="N141" i="1"/>
  <c r="M141" i="1"/>
  <c r="L141" i="1"/>
  <c r="K141" i="1"/>
  <c r="J141" i="1"/>
  <c r="Q140" i="1"/>
  <c r="P140" i="1"/>
  <c r="O140" i="1"/>
  <c r="N140" i="1"/>
  <c r="M140" i="1"/>
  <c r="L140" i="1"/>
  <c r="K140" i="1"/>
  <c r="J140" i="1"/>
  <c r="Q139" i="1"/>
  <c r="P139" i="1"/>
  <c r="O139" i="1"/>
  <c r="N139" i="1"/>
  <c r="M139" i="1"/>
  <c r="L139" i="1"/>
  <c r="K139" i="1"/>
  <c r="J139" i="1"/>
  <c r="Q138" i="1"/>
  <c r="P138" i="1"/>
  <c r="O138" i="1"/>
  <c r="N138" i="1"/>
  <c r="M138" i="1"/>
  <c r="L138" i="1"/>
  <c r="K138" i="1"/>
  <c r="J138" i="1"/>
  <c r="Q137" i="1"/>
  <c r="P137" i="1"/>
  <c r="O137" i="1"/>
  <c r="N137" i="1"/>
  <c r="M137" i="1"/>
  <c r="L137" i="1"/>
  <c r="K137" i="1"/>
  <c r="J137" i="1"/>
  <c r="Q136" i="1"/>
  <c r="P136" i="1"/>
  <c r="O136" i="1"/>
  <c r="N136" i="1"/>
  <c r="M136" i="1"/>
  <c r="L136" i="1"/>
  <c r="K136" i="1"/>
  <c r="J136" i="1"/>
  <c r="Q135" i="1"/>
  <c r="P135" i="1"/>
  <c r="O135" i="1"/>
  <c r="N135" i="1"/>
  <c r="M135" i="1"/>
  <c r="L135" i="1"/>
  <c r="K135" i="1"/>
  <c r="J135" i="1"/>
  <c r="Q134" i="1"/>
  <c r="P134" i="1"/>
  <c r="O134" i="1"/>
  <c r="N134" i="1"/>
  <c r="M134" i="1"/>
  <c r="L134" i="1"/>
  <c r="K134" i="1"/>
  <c r="J134" i="1"/>
  <c r="Q133" i="1"/>
  <c r="P133" i="1"/>
  <c r="O133" i="1"/>
  <c r="N133" i="1"/>
  <c r="M133" i="1"/>
  <c r="L133" i="1"/>
  <c r="K133" i="1"/>
  <c r="J133" i="1"/>
  <c r="Q132" i="1"/>
  <c r="P132" i="1"/>
  <c r="O132" i="1"/>
  <c r="N132" i="1"/>
  <c r="M132" i="1"/>
  <c r="L132" i="1"/>
  <c r="K132" i="1"/>
  <c r="J132" i="1"/>
  <c r="Q131" i="1"/>
  <c r="P131" i="1"/>
  <c r="O131" i="1"/>
  <c r="N131" i="1"/>
  <c r="M131" i="1"/>
  <c r="L131" i="1"/>
  <c r="K131" i="1"/>
  <c r="J131" i="1"/>
  <c r="Q130" i="1"/>
  <c r="P130" i="1"/>
  <c r="O130" i="1"/>
  <c r="N130" i="1"/>
  <c r="M130" i="1"/>
  <c r="L130" i="1"/>
  <c r="K130" i="1"/>
  <c r="J130" i="1"/>
  <c r="Q129" i="1"/>
  <c r="P129" i="1"/>
  <c r="O129" i="1"/>
  <c r="N129" i="1"/>
  <c r="M129" i="1"/>
  <c r="L129" i="1"/>
  <c r="K129" i="1"/>
  <c r="J129" i="1"/>
  <c r="Q128" i="1"/>
  <c r="P128" i="1"/>
  <c r="O128" i="1"/>
  <c r="N128" i="1"/>
  <c r="M128" i="1"/>
  <c r="L128" i="1"/>
  <c r="K128" i="1"/>
  <c r="J128" i="1"/>
  <c r="Q127" i="1"/>
  <c r="P127" i="1"/>
  <c r="O127" i="1"/>
  <c r="N127" i="1"/>
  <c r="M127" i="1"/>
  <c r="L127" i="1"/>
  <c r="K127" i="1"/>
  <c r="J127" i="1"/>
  <c r="Q126" i="1"/>
  <c r="P126" i="1"/>
  <c r="O126" i="1"/>
  <c r="N126" i="1"/>
  <c r="M126" i="1"/>
  <c r="L126" i="1"/>
  <c r="K126" i="1"/>
  <c r="J126" i="1"/>
  <c r="Q125" i="1"/>
  <c r="P125" i="1"/>
  <c r="O125" i="1"/>
  <c r="N125" i="1"/>
  <c r="M125" i="1"/>
  <c r="L125" i="1"/>
  <c r="K125" i="1"/>
  <c r="J125" i="1"/>
  <c r="Q124" i="1"/>
  <c r="P124" i="1"/>
  <c r="O124" i="1"/>
  <c r="N124" i="1"/>
  <c r="M124" i="1"/>
  <c r="L124" i="1"/>
  <c r="K124" i="1"/>
  <c r="J124" i="1"/>
  <c r="Q123" i="1"/>
  <c r="P123" i="1"/>
  <c r="O123" i="1"/>
  <c r="N123" i="1"/>
  <c r="M123" i="1"/>
  <c r="L123" i="1"/>
  <c r="K123" i="1"/>
  <c r="J123" i="1"/>
  <c r="Q122" i="1"/>
  <c r="P122" i="1"/>
  <c r="O122" i="1"/>
  <c r="N122" i="1"/>
  <c r="M122" i="1"/>
  <c r="L122" i="1"/>
  <c r="K122" i="1"/>
  <c r="J122" i="1"/>
  <c r="Q121" i="1"/>
  <c r="P121" i="1"/>
  <c r="O121" i="1"/>
  <c r="N121" i="1"/>
  <c r="M121" i="1"/>
  <c r="L121" i="1"/>
  <c r="K121" i="1"/>
  <c r="J121" i="1"/>
  <c r="Q120" i="1"/>
  <c r="P120" i="1"/>
  <c r="O120" i="1"/>
  <c r="N120" i="1"/>
  <c r="M120" i="1"/>
  <c r="L120" i="1"/>
  <c r="K120" i="1"/>
  <c r="J120" i="1"/>
  <c r="Q119" i="1"/>
  <c r="P119" i="1"/>
  <c r="O119" i="1"/>
  <c r="N119" i="1"/>
  <c r="M119" i="1"/>
  <c r="L119" i="1"/>
  <c r="K119" i="1"/>
  <c r="J119" i="1"/>
  <c r="Q118" i="1"/>
  <c r="P118" i="1"/>
  <c r="O118" i="1"/>
  <c r="N118" i="1"/>
  <c r="M118" i="1"/>
  <c r="L118" i="1"/>
  <c r="K118" i="1"/>
  <c r="J118" i="1"/>
  <c r="Q117" i="1"/>
  <c r="P117" i="1"/>
  <c r="O117" i="1"/>
  <c r="N117" i="1"/>
  <c r="M117" i="1"/>
  <c r="L117" i="1"/>
  <c r="K117" i="1"/>
  <c r="J117" i="1"/>
  <c r="Q116" i="1"/>
  <c r="P116" i="1"/>
  <c r="O116" i="1"/>
  <c r="N116" i="1"/>
  <c r="M116" i="1"/>
  <c r="L116" i="1"/>
  <c r="K116" i="1"/>
  <c r="J116" i="1"/>
  <c r="Q115" i="1"/>
  <c r="P115" i="1"/>
  <c r="O115" i="1"/>
  <c r="N115" i="1"/>
  <c r="M115" i="1"/>
  <c r="L115" i="1"/>
  <c r="K115" i="1"/>
  <c r="J115" i="1"/>
  <c r="Q114" i="1"/>
  <c r="P114" i="1"/>
  <c r="O114" i="1"/>
  <c r="N114" i="1"/>
  <c r="M114" i="1"/>
  <c r="L114" i="1"/>
  <c r="K114" i="1"/>
  <c r="J114" i="1"/>
  <c r="Q113" i="1"/>
  <c r="P113" i="1"/>
  <c r="O113" i="1"/>
  <c r="N113" i="1"/>
  <c r="M113" i="1"/>
  <c r="L113" i="1"/>
  <c r="K113" i="1"/>
  <c r="J113" i="1"/>
  <c r="Q112" i="1"/>
  <c r="P112" i="1"/>
  <c r="O112" i="1"/>
  <c r="N112" i="1"/>
  <c r="M112" i="1"/>
  <c r="L112" i="1"/>
  <c r="K112" i="1"/>
  <c r="J112" i="1"/>
  <c r="Q111" i="1"/>
  <c r="P111" i="1"/>
  <c r="O111" i="1"/>
  <c r="N111" i="1"/>
  <c r="M111" i="1"/>
  <c r="L111" i="1"/>
  <c r="K111" i="1"/>
  <c r="J111" i="1"/>
  <c r="Q110" i="1"/>
  <c r="P110" i="1"/>
  <c r="O110" i="1"/>
  <c r="N110" i="1"/>
  <c r="M110" i="1"/>
  <c r="L110" i="1"/>
  <c r="K110" i="1"/>
  <c r="J110" i="1"/>
  <c r="Q109" i="1"/>
  <c r="P109" i="1"/>
  <c r="O109" i="1"/>
  <c r="N109" i="1"/>
  <c r="M109" i="1"/>
  <c r="L109" i="1"/>
  <c r="K109" i="1"/>
  <c r="J109" i="1"/>
  <c r="Q108" i="1"/>
  <c r="P108" i="1"/>
  <c r="O108" i="1"/>
  <c r="N108" i="1"/>
  <c r="M108" i="1"/>
  <c r="L108" i="1"/>
  <c r="K108" i="1"/>
  <c r="J108" i="1"/>
  <c r="Q107" i="1"/>
  <c r="P107" i="1"/>
  <c r="O107" i="1"/>
  <c r="N107" i="1"/>
  <c r="M107" i="1"/>
  <c r="L107" i="1"/>
  <c r="K107" i="1"/>
  <c r="J107" i="1"/>
  <c r="Q106" i="1"/>
  <c r="P106" i="1"/>
  <c r="O106" i="1"/>
  <c r="N106" i="1"/>
  <c r="M106" i="1"/>
  <c r="L106" i="1"/>
  <c r="K106" i="1"/>
  <c r="J106" i="1"/>
  <c r="Q105" i="1"/>
  <c r="P105" i="1"/>
  <c r="O105" i="1"/>
  <c r="N105" i="1"/>
  <c r="M105" i="1"/>
  <c r="L105" i="1"/>
  <c r="K105" i="1"/>
  <c r="J105" i="1"/>
  <c r="Q104" i="1"/>
  <c r="P104" i="1"/>
  <c r="O104" i="1"/>
  <c r="N104" i="1"/>
  <c r="M104" i="1"/>
  <c r="L104" i="1"/>
  <c r="K104" i="1"/>
  <c r="J104" i="1"/>
  <c r="Q103" i="1"/>
  <c r="P103" i="1"/>
  <c r="O103" i="1"/>
  <c r="N103" i="1"/>
  <c r="M103" i="1"/>
  <c r="L103" i="1"/>
  <c r="K103" i="1"/>
  <c r="J103" i="1"/>
  <c r="Q102" i="1"/>
  <c r="P102" i="1"/>
  <c r="O102" i="1"/>
  <c r="N102" i="1"/>
  <c r="M102" i="1"/>
  <c r="L102" i="1"/>
  <c r="K102" i="1"/>
  <c r="J102" i="1"/>
  <c r="Q101" i="1"/>
  <c r="P101" i="1"/>
  <c r="O101" i="1"/>
  <c r="N101" i="1"/>
  <c r="M101" i="1"/>
  <c r="L101" i="1"/>
  <c r="K101" i="1"/>
  <c r="J101" i="1"/>
  <c r="Q100" i="1"/>
  <c r="P100" i="1"/>
  <c r="O100" i="1"/>
  <c r="N100" i="1"/>
  <c r="M100" i="1"/>
  <c r="L100" i="1"/>
  <c r="K100" i="1"/>
  <c r="J100" i="1"/>
  <c r="Q99" i="1"/>
  <c r="P99" i="1"/>
  <c r="O99" i="1"/>
  <c r="N99" i="1"/>
  <c r="M99" i="1"/>
  <c r="L99" i="1"/>
  <c r="K99" i="1"/>
  <c r="J99" i="1"/>
  <c r="Q98" i="1"/>
  <c r="P98" i="1"/>
  <c r="O98" i="1"/>
  <c r="N98" i="1"/>
  <c r="M98" i="1"/>
  <c r="L98" i="1"/>
  <c r="K98" i="1"/>
  <c r="J98" i="1"/>
  <c r="Q97" i="1"/>
  <c r="P97" i="1"/>
  <c r="O97" i="1"/>
  <c r="N97" i="1"/>
  <c r="M97" i="1"/>
  <c r="L97" i="1"/>
  <c r="K97" i="1"/>
  <c r="J97" i="1"/>
  <c r="Q96" i="1"/>
  <c r="P96" i="1"/>
  <c r="O96" i="1"/>
  <c r="N96" i="1"/>
  <c r="M96" i="1"/>
  <c r="L96" i="1"/>
  <c r="K96" i="1"/>
  <c r="J96" i="1"/>
  <c r="Q95" i="1"/>
  <c r="P95" i="1"/>
  <c r="O95" i="1"/>
  <c r="N95" i="1"/>
  <c r="M95" i="1"/>
  <c r="L95" i="1"/>
  <c r="K95" i="1"/>
  <c r="J95" i="1"/>
  <c r="Q94" i="1"/>
  <c r="P94" i="1"/>
  <c r="O94" i="1"/>
  <c r="N94" i="1"/>
  <c r="M94" i="1"/>
  <c r="L94" i="1"/>
  <c r="K94" i="1"/>
  <c r="J94" i="1"/>
  <c r="Q93" i="1"/>
  <c r="P93" i="1"/>
  <c r="O93" i="1"/>
  <c r="N93" i="1"/>
  <c r="M93" i="1"/>
  <c r="L93" i="1"/>
  <c r="K93" i="1"/>
  <c r="J93" i="1"/>
  <c r="Q92" i="1"/>
  <c r="P92" i="1"/>
  <c r="O92" i="1"/>
  <c r="N92" i="1"/>
  <c r="M92" i="1"/>
  <c r="L92" i="1"/>
  <c r="K92" i="1"/>
  <c r="J92" i="1"/>
  <c r="Q91" i="1"/>
  <c r="P91" i="1"/>
  <c r="O91" i="1"/>
  <c r="N91" i="1"/>
  <c r="M91" i="1"/>
  <c r="L91" i="1"/>
  <c r="K91" i="1"/>
  <c r="J91" i="1"/>
  <c r="Q90" i="1"/>
  <c r="P90" i="1"/>
  <c r="O90" i="1"/>
  <c r="N90" i="1"/>
  <c r="M90" i="1"/>
  <c r="L90" i="1"/>
  <c r="K90" i="1"/>
  <c r="J90" i="1"/>
  <c r="Q89" i="1"/>
  <c r="P89" i="1"/>
  <c r="O89" i="1"/>
  <c r="N89" i="1"/>
  <c r="M89" i="1"/>
  <c r="L89" i="1"/>
  <c r="K89" i="1"/>
  <c r="J89" i="1"/>
  <c r="Q88" i="1"/>
  <c r="P88" i="1"/>
  <c r="O88" i="1"/>
  <c r="N88" i="1"/>
  <c r="M88" i="1"/>
  <c r="L88" i="1"/>
  <c r="K88" i="1"/>
  <c r="J88" i="1"/>
  <c r="Q87" i="1"/>
  <c r="P87" i="1"/>
  <c r="O87" i="1"/>
  <c r="N87" i="1"/>
  <c r="M87" i="1"/>
  <c r="L87" i="1"/>
  <c r="K87" i="1"/>
  <c r="J87" i="1"/>
  <c r="Q86" i="1"/>
  <c r="P86" i="1"/>
  <c r="O86" i="1"/>
  <c r="N86" i="1"/>
  <c r="M86" i="1"/>
  <c r="L86" i="1"/>
  <c r="K86" i="1"/>
  <c r="J86" i="1"/>
  <c r="Q85" i="1"/>
  <c r="P85" i="1"/>
  <c r="O85" i="1"/>
  <c r="N85" i="1"/>
  <c r="M85" i="1"/>
  <c r="L85" i="1"/>
  <c r="K85" i="1"/>
  <c r="J85" i="1"/>
  <c r="Q84" i="1"/>
  <c r="P84" i="1"/>
  <c r="O84" i="1"/>
  <c r="N84" i="1"/>
  <c r="M84" i="1"/>
  <c r="L84" i="1"/>
  <c r="K84" i="1"/>
  <c r="J84" i="1"/>
  <c r="Q83" i="1"/>
  <c r="P83" i="1"/>
  <c r="O83" i="1"/>
  <c r="N83" i="1"/>
  <c r="M83" i="1"/>
  <c r="L83" i="1"/>
  <c r="K83" i="1"/>
  <c r="J83" i="1"/>
  <c r="Q82" i="1"/>
  <c r="P82" i="1"/>
  <c r="O82" i="1"/>
  <c r="N82" i="1"/>
  <c r="M82" i="1"/>
  <c r="L82" i="1"/>
  <c r="K82" i="1"/>
  <c r="J82" i="1"/>
  <c r="Q81" i="1"/>
  <c r="P81" i="1"/>
  <c r="O81" i="1"/>
  <c r="N81" i="1"/>
  <c r="M81" i="1"/>
  <c r="L81" i="1"/>
  <c r="K81" i="1"/>
  <c r="J81" i="1"/>
  <c r="Q80" i="1"/>
  <c r="P80" i="1"/>
  <c r="O80" i="1"/>
  <c r="N80" i="1"/>
  <c r="M80" i="1"/>
  <c r="L80" i="1"/>
  <c r="K80" i="1"/>
  <c r="J80" i="1"/>
  <c r="Q79" i="1"/>
  <c r="P79" i="1"/>
  <c r="O79" i="1"/>
  <c r="N79" i="1"/>
  <c r="M79" i="1"/>
  <c r="L79" i="1"/>
  <c r="K79" i="1"/>
  <c r="J79" i="1"/>
  <c r="Q78" i="1"/>
  <c r="P78" i="1"/>
  <c r="O78" i="1"/>
  <c r="N78" i="1"/>
  <c r="M78" i="1"/>
  <c r="L78" i="1"/>
  <c r="K78" i="1"/>
  <c r="J78" i="1"/>
  <c r="Q77" i="1"/>
  <c r="P77" i="1"/>
  <c r="O77" i="1"/>
  <c r="N77" i="1"/>
  <c r="M77" i="1"/>
  <c r="L77" i="1"/>
  <c r="K77" i="1"/>
  <c r="J77" i="1"/>
  <c r="Q76" i="1"/>
  <c r="P76" i="1"/>
  <c r="O76" i="1"/>
  <c r="N76" i="1"/>
  <c r="M76" i="1"/>
  <c r="L76" i="1"/>
  <c r="K76" i="1"/>
  <c r="J76" i="1"/>
  <c r="Q75" i="1"/>
  <c r="P75" i="1"/>
  <c r="O75" i="1"/>
  <c r="N75" i="1"/>
  <c r="M75" i="1"/>
  <c r="L75" i="1"/>
  <c r="K75" i="1"/>
  <c r="J75" i="1"/>
  <c r="Q74" i="1"/>
  <c r="P74" i="1"/>
  <c r="O74" i="1"/>
  <c r="N74" i="1"/>
  <c r="M74" i="1"/>
  <c r="L74" i="1"/>
  <c r="K74" i="1"/>
  <c r="J74" i="1"/>
  <c r="Q73" i="1"/>
  <c r="P73" i="1"/>
  <c r="O73" i="1"/>
  <c r="N73" i="1"/>
  <c r="M73" i="1"/>
  <c r="L73" i="1"/>
  <c r="K73" i="1"/>
  <c r="J73" i="1"/>
  <c r="Q72" i="1"/>
  <c r="P72" i="1"/>
  <c r="O72" i="1"/>
  <c r="N72" i="1"/>
  <c r="M72" i="1"/>
  <c r="L72" i="1"/>
  <c r="K72" i="1"/>
  <c r="J72" i="1"/>
  <c r="Q71" i="1"/>
  <c r="P71" i="1"/>
  <c r="O71" i="1"/>
  <c r="N71" i="1"/>
  <c r="M71" i="1"/>
  <c r="L71" i="1"/>
  <c r="K71" i="1"/>
  <c r="J71" i="1"/>
  <c r="Q70" i="1"/>
  <c r="P70" i="1"/>
  <c r="O70" i="1"/>
  <c r="N70" i="1"/>
  <c r="M70" i="1"/>
  <c r="L70" i="1"/>
  <c r="K70" i="1"/>
  <c r="J70" i="1"/>
  <c r="Q69" i="1"/>
  <c r="P69" i="1"/>
  <c r="O69" i="1"/>
  <c r="N69" i="1"/>
  <c r="M69" i="1"/>
  <c r="L69" i="1"/>
  <c r="K69" i="1"/>
  <c r="J69" i="1"/>
  <c r="Q68" i="1"/>
  <c r="P68" i="1"/>
  <c r="O68" i="1"/>
  <c r="N68" i="1"/>
  <c r="M68" i="1"/>
  <c r="L68" i="1"/>
  <c r="K68" i="1"/>
  <c r="J68" i="1"/>
  <c r="Q67" i="1"/>
  <c r="P67" i="1"/>
  <c r="O67" i="1"/>
  <c r="N67" i="1"/>
  <c r="M67" i="1"/>
  <c r="L67" i="1"/>
  <c r="K67" i="1"/>
  <c r="J67" i="1"/>
  <c r="Q66" i="1"/>
  <c r="P66" i="1"/>
  <c r="O66" i="1"/>
  <c r="N66" i="1"/>
  <c r="M66" i="1"/>
  <c r="L66" i="1"/>
  <c r="K66" i="1"/>
  <c r="J66" i="1"/>
  <c r="Q65" i="1"/>
  <c r="P65" i="1"/>
  <c r="O65" i="1"/>
  <c r="N65" i="1"/>
  <c r="M65" i="1"/>
  <c r="L65" i="1"/>
  <c r="K65" i="1"/>
  <c r="J65" i="1"/>
  <c r="Q64" i="1"/>
  <c r="P64" i="1"/>
  <c r="O64" i="1"/>
  <c r="N64" i="1"/>
  <c r="M64" i="1"/>
  <c r="L64" i="1"/>
  <c r="K64" i="1"/>
  <c r="J64" i="1"/>
  <c r="Q63" i="1"/>
  <c r="P63" i="1"/>
  <c r="O63" i="1"/>
  <c r="N63" i="1"/>
  <c r="M63" i="1"/>
  <c r="L63" i="1"/>
  <c r="K63" i="1"/>
  <c r="J63" i="1"/>
  <c r="Q62" i="1"/>
  <c r="P62" i="1"/>
  <c r="O62" i="1"/>
  <c r="N62" i="1"/>
  <c r="M62" i="1"/>
  <c r="L62" i="1"/>
  <c r="K62" i="1"/>
  <c r="J62" i="1"/>
  <c r="Q61" i="1"/>
  <c r="P61" i="1"/>
  <c r="O61" i="1"/>
  <c r="N61" i="1"/>
  <c r="M61" i="1"/>
  <c r="L61" i="1"/>
  <c r="K61" i="1"/>
  <c r="J61" i="1"/>
  <c r="Q60" i="1"/>
  <c r="P60" i="1"/>
  <c r="O60" i="1"/>
  <c r="N60" i="1"/>
  <c r="M60" i="1"/>
  <c r="L60" i="1"/>
  <c r="K60" i="1"/>
  <c r="J60" i="1"/>
  <c r="Q59" i="1"/>
  <c r="P59" i="1"/>
  <c r="O59" i="1"/>
  <c r="N59" i="1"/>
  <c r="M59" i="1"/>
  <c r="L59" i="1"/>
  <c r="K59" i="1"/>
  <c r="J59" i="1"/>
  <c r="Q58" i="1"/>
  <c r="P58" i="1"/>
  <c r="O58" i="1"/>
  <c r="N58" i="1"/>
  <c r="M58" i="1"/>
  <c r="L58" i="1"/>
  <c r="K58" i="1"/>
  <c r="J58" i="1"/>
  <c r="Q57" i="1"/>
  <c r="P57" i="1"/>
  <c r="O57" i="1"/>
  <c r="N57" i="1"/>
  <c r="M57" i="1"/>
  <c r="L57" i="1"/>
  <c r="K57" i="1"/>
  <c r="J57" i="1"/>
  <c r="Q56" i="1"/>
  <c r="P56" i="1"/>
  <c r="O56" i="1"/>
  <c r="N56" i="1"/>
  <c r="M56" i="1"/>
  <c r="L56" i="1"/>
  <c r="K56" i="1"/>
  <c r="J56" i="1"/>
  <c r="Q55" i="1"/>
  <c r="P55" i="1"/>
  <c r="O55" i="1"/>
  <c r="N55" i="1"/>
  <c r="M55" i="1"/>
  <c r="L55" i="1"/>
  <c r="K55" i="1"/>
  <c r="J55" i="1"/>
  <c r="Q54" i="1"/>
  <c r="P54" i="1"/>
  <c r="O54" i="1"/>
  <c r="N54" i="1"/>
  <c r="M54" i="1"/>
  <c r="L54" i="1"/>
  <c r="K54" i="1"/>
  <c r="J54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5" i="1"/>
  <c r="P45" i="1"/>
  <c r="O45" i="1"/>
  <c r="N45" i="1"/>
  <c r="M45" i="1"/>
  <c r="L45" i="1"/>
  <c r="K45" i="1"/>
  <c r="J45" i="1"/>
  <c r="Q44" i="1"/>
  <c r="P44" i="1"/>
  <c r="O44" i="1"/>
  <c r="N44" i="1"/>
  <c r="M44" i="1"/>
  <c r="L44" i="1"/>
  <c r="K44" i="1"/>
  <c r="J44" i="1"/>
  <c r="Q43" i="1"/>
  <c r="P43" i="1"/>
  <c r="O43" i="1"/>
  <c r="N43" i="1"/>
  <c r="M43" i="1"/>
  <c r="L43" i="1"/>
  <c r="K43" i="1"/>
  <c r="J43" i="1"/>
  <c r="Q42" i="1"/>
  <c r="P42" i="1"/>
  <c r="O42" i="1"/>
  <c r="N42" i="1"/>
  <c r="M42" i="1"/>
  <c r="L42" i="1"/>
  <c r="K42" i="1"/>
  <c r="J42" i="1"/>
  <c r="Q41" i="1"/>
  <c r="P41" i="1"/>
  <c r="O41" i="1"/>
  <c r="N41" i="1"/>
  <c r="M41" i="1"/>
  <c r="L41" i="1"/>
  <c r="K41" i="1"/>
  <c r="J41" i="1"/>
  <c r="Q40" i="1"/>
  <c r="P40" i="1"/>
  <c r="O40" i="1"/>
  <c r="N40" i="1"/>
  <c r="M40" i="1"/>
  <c r="L40" i="1"/>
  <c r="K40" i="1"/>
  <c r="J40" i="1"/>
  <c r="Q39" i="1"/>
  <c r="P39" i="1"/>
  <c r="O39" i="1"/>
  <c r="N39" i="1"/>
  <c r="M39" i="1"/>
  <c r="L39" i="1"/>
  <c r="K39" i="1"/>
  <c r="J39" i="1"/>
  <c r="Q38" i="1"/>
  <c r="P38" i="1"/>
  <c r="O38" i="1"/>
  <c r="N38" i="1"/>
  <c r="M38" i="1"/>
  <c r="L38" i="1"/>
  <c r="K38" i="1"/>
  <c r="J38" i="1"/>
  <c r="Q37" i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5" i="1"/>
  <c r="P35" i="1"/>
  <c r="O35" i="1"/>
  <c r="N35" i="1"/>
  <c r="M35" i="1"/>
  <c r="L35" i="1"/>
  <c r="K35" i="1"/>
  <c r="J35" i="1"/>
  <c r="Q34" i="1"/>
  <c r="P34" i="1"/>
  <c r="O34" i="1"/>
  <c r="N34" i="1"/>
  <c r="M34" i="1"/>
  <c r="L34" i="1"/>
  <c r="K34" i="1"/>
  <c r="J34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J22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5" i="1"/>
  <c r="P5" i="1"/>
  <c r="O5" i="1"/>
  <c r="N5" i="1"/>
  <c r="M5" i="1"/>
  <c r="L5" i="1"/>
  <c r="K5" i="1"/>
  <c r="J5" i="1"/>
  <c r="Q4" i="1"/>
  <c r="P4" i="1"/>
  <c r="O4" i="1"/>
  <c r="N4" i="1"/>
  <c r="M4" i="1"/>
  <c r="L4" i="1"/>
  <c r="K4" i="1"/>
  <c r="J4" i="1"/>
  <c r="Q3" i="1"/>
  <c r="P3" i="1"/>
  <c r="O3" i="1"/>
  <c r="N3" i="1"/>
  <c r="M3" i="1"/>
  <c r="L3" i="1"/>
  <c r="K3" i="1"/>
  <c r="J3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<sst xmlns="http://schemas.openxmlformats.org/spreadsheetml/2006/main" count="23" uniqueCount="18">
  <si>
    <t>date</t>
  </si>
  <si>
    <t>co</t>
  </si>
  <si>
    <t>no</t>
  </si>
  <si>
    <t>no2</t>
  </si>
  <si>
    <t>o3</t>
  </si>
  <si>
    <t>so2</t>
  </si>
  <si>
    <t>pm2_5</t>
  </si>
  <si>
    <t>pm10</t>
  </si>
  <si>
    <t>nh3</t>
  </si>
  <si>
    <t>co()</t>
  </si>
  <si>
    <t>no()</t>
  </si>
  <si>
    <t>no2()</t>
  </si>
  <si>
    <t>Mean</t>
  </si>
  <si>
    <t>Median</t>
  </si>
  <si>
    <t>Standard Deviation</t>
  </si>
  <si>
    <t>Minimum Value</t>
  </si>
  <si>
    <t>Maximum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</si>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</sst>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Carbon Monoxide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68539727988547"/>
          <c:y val="0.21651234567901234"/>
          <c:w val="0.84643581484132668"/>
          <c:h val="0.6760121998639059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0-41D2-97DA-AFB3114B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468895"/>
        <c:axId val="521921679"/>
        <c:axId val="0"/>
      </c:bar3DChart>
      <c:catAx>
        <c:axId val="110246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1679"/>
        <c:crosses val="autoZero"/>
        <c:auto val="1"/>
        <c:lblAlgn val="ctr"/>
        <c:lblOffset val="100"/>
        <c:noMultiLvlLbl val="0"/>
      </c:catAx>
      <c:valAx>
        <c:axId val="5219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Nitrogen Monoxide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delhiaqi!$C$2:$C$562</c:f>
              <c:numCache>
                <c:formatCode>General</c:formatCode>
                <c:ptCount val="561"/>
                <c:pt idx="0">
                  <c:v>1.66</c:v>
                </c:pt>
                <c:pt idx="1">
                  <c:v>6.82</c:v>
                </c:pt>
                <c:pt idx="2">
                  <c:v>27.72</c:v>
                </c:pt>
                <c:pt idx="3">
                  <c:v>55.43</c:v>
                </c:pt>
                <c:pt idx="4">
                  <c:v>68.84</c:v>
                </c:pt>
                <c:pt idx="5">
                  <c:v>64.37</c:v>
                </c:pt>
                <c:pt idx="6">
                  <c:v>46.94</c:v>
                </c:pt>
                <c:pt idx="7">
                  <c:v>9.83</c:v>
                </c:pt>
                <c:pt idx="8">
                  <c:v>5.81</c:v>
                </c:pt>
                <c:pt idx="9">
                  <c:v>4.58</c:v>
                </c:pt>
                <c:pt idx="10">
                  <c:v>14.98</c:v>
                </c:pt>
                <c:pt idx="11">
                  <c:v>54.09</c:v>
                </c:pt>
                <c:pt idx="12">
                  <c:v>123.38</c:v>
                </c:pt>
                <c:pt idx="13">
                  <c:v>189.54</c:v>
                </c:pt>
                <c:pt idx="14">
                  <c:v>225.31</c:v>
                </c:pt>
                <c:pt idx="15">
                  <c:v>228.88</c:v>
                </c:pt>
                <c:pt idx="16">
                  <c:v>228.88</c:v>
                </c:pt>
                <c:pt idx="17">
                  <c:v>236.03</c:v>
                </c:pt>
                <c:pt idx="18">
                  <c:v>236.03</c:v>
                </c:pt>
                <c:pt idx="19">
                  <c:v>221.73</c:v>
                </c:pt>
                <c:pt idx="20">
                  <c:v>202.06</c:v>
                </c:pt>
                <c:pt idx="21">
                  <c:v>177.03</c:v>
                </c:pt>
                <c:pt idx="22">
                  <c:v>144.84</c:v>
                </c:pt>
                <c:pt idx="23">
                  <c:v>121.59</c:v>
                </c:pt>
                <c:pt idx="24">
                  <c:v>121.59</c:v>
                </c:pt>
                <c:pt idx="25">
                  <c:v>146.63</c:v>
                </c:pt>
                <c:pt idx="26">
                  <c:v>221.73</c:v>
                </c:pt>
                <c:pt idx="27">
                  <c:v>311.14</c:v>
                </c:pt>
                <c:pt idx="28">
                  <c:v>253.92</c:v>
                </c:pt>
                <c:pt idx="29">
                  <c:v>232.46</c:v>
                </c:pt>
                <c:pt idx="30">
                  <c:v>171.66</c:v>
                </c:pt>
                <c:pt idx="31">
                  <c:v>27.49</c:v>
                </c:pt>
                <c:pt idx="32">
                  <c:v>14.31</c:v>
                </c:pt>
                <c:pt idx="33">
                  <c:v>10.51</c:v>
                </c:pt>
                <c:pt idx="34">
                  <c:v>27.72</c:v>
                </c:pt>
                <c:pt idx="35">
                  <c:v>93.88</c:v>
                </c:pt>
                <c:pt idx="36">
                  <c:v>196.7</c:v>
                </c:pt>
                <c:pt idx="37">
                  <c:v>271.8</c:v>
                </c:pt>
                <c:pt idx="38">
                  <c:v>268.22000000000003</c:v>
                </c:pt>
                <c:pt idx="39">
                  <c:v>227.09</c:v>
                </c:pt>
                <c:pt idx="40">
                  <c:v>180.6</c:v>
                </c:pt>
                <c:pt idx="41">
                  <c:v>150.19999999999999</c:v>
                </c:pt>
                <c:pt idx="42">
                  <c:v>125.17</c:v>
                </c:pt>
                <c:pt idx="43">
                  <c:v>99.24</c:v>
                </c:pt>
                <c:pt idx="44">
                  <c:v>76</c:v>
                </c:pt>
                <c:pt idx="45">
                  <c:v>55.88</c:v>
                </c:pt>
                <c:pt idx="46">
                  <c:v>44.7</c:v>
                </c:pt>
                <c:pt idx="47">
                  <c:v>44.26</c:v>
                </c:pt>
                <c:pt idx="48">
                  <c:v>52.75</c:v>
                </c:pt>
                <c:pt idx="49">
                  <c:v>78.680000000000007</c:v>
                </c:pt>
                <c:pt idx="50">
                  <c:v>151.99</c:v>
                </c:pt>
                <c:pt idx="51">
                  <c:v>239.61</c:v>
                </c:pt>
                <c:pt idx="52">
                  <c:v>128.75</c:v>
                </c:pt>
                <c:pt idx="53">
                  <c:v>109.97</c:v>
                </c:pt>
                <c:pt idx="54">
                  <c:v>80.47</c:v>
                </c:pt>
                <c:pt idx="55">
                  <c:v>21.23</c:v>
                </c:pt>
                <c:pt idx="56">
                  <c:v>9.61</c:v>
                </c:pt>
                <c:pt idx="57">
                  <c:v>6.26</c:v>
                </c:pt>
                <c:pt idx="58">
                  <c:v>7.04</c:v>
                </c:pt>
                <c:pt idx="59">
                  <c:v>9.2799999999999994</c:v>
                </c:pt>
                <c:pt idx="60">
                  <c:v>12.52</c:v>
                </c:pt>
                <c:pt idx="61">
                  <c:v>25.7</c:v>
                </c:pt>
                <c:pt idx="62">
                  <c:v>16.989999999999998</c:v>
                </c:pt>
                <c:pt idx="63">
                  <c:v>2.3199999999999998</c:v>
                </c:pt>
                <c:pt idx="64">
                  <c:v>0.03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1.29</c:v>
                </c:pt>
                <c:pt idx="75">
                  <c:v>9.39</c:v>
                </c:pt>
                <c:pt idx="76">
                  <c:v>19.89</c:v>
                </c:pt>
                <c:pt idx="77">
                  <c:v>24.81</c:v>
                </c:pt>
                <c:pt idx="78">
                  <c:v>21.9</c:v>
                </c:pt>
                <c:pt idx="79">
                  <c:v>11.85</c:v>
                </c:pt>
                <c:pt idx="80">
                  <c:v>8.83</c:v>
                </c:pt>
                <c:pt idx="81">
                  <c:v>6.93</c:v>
                </c:pt>
                <c:pt idx="82">
                  <c:v>7.49</c:v>
                </c:pt>
                <c:pt idx="83">
                  <c:v>8.49</c:v>
                </c:pt>
                <c:pt idx="84">
                  <c:v>9.2799999999999994</c:v>
                </c:pt>
                <c:pt idx="85">
                  <c:v>21.68</c:v>
                </c:pt>
                <c:pt idx="86">
                  <c:v>20.34</c:v>
                </c:pt>
                <c:pt idx="87">
                  <c:v>10.62</c:v>
                </c:pt>
                <c:pt idx="88">
                  <c:v>5.81</c:v>
                </c:pt>
                <c:pt idx="89">
                  <c:v>7.93</c:v>
                </c:pt>
                <c:pt idx="90">
                  <c:v>8.7200000000000006</c:v>
                </c:pt>
                <c:pt idx="91">
                  <c:v>4.1399999999999997</c:v>
                </c:pt>
                <c:pt idx="92">
                  <c:v>1.03</c:v>
                </c:pt>
                <c:pt idx="93">
                  <c:v>0.39</c:v>
                </c:pt>
                <c:pt idx="94">
                  <c:v>0.28000000000000003</c:v>
                </c:pt>
                <c:pt idx="95">
                  <c:v>0.32</c:v>
                </c:pt>
                <c:pt idx="96">
                  <c:v>0.67</c:v>
                </c:pt>
                <c:pt idx="97">
                  <c:v>4.53</c:v>
                </c:pt>
                <c:pt idx="98">
                  <c:v>24.14</c:v>
                </c:pt>
                <c:pt idx="99">
                  <c:v>45.15</c:v>
                </c:pt>
                <c:pt idx="100">
                  <c:v>46.94</c:v>
                </c:pt>
                <c:pt idx="101">
                  <c:v>43.36</c:v>
                </c:pt>
                <c:pt idx="102">
                  <c:v>33.53</c:v>
                </c:pt>
                <c:pt idx="103">
                  <c:v>16.989999999999998</c:v>
                </c:pt>
                <c:pt idx="104">
                  <c:v>13.75</c:v>
                </c:pt>
                <c:pt idx="105">
                  <c:v>11.96</c:v>
                </c:pt>
                <c:pt idx="106">
                  <c:v>19.670000000000002</c:v>
                </c:pt>
                <c:pt idx="107">
                  <c:v>49.62</c:v>
                </c:pt>
                <c:pt idx="108">
                  <c:v>107.29</c:v>
                </c:pt>
                <c:pt idx="109">
                  <c:v>159.13999999999999</c:v>
                </c:pt>
                <c:pt idx="110">
                  <c:v>175.24</c:v>
                </c:pt>
                <c:pt idx="111">
                  <c:v>168.09</c:v>
                </c:pt>
                <c:pt idx="112">
                  <c:v>155.57</c:v>
                </c:pt>
                <c:pt idx="113">
                  <c:v>139.47</c:v>
                </c:pt>
                <c:pt idx="114">
                  <c:v>109.97</c:v>
                </c:pt>
                <c:pt idx="115">
                  <c:v>68.84</c:v>
                </c:pt>
                <c:pt idx="116">
                  <c:v>42.02</c:v>
                </c:pt>
                <c:pt idx="117">
                  <c:v>26.38</c:v>
                </c:pt>
                <c:pt idx="118">
                  <c:v>17.43</c:v>
                </c:pt>
                <c:pt idx="119">
                  <c:v>15.2</c:v>
                </c:pt>
                <c:pt idx="120">
                  <c:v>19.45</c:v>
                </c:pt>
                <c:pt idx="121">
                  <c:v>35.76</c:v>
                </c:pt>
                <c:pt idx="122">
                  <c:v>67.95</c:v>
                </c:pt>
                <c:pt idx="123">
                  <c:v>77.78</c:v>
                </c:pt>
                <c:pt idx="124">
                  <c:v>6.03</c:v>
                </c:pt>
                <c:pt idx="125">
                  <c:v>10.17</c:v>
                </c:pt>
                <c:pt idx="126">
                  <c:v>14.98</c:v>
                </c:pt>
                <c:pt idx="127">
                  <c:v>14.98</c:v>
                </c:pt>
                <c:pt idx="128">
                  <c:v>10.39</c:v>
                </c:pt>
                <c:pt idx="129">
                  <c:v>6.98</c:v>
                </c:pt>
                <c:pt idx="130">
                  <c:v>45.6</c:v>
                </c:pt>
                <c:pt idx="131">
                  <c:v>137.69</c:v>
                </c:pt>
                <c:pt idx="132">
                  <c:v>243.19</c:v>
                </c:pt>
                <c:pt idx="133">
                  <c:v>332.59</c:v>
                </c:pt>
                <c:pt idx="134">
                  <c:v>332.59</c:v>
                </c:pt>
                <c:pt idx="135">
                  <c:v>253.92</c:v>
                </c:pt>
                <c:pt idx="136">
                  <c:v>119.81</c:v>
                </c:pt>
                <c:pt idx="137">
                  <c:v>113.55</c:v>
                </c:pt>
                <c:pt idx="138">
                  <c:v>113.55</c:v>
                </c:pt>
                <c:pt idx="139">
                  <c:v>95.67</c:v>
                </c:pt>
                <c:pt idx="140">
                  <c:v>61.69</c:v>
                </c:pt>
                <c:pt idx="141">
                  <c:v>32.630000000000003</c:v>
                </c:pt>
                <c:pt idx="142">
                  <c:v>10.84</c:v>
                </c:pt>
                <c:pt idx="143">
                  <c:v>4.1900000000000004</c:v>
                </c:pt>
                <c:pt idx="144">
                  <c:v>3.07</c:v>
                </c:pt>
                <c:pt idx="145">
                  <c:v>6.65</c:v>
                </c:pt>
                <c:pt idx="146">
                  <c:v>19</c:v>
                </c:pt>
                <c:pt idx="147">
                  <c:v>22.8</c:v>
                </c:pt>
                <c:pt idx="148">
                  <c:v>1.77</c:v>
                </c:pt>
                <c:pt idx="149">
                  <c:v>4.8099999999999996</c:v>
                </c:pt>
                <c:pt idx="150">
                  <c:v>6.82</c:v>
                </c:pt>
                <c:pt idx="151">
                  <c:v>8.3800000000000008</c:v>
                </c:pt>
                <c:pt idx="152">
                  <c:v>7.6</c:v>
                </c:pt>
                <c:pt idx="153">
                  <c:v>6.87</c:v>
                </c:pt>
                <c:pt idx="154">
                  <c:v>8.61</c:v>
                </c:pt>
                <c:pt idx="155">
                  <c:v>12.52</c:v>
                </c:pt>
                <c:pt idx="156">
                  <c:v>24.81</c:v>
                </c:pt>
                <c:pt idx="157">
                  <c:v>45.15</c:v>
                </c:pt>
                <c:pt idx="158">
                  <c:v>32.19</c:v>
                </c:pt>
                <c:pt idx="159">
                  <c:v>4.6900000000000004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0.06</c:v>
                </c:pt>
                <c:pt idx="170">
                  <c:v>0.36</c:v>
                </c:pt>
                <c:pt idx="171">
                  <c:v>1.33</c:v>
                </c:pt>
                <c:pt idx="172">
                  <c:v>3.69</c:v>
                </c:pt>
                <c:pt idx="173">
                  <c:v>8.83</c:v>
                </c:pt>
                <c:pt idx="174">
                  <c:v>10.17</c:v>
                </c:pt>
                <c:pt idx="175">
                  <c:v>8.16</c:v>
                </c:pt>
                <c:pt idx="176">
                  <c:v>6.09</c:v>
                </c:pt>
                <c:pt idx="177">
                  <c:v>4.8099999999999996</c:v>
                </c:pt>
                <c:pt idx="178">
                  <c:v>4.92</c:v>
                </c:pt>
                <c:pt idx="179">
                  <c:v>5.59</c:v>
                </c:pt>
                <c:pt idx="180">
                  <c:v>3.74</c:v>
                </c:pt>
                <c:pt idx="181">
                  <c:v>32.19</c:v>
                </c:pt>
                <c:pt idx="182">
                  <c:v>69.739999999999995</c:v>
                </c:pt>
                <c:pt idx="183">
                  <c:v>76.89</c:v>
                </c:pt>
                <c:pt idx="184">
                  <c:v>72.42</c:v>
                </c:pt>
                <c:pt idx="185">
                  <c:v>64.37</c:v>
                </c:pt>
                <c:pt idx="186">
                  <c:v>45.15</c:v>
                </c:pt>
                <c:pt idx="187">
                  <c:v>17.21</c:v>
                </c:pt>
                <c:pt idx="188">
                  <c:v>9.39</c:v>
                </c:pt>
                <c:pt idx="189">
                  <c:v>7.38</c:v>
                </c:pt>
                <c:pt idx="190">
                  <c:v>6.93</c:v>
                </c:pt>
                <c:pt idx="191">
                  <c:v>5.7</c:v>
                </c:pt>
                <c:pt idx="192">
                  <c:v>4.58</c:v>
                </c:pt>
                <c:pt idx="193">
                  <c:v>8.3800000000000008</c:v>
                </c:pt>
                <c:pt idx="194">
                  <c:v>33.97</c:v>
                </c:pt>
                <c:pt idx="195">
                  <c:v>66.16</c:v>
                </c:pt>
                <c:pt idx="196">
                  <c:v>91.2</c:v>
                </c:pt>
                <c:pt idx="197">
                  <c:v>109.97</c:v>
                </c:pt>
                <c:pt idx="198">
                  <c:v>113.55</c:v>
                </c:pt>
                <c:pt idx="199">
                  <c:v>59.01</c:v>
                </c:pt>
                <c:pt idx="200">
                  <c:v>39.340000000000003</c:v>
                </c:pt>
                <c:pt idx="201">
                  <c:v>27.49</c:v>
                </c:pt>
                <c:pt idx="202">
                  <c:v>62.58</c:v>
                </c:pt>
                <c:pt idx="203">
                  <c:v>109.97</c:v>
                </c:pt>
                <c:pt idx="204">
                  <c:v>171.66</c:v>
                </c:pt>
                <c:pt idx="205">
                  <c:v>228.88</c:v>
                </c:pt>
                <c:pt idx="206">
                  <c:v>250.34</c:v>
                </c:pt>
                <c:pt idx="207">
                  <c:v>236.03</c:v>
                </c:pt>
                <c:pt idx="208">
                  <c:v>219.94</c:v>
                </c:pt>
                <c:pt idx="209">
                  <c:v>211</c:v>
                </c:pt>
                <c:pt idx="210">
                  <c:v>182.39</c:v>
                </c:pt>
                <c:pt idx="211">
                  <c:v>99.24</c:v>
                </c:pt>
                <c:pt idx="212">
                  <c:v>59.01</c:v>
                </c:pt>
                <c:pt idx="213">
                  <c:v>36.659999999999997</c:v>
                </c:pt>
                <c:pt idx="214">
                  <c:v>15.65</c:v>
                </c:pt>
                <c:pt idx="215">
                  <c:v>7.6</c:v>
                </c:pt>
                <c:pt idx="216">
                  <c:v>6.82</c:v>
                </c:pt>
                <c:pt idx="217">
                  <c:v>14.19</c:v>
                </c:pt>
                <c:pt idx="218">
                  <c:v>37.549999999999997</c:v>
                </c:pt>
                <c:pt idx="219">
                  <c:v>62.58</c:v>
                </c:pt>
                <c:pt idx="220">
                  <c:v>73.31</c:v>
                </c:pt>
                <c:pt idx="221">
                  <c:v>75.099999999999994</c:v>
                </c:pt>
                <c:pt idx="222">
                  <c:v>66.16</c:v>
                </c:pt>
                <c:pt idx="223">
                  <c:v>16.760000000000002</c:v>
                </c:pt>
                <c:pt idx="224">
                  <c:v>8.49</c:v>
                </c:pt>
                <c:pt idx="225">
                  <c:v>6.2</c:v>
                </c:pt>
                <c:pt idx="226">
                  <c:v>5.25</c:v>
                </c:pt>
                <c:pt idx="227">
                  <c:v>4.92</c:v>
                </c:pt>
                <c:pt idx="228">
                  <c:v>2.04</c:v>
                </c:pt>
                <c:pt idx="229">
                  <c:v>1.1599999999999999</c:v>
                </c:pt>
                <c:pt idx="230">
                  <c:v>2.2599999999999998</c:v>
                </c:pt>
                <c:pt idx="231">
                  <c:v>1.42</c:v>
                </c:pt>
                <c:pt idx="232">
                  <c:v>0.56000000000000005</c:v>
                </c:pt>
                <c:pt idx="233">
                  <c:v>0.24</c:v>
                </c:pt>
                <c:pt idx="234">
                  <c:v>0.06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0.25</c:v>
                </c:pt>
                <c:pt idx="242">
                  <c:v>6.31</c:v>
                </c:pt>
                <c:pt idx="243">
                  <c:v>26.6</c:v>
                </c:pt>
                <c:pt idx="244">
                  <c:v>36.659999999999997</c:v>
                </c:pt>
                <c:pt idx="245">
                  <c:v>42.02</c:v>
                </c:pt>
                <c:pt idx="246">
                  <c:v>42.02</c:v>
                </c:pt>
                <c:pt idx="247">
                  <c:v>24.36</c:v>
                </c:pt>
                <c:pt idx="248">
                  <c:v>14.53</c:v>
                </c:pt>
                <c:pt idx="249">
                  <c:v>14.75</c:v>
                </c:pt>
                <c:pt idx="250">
                  <c:v>38.44</c:v>
                </c:pt>
                <c:pt idx="251">
                  <c:v>78.680000000000007</c:v>
                </c:pt>
                <c:pt idx="252">
                  <c:v>153.78</c:v>
                </c:pt>
                <c:pt idx="253">
                  <c:v>227.09</c:v>
                </c:pt>
                <c:pt idx="254">
                  <c:v>223.52</c:v>
                </c:pt>
                <c:pt idx="255">
                  <c:v>153.78</c:v>
                </c:pt>
                <c:pt idx="256">
                  <c:v>36.21</c:v>
                </c:pt>
                <c:pt idx="257">
                  <c:v>10.95</c:v>
                </c:pt>
                <c:pt idx="258">
                  <c:v>1.68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0.64</c:v>
                </c:pt>
                <c:pt idx="267">
                  <c:v>8.16</c:v>
                </c:pt>
                <c:pt idx="268">
                  <c:v>14.53</c:v>
                </c:pt>
                <c:pt idx="269">
                  <c:v>12.07</c:v>
                </c:pt>
                <c:pt idx="270">
                  <c:v>9.5</c:v>
                </c:pt>
                <c:pt idx="271">
                  <c:v>4.47</c:v>
                </c:pt>
                <c:pt idx="272">
                  <c:v>3.91</c:v>
                </c:pt>
                <c:pt idx="273">
                  <c:v>3.74</c:v>
                </c:pt>
                <c:pt idx="274">
                  <c:v>3.63</c:v>
                </c:pt>
                <c:pt idx="275">
                  <c:v>2.37</c:v>
                </c:pt>
                <c:pt idx="276">
                  <c:v>0.56999999999999995</c:v>
                </c:pt>
                <c:pt idx="277">
                  <c:v>0.04</c:v>
                </c:pt>
                <c:pt idx="278">
                  <c:v>0.43</c:v>
                </c:pt>
                <c:pt idx="279">
                  <c:v>1.45</c:v>
                </c:pt>
                <c:pt idx="280">
                  <c:v>1.69</c:v>
                </c:pt>
                <c:pt idx="281">
                  <c:v>1.19</c:v>
                </c:pt>
                <c:pt idx="282">
                  <c:v>0.55000000000000004</c:v>
                </c:pt>
                <c:pt idx="283">
                  <c:v>0.09</c:v>
                </c:pt>
                <c:pt idx="284">
                  <c:v>0.02</c:v>
                </c:pt>
                <c:pt idx="285">
                  <c:v>0.01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7.0000000000000007E-2</c:v>
                </c:pt>
                <c:pt idx="290">
                  <c:v>2.1</c:v>
                </c:pt>
                <c:pt idx="291">
                  <c:v>17.66</c:v>
                </c:pt>
                <c:pt idx="292">
                  <c:v>29.06</c:v>
                </c:pt>
                <c:pt idx="293">
                  <c:v>24.59</c:v>
                </c:pt>
                <c:pt idx="294">
                  <c:v>17.43</c:v>
                </c:pt>
                <c:pt idx="295">
                  <c:v>8.0500000000000007</c:v>
                </c:pt>
                <c:pt idx="296">
                  <c:v>9.61</c:v>
                </c:pt>
                <c:pt idx="297">
                  <c:v>11.29</c:v>
                </c:pt>
                <c:pt idx="298">
                  <c:v>44.26</c:v>
                </c:pt>
                <c:pt idx="299">
                  <c:v>116.23</c:v>
                </c:pt>
                <c:pt idx="300">
                  <c:v>214.58</c:v>
                </c:pt>
                <c:pt idx="301">
                  <c:v>307.56</c:v>
                </c:pt>
                <c:pt idx="302">
                  <c:v>364.78</c:v>
                </c:pt>
                <c:pt idx="303">
                  <c:v>389.81</c:v>
                </c:pt>
                <c:pt idx="304">
                  <c:v>389.81</c:v>
                </c:pt>
                <c:pt idx="305">
                  <c:v>382.66</c:v>
                </c:pt>
                <c:pt idx="306">
                  <c:v>371.93</c:v>
                </c:pt>
                <c:pt idx="307">
                  <c:v>368.36</c:v>
                </c:pt>
                <c:pt idx="308">
                  <c:v>368.36</c:v>
                </c:pt>
                <c:pt idx="309">
                  <c:v>325.44</c:v>
                </c:pt>
                <c:pt idx="310">
                  <c:v>101.92</c:v>
                </c:pt>
                <c:pt idx="311">
                  <c:v>31.74</c:v>
                </c:pt>
                <c:pt idx="312">
                  <c:v>8.94</c:v>
                </c:pt>
                <c:pt idx="313">
                  <c:v>5.87</c:v>
                </c:pt>
                <c:pt idx="314">
                  <c:v>11.62</c:v>
                </c:pt>
                <c:pt idx="315">
                  <c:v>16.760000000000002</c:v>
                </c:pt>
                <c:pt idx="316">
                  <c:v>8.94</c:v>
                </c:pt>
                <c:pt idx="317">
                  <c:v>9.9499999999999993</c:v>
                </c:pt>
                <c:pt idx="318">
                  <c:v>8.94</c:v>
                </c:pt>
                <c:pt idx="319">
                  <c:v>4.41</c:v>
                </c:pt>
                <c:pt idx="320">
                  <c:v>2.5099999999999998</c:v>
                </c:pt>
                <c:pt idx="321">
                  <c:v>1.93</c:v>
                </c:pt>
                <c:pt idx="322">
                  <c:v>2.2400000000000002</c:v>
                </c:pt>
                <c:pt idx="323">
                  <c:v>2.2400000000000002</c:v>
                </c:pt>
                <c:pt idx="324">
                  <c:v>0.76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8">
                  <c:v>0.11</c:v>
                </c:pt>
                <c:pt idx="339">
                  <c:v>2.74</c:v>
                </c:pt>
                <c:pt idx="340">
                  <c:v>10.62</c:v>
                </c:pt>
                <c:pt idx="341">
                  <c:v>12.07</c:v>
                </c:pt>
                <c:pt idx="342">
                  <c:v>9.39</c:v>
                </c:pt>
                <c:pt idx="343">
                  <c:v>3.38</c:v>
                </c:pt>
                <c:pt idx="344">
                  <c:v>2.4900000000000002</c:v>
                </c:pt>
                <c:pt idx="345">
                  <c:v>2.29</c:v>
                </c:pt>
                <c:pt idx="346">
                  <c:v>3.69</c:v>
                </c:pt>
                <c:pt idx="347">
                  <c:v>5.53</c:v>
                </c:pt>
                <c:pt idx="348">
                  <c:v>3.3</c:v>
                </c:pt>
                <c:pt idx="349">
                  <c:v>0.56999999999999995</c:v>
                </c:pt>
                <c:pt idx="350">
                  <c:v>1.36</c:v>
                </c:pt>
                <c:pt idx="351">
                  <c:v>1.1499999999999999</c:v>
                </c:pt>
                <c:pt idx="352">
                  <c:v>0.61</c:v>
                </c:pt>
                <c:pt idx="353">
                  <c:v>0.28999999999999998</c:v>
                </c:pt>
                <c:pt idx="354">
                  <c:v>0.1</c:v>
                </c:pt>
                <c:pt idx="355">
                  <c:v>0.02</c:v>
                </c:pt>
                <c:pt idx="356">
                  <c:v>0.03</c:v>
                </c:pt>
                <c:pt idx="357">
                  <c:v>0.05</c:v>
                </c:pt>
                <c:pt idx="358">
                  <c:v>0.11</c:v>
                </c:pt>
                <c:pt idx="359">
                  <c:v>0.28000000000000003</c:v>
                </c:pt>
                <c:pt idx="360">
                  <c:v>1.19</c:v>
                </c:pt>
                <c:pt idx="361">
                  <c:v>9.39</c:v>
                </c:pt>
                <c:pt idx="362">
                  <c:v>37.1</c:v>
                </c:pt>
                <c:pt idx="363">
                  <c:v>66.16</c:v>
                </c:pt>
                <c:pt idx="364">
                  <c:v>78.680000000000007</c:v>
                </c:pt>
                <c:pt idx="365">
                  <c:v>73.31</c:v>
                </c:pt>
                <c:pt idx="366">
                  <c:v>50.51</c:v>
                </c:pt>
                <c:pt idx="367">
                  <c:v>9.5</c:v>
                </c:pt>
                <c:pt idx="368">
                  <c:v>5.2</c:v>
                </c:pt>
                <c:pt idx="369">
                  <c:v>4.0199999999999996</c:v>
                </c:pt>
                <c:pt idx="370">
                  <c:v>6.59</c:v>
                </c:pt>
                <c:pt idx="371">
                  <c:v>11.51</c:v>
                </c:pt>
                <c:pt idx="372">
                  <c:v>15.65</c:v>
                </c:pt>
                <c:pt idx="373">
                  <c:v>28.16</c:v>
                </c:pt>
                <c:pt idx="374">
                  <c:v>28.16</c:v>
                </c:pt>
                <c:pt idx="375">
                  <c:v>18.78</c:v>
                </c:pt>
                <c:pt idx="376">
                  <c:v>11.4</c:v>
                </c:pt>
                <c:pt idx="377">
                  <c:v>8.7200000000000006</c:v>
                </c:pt>
                <c:pt idx="378">
                  <c:v>5.48</c:v>
                </c:pt>
                <c:pt idx="379">
                  <c:v>1.47</c:v>
                </c:pt>
                <c:pt idx="380">
                  <c:v>0.28999999999999998</c:v>
                </c:pt>
                <c:pt idx="381">
                  <c:v>0.13</c:v>
                </c:pt>
                <c:pt idx="382">
                  <c:v>0.13</c:v>
                </c:pt>
                <c:pt idx="383">
                  <c:v>0.2</c:v>
                </c:pt>
                <c:pt idx="384">
                  <c:v>0.59</c:v>
                </c:pt>
                <c:pt idx="385">
                  <c:v>4.41</c:v>
                </c:pt>
                <c:pt idx="386">
                  <c:v>22.35</c:v>
                </c:pt>
                <c:pt idx="387">
                  <c:v>41.13</c:v>
                </c:pt>
                <c:pt idx="388">
                  <c:v>48.28</c:v>
                </c:pt>
                <c:pt idx="389">
                  <c:v>42.02</c:v>
                </c:pt>
                <c:pt idx="390">
                  <c:v>26.15</c:v>
                </c:pt>
                <c:pt idx="391">
                  <c:v>6.65</c:v>
                </c:pt>
                <c:pt idx="392">
                  <c:v>4.3</c:v>
                </c:pt>
                <c:pt idx="393">
                  <c:v>3.41</c:v>
                </c:pt>
                <c:pt idx="394">
                  <c:v>5.64</c:v>
                </c:pt>
                <c:pt idx="395">
                  <c:v>10.17</c:v>
                </c:pt>
                <c:pt idx="396">
                  <c:v>14.75</c:v>
                </c:pt>
                <c:pt idx="397">
                  <c:v>38.89</c:v>
                </c:pt>
                <c:pt idx="398">
                  <c:v>60.8</c:v>
                </c:pt>
                <c:pt idx="399">
                  <c:v>65.27</c:v>
                </c:pt>
                <c:pt idx="400">
                  <c:v>68.84</c:v>
                </c:pt>
                <c:pt idx="401">
                  <c:v>77.78</c:v>
                </c:pt>
                <c:pt idx="402">
                  <c:v>77.78</c:v>
                </c:pt>
                <c:pt idx="403">
                  <c:v>64.37</c:v>
                </c:pt>
                <c:pt idx="404">
                  <c:v>47.83</c:v>
                </c:pt>
                <c:pt idx="405">
                  <c:v>36.21</c:v>
                </c:pt>
                <c:pt idx="406">
                  <c:v>28.61</c:v>
                </c:pt>
                <c:pt idx="407">
                  <c:v>23.92</c:v>
                </c:pt>
                <c:pt idx="408">
                  <c:v>23.02</c:v>
                </c:pt>
                <c:pt idx="409">
                  <c:v>30.85</c:v>
                </c:pt>
                <c:pt idx="410">
                  <c:v>62.58</c:v>
                </c:pt>
                <c:pt idx="411">
                  <c:v>95.67</c:v>
                </c:pt>
                <c:pt idx="412">
                  <c:v>101.92</c:v>
                </c:pt>
                <c:pt idx="413">
                  <c:v>87.62</c:v>
                </c:pt>
                <c:pt idx="414">
                  <c:v>56.33</c:v>
                </c:pt>
                <c:pt idx="415">
                  <c:v>11.51</c:v>
                </c:pt>
                <c:pt idx="416">
                  <c:v>6.93</c:v>
                </c:pt>
                <c:pt idx="417">
                  <c:v>5.14</c:v>
                </c:pt>
                <c:pt idx="418">
                  <c:v>14.19</c:v>
                </c:pt>
                <c:pt idx="419">
                  <c:v>44.7</c:v>
                </c:pt>
                <c:pt idx="420">
                  <c:v>105.5</c:v>
                </c:pt>
                <c:pt idx="421">
                  <c:v>159.13999999999999</c:v>
                </c:pt>
                <c:pt idx="422">
                  <c:v>160.93</c:v>
                </c:pt>
                <c:pt idx="423">
                  <c:v>125.17</c:v>
                </c:pt>
                <c:pt idx="424">
                  <c:v>98.35</c:v>
                </c:pt>
                <c:pt idx="425">
                  <c:v>101.92</c:v>
                </c:pt>
                <c:pt idx="426">
                  <c:v>96.56</c:v>
                </c:pt>
                <c:pt idx="427">
                  <c:v>76</c:v>
                </c:pt>
                <c:pt idx="428">
                  <c:v>51.86</c:v>
                </c:pt>
                <c:pt idx="429">
                  <c:v>29.5</c:v>
                </c:pt>
                <c:pt idx="430">
                  <c:v>4.97</c:v>
                </c:pt>
                <c:pt idx="431">
                  <c:v>0.37</c:v>
                </c:pt>
                <c:pt idx="432">
                  <c:v>0.08</c:v>
                </c:pt>
                <c:pt idx="433">
                  <c:v>0.3</c:v>
                </c:pt>
                <c:pt idx="434">
                  <c:v>9.9499999999999993</c:v>
                </c:pt>
                <c:pt idx="435">
                  <c:v>44.26</c:v>
                </c:pt>
                <c:pt idx="436">
                  <c:v>70.63</c:v>
                </c:pt>
                <c:pt idx="437">
                  <c:v>73.31</c:v>
                </c:pt>
                <c:pt idx="438">
                  <c:v>58.11</c:v>
                </c:pt>
                <c:pt idx="439">
                  <c:v>19.22</c:v>
                </c:pt>
                <c:pt idx="440">
                  <c:v>15.87</c:v>
                </c:pt>
                <c:pt idx="441">
                  <c:v>19.89</c:v>
                </c:pt>
                <c:pt idx="442">
                  <c:v>60.8</c:v>
                </c:pt>
                <c:pt idx="443">
                  <c:v>150.19999999999999</c:v>
                </c:pt>
                <c:pt idx="444">
                  <c:v>271.8</c:v>
                </c:pt>
                <c:pt idx="445">
                  <c:v>357.63</c:v>
                </c:pt>
                <c:pt idx="446">
                  <c:v>404.12</c:v>
                </c:pt>
                <c:pt idx="447">
                  <c:v>425.58</c:v>
                </c:pt>
                <c:pt idx="448">
                  <c:v>411.27</c:v>
                </c:pt>
                <c:pt idx="449">
                  <c:v>382.66</c:v>
                </c:pt>
                <c:pt idx="450">
                  <c:v>293.25</c:v>
                </c:pt>
                <c:pt idx="451">
                  <c:v>42.02</c:v>
                </c:pt>
                <c:pt idx="452">
                  <c:v>2.54</c:v>
                </c:pt>
                <c:pt idx="453">
                  <c:v>0.01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0.99</c:v>
                </c:pt>
                <c:pt idx="458">
                  <c:v>21.23</c:v>
                </c:pt>
                <c:pt idx="459">
                  <c:v>40.229999999999997</c:v>
                </c:pt>
                <c:pt idx="460">
                  <c:v>29.95</c:v>
                </c:pt>
                <c:pt idx="461">
                  <c:v>29.95</c:v>
                </c:pt>
                <c:pt idx="462">
                  <c:v>23.92</c:v>
                </c:pt>
                <c:pt idx="463">
                  <c:v>15.42</c:v>
                </c:pt>
                <c:pt idx="464">
                  <c:v>11.18</c:v>
                </c:pt>
                <c:pt idx="465">
                  <c:v>8.16</c:v>
                </c:pt>
                <c:pt idx="466">
                  <c:v>7.82</c:v>
                </c:pt>
                <c:pt idx="467">
                  <c:v>8.83</c:v>
                </c:pt>
                <c:pt idx="468">
                  <c:v>7.1</c:v>
                </c:pt>
                <c:pt idx="469">
                  <c:v>20.56</c:v>
                </c:pt>
                <c:pt idx="470">
                  <c:v>41.57</c:v>
                </c:pt>
                <c:pt idx="471">
                  <c:v>47.39</c:v>
                </c:pt>
                <c:pt idx="472">
                  <c:v>52.3</c:v>
                </c:pt>
                <c:pt idx="473">
                  <c:v>60.8</c:v>
                </c:pt>
                <c:pt idx="474">
                  <c:v>63.48</c:v>
                </c:pt>
                <c:pt idx="475">
                  <c:v>51.86</c:v>
                </c:pt>
                <c:pt idx="476">
                  <c:v>30.4</c:v>
                </c:pt>
                <c:pt idx="477">
                  <c:v>16.32</c:v>
                </c:pt>
                <c:pt idx="478">
                  <c:v>9.16</c:v>
                </c:pt>
                <c:pt idx="479">
                  <c:v>8.94</c:v>
                </c:pt>
                <c:pt idx="480">
                  <c:v>12.96</c:v>
                </c:pt>
                <c:pt idx="481">
                  <c:v>4.92</c:v>
                </c:pt>
                <c:pt idx="482">
                  <c:v>13.3</c:v>
                </c:pt>
                <c:pt idx="483">
                  <c:v>24.59</c:v>
                </c:pt>
                <c:pt idx="484">
                  <c:v>33.08</c:v>
                </c:pt>
                <c:pt idx="485">
                  <c:v>29.95</c:v>
                </c:pt>
                <c:pt idx="486">
                  <c:v>19</c:v>
                </c:pt>
                <c:pt idx="487">
                  <c:v>8.3800000000000008</c:v>
                </c:pt>
                <c:pt idx="488">
                  <c:v>9.16</c:v>
                </c:pt>
                <c:pt idx="489">
                  <c:v>10.62</c:v>
                </c:pt>
                <c:pt idx="490">
                  <c:v>14.53</c:v>
                </c:pt>
                <c:pt idx="491">
                  <c:v>16.54</c:v>
                </c:pt>
                <c:pt idx="492">
                  <c:v>13.86</c:v>
                </c:pt>
                <c:pt idx="493">
                  <c:v>16.32</c:v>
                </c:pt>
                <c:pt idx="494">
                  <c:v>16.54</c:v>
                </c:pt>
                <c:pt idx="495">
                  <c:v>13.08</c:v>
                </c:pt>
                <c:pt idx="496">
                  <c:v>13.64</c:v>
                </c:pt>
                <c:pt idx="497">
                  <c:v>16.760000000000002</c:v>
                </c:pt>
                <c:pt idx="498">
                  <c:v>14.19</c:v>
                </c:pt>
                <c:pt idx="499">
                  <c:v>6.15</c:v>
                </c:pt>
                <c:pt idx="500">
                  <c:v>1.48</c:v>
                </c:pt>
                <c:pt idx="501">
                  <c:v>0.16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0.04</c:v>
                </c:pt>
                <c:pt idx="506">
                  <c:v>0.65</c:v>
                </c:pt>
                <c:pt idx="507">
                  <c:v>5.92</c:v>
                </c:pt>
                <c:pt idx="508">
                  <c:v>14.98</c:v>
                </c:pt>
                <c:pt idx="509">
                  <c:v>16.989999999999998</c:v>
                </c:pt>
                <c:pt idx="510">
                  <c:v>13.3</c:v>
                </c:pt>
                <c:pt idx="511">
                  <c:v>4.75</c:v>
                </c:pt>
                <c:pt idx="512">
                  <c:v>3.55</c:v>
                </c:pt>
                <c:pt idx="513">
                  <c:v>2.52</c:v>
                </c:pt>
                <c:pt idx="514">
                  <c:v>3.8</c:v>
                </c:pt>
                <c:pt idx="515">
                  <c:v>5.7</c:v>
                </c:pt>
                <c:pt idx="516">
                  <c:v>8.94</c:v>
                </c:pt>
                <c:pt idx="517">
                  <c:v>18.77</c:v>
                </c:pt>
                <c:pt idx="518">
                  <c:v>21.23</c:v>
                </c:pt>
                <c:pt idx="519">
                  <c:v>16.760000000000002</c:v>
                </c:pt>
                <c:pt idx="520">
                  <c:v>5.31</c:v>
                </c:pt>
                <c:pt idx="521">
                  <c:v>2.38</c:v>
                </c:pt>
                <c:pt idx="522">
                  <c:v>1.4</c:v>
                </c:pt>
                <c:pt idx="523">
                  <c:v>0.68</c:v>
                </c:pt>
                <c:pt idx="524">
                  <c:v>0.33</c:v>
                </c:pt>
                <c:pt idx="525">
                  <c:v>0.09</c:v>
                </c:pt>
                <c:pt idx="526">
                  <c:v>0.02</c:v>
                </c:pt>
                <c:pt idx="527">
                  <c:v>0.03</c:v>
                </c:pt>
                <c:pt idx="528">
                  <c:v>0.08</c:v>
                </c:pt>
                <c:pt idx="529">
                  <c:v>0.33</c:v>
                </c:pt>
                <c:pt idx="530">
                  <c:v>1.87</c:v>
                </c:pt>
                <c:pt idx="531">
                  <c:v>8.61</c:v>
                </c:pt>
                <c:pt idx="532">
                  <c:v>16.989999999999998</c:v>
                </c:pt>
                <c:pt idx="533">
                  <c:v>17.21</c:v>
                </c:pt>
                <c:pt idx="534">
                  <c:v>12.63</c:v>
                </c:pt>
                <c:pt idx="535">
                  <c:v>5.7</c:v>
                </c:pt>
                <c:pt idx="536">
                  <c:v>3.97</c:v>
                </c:pt>
                <c:pt idx="537">
                  <c:v>2.79</c:v>
                </c:pt>
                <c:pt idx="538">
                  <c:v>5.42</c:v>
                </c:pt>
                <c:pt idx="539">
                  <c:v>18.55</c:v>
                </c:pt>
                <c:pt idx="540">
                  <c:v>89.41</c:v>
                </c:pt>
                <c:pt idx="541">
                  <c:v>212.79</c:v>
                </c:pt>
                <c:pt idx="542">
                  <c:v>296.83</c:v>
                </c:pt>
                <c:pt idx="543">
                  <c:v>293.26</c:v>
                </c:pt>
                <c:pt idx="544">
                  <c:v>232.46</c:v>
                </c:pt>
                <c:pt idx="545">
                  <c:v>187.76</c:v>
                </c:pt>
                <c:pt idx="546">
                  <c:v>153.78</c:v>
                </c:pt>
                <c:pt idx="547">
                  <c:v>126.96</c:v>
                </c:pt>
                <c:pt idx="548">
                  <c:v>109.97</c:v>
                </c:pt>
                <c:pt idx="549">
                  <c:v>85.83</c:v>
                </c:pt>
                <c:pt idx="550">
                  <c:v>50.52</c:v>
                </c:pt>
                <c:pt idx="551">
                  <c:v>29.06</c:v>
                </c:pt>
                <c:pt idx="552">
                  <c:v>21.68</c:v>
                </c:pt>
                <c:pt idx="553">
                  <c:v>8.61</c:v>
                </c:pt>
                <c:pt idx="554">
                  <c:v>8.61</c:v>
                </c:pt>
                <c:pt idx="555">
                  <c:v>8.16</c:v>
                </c:pt>
                <c:pt idx="556">
                  <c:v>4.6399999999999997</c:v>
                </c:pt>
                <c:pt idx="557">
                  <c:v>6.82</c:v>
                </c:pt>
                <c:pt idx="558">
                  <c:v>8.16</c:v>
                </c:pt>
                <c:pt idx="559">
                  <c:v>9.0500000000000007</c:v>
                </c:pt>
                <c:pt idx="560">
                  <c:v>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D-4B27-9D5C-7149DEC0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60112"/>
        <c:axId val="278892832"/>
        <c:axId val="0"/>
      </c:bar3DChart>
      <c:catAx>
        <c:axId val="164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2832"/>
        <c:crosses val="autoZero"/>
        <c:auto val="1"/>
        <c:lblAlgn val="ctr"/>
        <c:lblOffset val="100"/>
        <c:noMultiLvlLbl val="0"/>
      </c:catAx>
      <c:valAx>
        <c:axId val="278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Nitrogen Dioxide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delhiaqi!$D$2:$D$562</c:f>
              <c:numCache>
                <c:formatCode>General</c:formatCode>
                <c:ptCount val="561"/>
                <c:pt idx="0">
                  <c:v>39.409999999999997</c:v>
                </c:pt>
                <c:pt idx="1">
                  <c:v>42.16</c:v>
                </c:pt>
                <c:pt idx="2">
                  <c:v>43.87</c:v>
                </c:pt>
                <c:pt idx="3">
                  <c:v>44.55</c:v>
                </c:pt>
                <c:pt idx="4">
                  <c:v>45.24</c:v>
                </c:pt>
                <c:pt idx="5">
                  <c:v>55.52</c:v>
                </c:pt>
                <c:pt idx="6">
                  <c:v>76.09</c:v>
                </c:pt>
                <c:pt idx="7">
                  <c:v>47.3</c:v>
                </c:pt>
                <c:pt idx="8">
                  <c:v>35.99</c:v>
                </c:pt>
                <c:pt idx="9">
                  <c:v>36.33</c:v>
                </c:pt>
                <c:pt idx="10">
                  <c:v>80.88</c:v>
                </c:pt>
                <c:pt idx="11">
                  <c:v>119.27</c:v>
                </c:pt>
                <c:pt idx="12">
                  <c:v>127.49</c:v>
                </c:pt>
                <c:pt idx="13">
                  <c:v>137.09</c:v>
                </c:pt>
                <c:pt idx="14">
                  <c:v>142.57</c:v>
                </c:pt>
                <c:pt idx="15">
                  <c:v>143.94999999999999</c:v>
                </c:pt>
                <c:pt idx="16">
                  <c:v>146.69</c:v>
                </c:pt>
                <c:pt idx="17">
                  <c:v>152.16999999999999</c:v>
                </c:pt>
                <c:pt idx="18">
                  <c:v>149.43</c:v>
                </c:pt>
                <c:pt idx="19">
                  <c:v>139.83000000000001</c:v>
                </c:pt>
                <c:pt idx="20">
                  <c:v>130.24</c:v>
                </c:pt>
                <c:pt idx="21">
                  <c:v>120.64</c:v>
                </c:pt>
                <c:pt idx="22">
                  <c:v>100.08</c:v>
                </c:pt>
                <c:pt idx="23">
                  <c:v>80.88</c:v>
                </c:pt>
                <c:pt idx="24">
                  <c:v>68.55</c:v>
                </c:pt>
                <c:pt idx="25">
                  <c:v>62.38</c:v>
                </c:pt>
                <c:pt idx="26">
                  <c:v>62.38</c:v>
                </c:pt>
                <c:pt idx="27">
                  <c:v>68.55</c:v>
                </c:pt>
                <c:pt idx="28">
                  <c:v>82.25</c:v>
                </c:pt>
                <c:pt idx="29">
                  <c:v>116.53</c:v>
                </c:pt>
                <c:pt idx="30">
                  <c:v>202.89</c:v>
                </c:pt>
                <c:pt idx="31">
                  <c:v>105.56</c:v>
                </c:pt>
                <c:pt idx="32">
                  <c:v>82.25</c:v>
                </c:pt>
                <c:pt idx="33">
                  <c:v>84.31</c:v>
                </c:pt>
                <c:pt idx="34">
                  <c:v>131.61000000000001</c:v>
                </c:pt>
                <c:pt idx="35">
                  <c:v>160.4</c:v>
                </c:pt>
                <c:pt idx="36">
                  <c:v>165.88</c:v>
                </c:pt>
                <c:pt idx="37">
                  <c:v>175.48</c:v>
                </c:pt>
                <c:pt idx="38">
                  <c:v>172.73</c:v>
                </c:pt>
                <c:pt idx="39">
                  <c:v>159.03</c:v>
                </c:pt>
                <c:pt idx="40">
                  <c:v>142.57</c:v>
                </c:pt>
                <c:pt idx="41">
                  <c:v>126.12</c:v>
                </c:pt>
                <c:pt idx="42">
                  <c:v>109.67</c:v>
                </c:pt>
                <c:pt idx="43">
                  <c:v>93.22</c:v>
                </c:pt>
                <c:pt idx="44">
                  <c:v>80.2</c:v>
                </c:pt>
                <c:pt idx="45">
                  <c:v>69.92</c:v>
                </c:pt>
                <c:pt idx="46">
                  <c:v>63.06</c:v>
                </c:pt>
                <c:pt idx="47">
                  <c:v>58.95</c:v>
                </c:pt>
                <c:pt idx="48">
                  <c:v>56.89</c:v>
                </c:pt>
                <c:pt idx="49">
                  <c:v>56.89</c:v>
                </c:pt>
                <c:pt idx="50">
                  <c:v>61.69</c:v>
                </c:pt>
                <c:pt idx="51">
                  <c:v>73.34</c:v>
                </c:pt>
                <c:pt idx="52">
                  <c:v>100.08</c:v>
                </c:pt>
                <c:pt idx="53">
                  <c:v>100.08</c:v>
                </c:pt>
                <c:pt idx="54">
                  <c:v>122.01</c:v>
                </c:pt>
                <c:pt idx="55">
                  <c:v>76.77</c:v>
                </c:pt>
                <c:pt idx="56">
                  <c:v>52.78</c:v>
                </c:pt>
                <c:pt idx="57">
                  <c:v>46.61</c:v>
                </c:pt>
                <c:pt idx="58">
                  <c:v>60.32</c:v>
                </c:pt>
                <c:pt idx="59">
                  <c:v>91.85</c:v>
                </c:pt>
                <c:pt idx="60">
                  <c:v>126.12</c:v>
                </c:pt>
                <c:pt idx="61">
                  <c:v>124.75</c:v>
                </c:pt>
                <c:pt idx="62">
                  <c:v>115.16</c:v>
                </c:pt>
                <c:pt idx="63">
                  <c:v>97.33</c:v>
                </c:pt>
                <c:pt idx="64">
                  <c:v>71.97</c:v>
                </c:pt>
                <c:pt idx="65">
                  <c:v>62.38</c:v>
                </c:pt>
                <c:pt idx="66">
                  <c:v>54.84</c:v>
                </c:pt>
                <c:pt idx="67">
                  <c:v>43.87</c:v>
                </c:pt>
                <c:pt idx="68">
                  <c:v>36.33</c:v>
                </c:pt>
                <c:pt idx="69">
                  <c:v>32.22</c:v>
                </c:pt>
                <c:pt idx="70">
                  <c:v>29.82</c:v>
                </c:pt>
                <c:pt idx="71">
                  <c:v>29.13</c:v>
                </c:pt>
                <c:pt idx="72">
                  <c:v>31.53</c:v>
                </c:pt>
                <c:pt idx="73">
                  <c:v>41.81</c:v>
                </c:pt>
                <c:pt idx="74">
                  <c:v>65.8</c:v>
                </c:pt>
                <c:pt idx="75">
                  <c:v>81.569999999999993</c:v>
                </c:pt>
                <c:pt idx="76">
                  <c:v>79.510000000000005</c:v>
                </c:pt>
                <c:pt idx="77">
                  <c:v>73.34</c:v>
                </c:pt>
                <c:pt idx="78">
                  <c:v>69.92</c:v>
                </c:pt>
                <c:pt idx="79">
                  <c:v>58.95</c:v>
                </c:pt>
                <c:pt idx="80">
                  <c:v>52.78</c:v>
                </c:pt>
                <c:pt idx="81">
                  <c:v>52.78</c:v>
                </c:pt>
                <c:pt idx="82">
                  <c:v>68.55</c:v>
                </c:pt>
                <c:pt idx="83">
                  <c:v>100.08</c:v>
                </c:pt>
                <c:pt idx="84">
                  <c:v>134.35</c:v>
                </c:pt>
                <c:pt idx="85">
                  <c:v>130.24</c:v>
                </c:pt>
                <c:pt idx="86">
                  <c:v>116.53</c:v>
                </c:pt>
                <c:pt idx="87">
                  <c:v>105.56</c:v>
                </c:pt>
                <c:pt idx="88">
                  <c:v>95.96</c:v>
                </c:pt>
                <c:pt idx="89">
                  <c:v>90.48</c:v>
                </c:pt>
                <c:pt idx="90">
                  <c:v>83.63</c:v>
                </c:pt>
                <c:pt idx="91">
                  <c:v>74.709999999999994</c:v>
                </c:pt>
                <c:pt idx="92">
                  <c:v>63.06</c:v>
                </c:pt>
                <c:pt idx="93">
                  <c:v>53.47</c:v>
                </c:pt>
                <c:pt idx="94">
                  <c:v>47.3</c:v>
                </c:pt>
                <c:pt idx="95">
                  <c:v>43.87</c:v>
                </c:pt>
                <c:pt idx="96">
                  <c:v>45.93</c:v>
                </c:pt>
                <c:pt idx="97">
                  <c:v>54.15</c:v>
                </c:pt>
                <c:pt idx="98">
                  <c:v>63.06</c:v>
                </c:pt>
                <c:pt idx="99">
                  <c:v>71.290000000000006</c:v>
                </c:pt>
                <c:pt idx="100">
                  <c:v>82.94</c:v>
                </c:pt>
                <c:pt idx="101">
                  <c:v>87.74</c:v>
                </c:pt>
                <c:pt idx="102">
                  <c:v>87.05</c:v>
                </c:pt>
                <c:pt idx="103">
                  <c:v>70.599999999999994</c:v>
                </c:pt>
                <c:pt idx="104">
                  <c:v>66.489999999999995</c:v>
                </c:pt>
                <c:pt idx="105">
                  <c:v>67.86</c:v>
                </c:pt>
                <c:pt idx="106">
                  <c:v>90.48</c:v>
                </c:pt>
                <c:pt idx="107">
                  <c:v>126.12</c:v>
                </c:pt>
                <c:pt idx="108">
                  <c:v>139.83000000000001</c:v>
                </c:pt>
                <c:pt idx="109">
                  <c:v>141.19999999999999</c:v>
                </c:pt>
                <c:pt idx="110">
                  <c:v>132.97999999999999</c:v>
                </c:pt>
                <c:pt idx="111">
                  <c:v>113.79</c:v>
                </c:pt>
                <c:pt idx="112">
                  <c:v>94.59</c:v>
                </c:pt>
                <c:pt idx="113">
                  <c:v>80.88</c:v>
                </c:pt>
                <c:pt idx="114">
                  <c:v>69.23</c:v>
                </c:pt>
                <c:pt idx="115">
                  <c:v>59.63</c:v>
                </c:pt>
                <c:pt idx="116">
                  <c:v>54.84</c:v>
                </c:pt>
                <c:pt idx="117">
                  <c:v>53.47</c:v>
                </c:pt>
                <c:pt idx="118">
                  <c:v>53.47</c:v>
                </c:pt>
                <c:pt idx="119">
                  <c:v>53.47</c:v>
                </c:pt>
                <c:pt idx="120">
                  <c:v>53.47</c:v>
                </c:pt>
                <c:pt idx="121">
                  <c:v>55.52</c:v>
                </c:pt>
                <c:pt idx="122">
                  <c:v>62.38</c:v>
                </c:pt>
                <c:pt idx="123">
                  <c:v>76.09</c:v>
                </c:pt>
                <c:pt idx="124">
                  <c:v>109.67</c:v>
                </c:pt>
                <c:pt idx="125">
                  <c:v>100.08</c:v>
                </c:pt>
                <c:pt idx="126">
                  <c:v>89.11</c:v>
                </c:pt>
                <c:pt idx="127">
                  <c:v>77.459999999999994</c:v>
                </c:pt>
                <c:pt idx="128">
                  <c:v>78.14</c:v>
                </c:pt>
                <c:pt idx="129">
                  <c:v>86.37</c:v>
                </c:pt>
                <c:pt idx="130">
                  <c:v>112.41</c:v>
                </c:pt>
                <c:pt idx="131">
                  <c:v>120.64</c:v>
                </c:pt>
                <c:pt idx="132">
                  <c:v>135.72</c:v>
                </c:pt>
                <c:pt idx="133">
                  <c:v>149.43</c:v>
                </c:pt>
                <c:pt idx="134">
                  <c:v>150.80000000000001</c:v>
                </c:pt>
                <c:pt idx="135">
                  <c:v>142.57</c:v>
                </c:pt>
                <c:pt idx="136">
                  <c:v>126.12</c:v>
                </c:pt>
                <c:pt idx="137">
                  <c:v>109.67</c:v>
                </c:pt>
                <c:pt idx="138">
                  <c:v>93.22</c:v>
                </c:pt>
                <c:pt idx="139">
                  <c:v>77.459999999999994</c:v>
                </c:pt>
                <c:pt idx="140">
                  <c:v>66.489999999999995</c:v>
                </c:pt>
                <c:pt idx="141">
                  <c:v>61.01</c:v>
                </c:pt>
                <c:pt idx="142">
                  <c:v>58.95</c:v>
                </c:pt>
                <c:pt idx="143">
                  <c:v>54.84</c:v>
                </c:pt>
                <c:pt idx="144">
                  <c:v>52.78</c:v>
                </c:pt>
                <c:pt idx="145">
                  <c:v>54.84</c:v>
                </c:pt>
                <c:pt idx="146">
                  <c:v>58.95</c:v>
                </c:pt>
                <c:pt idx="147">
                  <c:v>67.86</c:v>
                </c:pt>
                <c:pt idx="148">
                  <c:v>67.17</c:v>
                </c:pt>
                <c:pt idx="149">
                  <c:v>55.52</c:v>
                </c:pt>
                <c:pt idx="150">
                  <c:v>49.35</c:v>
                </c:pt>
                <c:pt idx="151">
                  <c:v>42.5</c:v>
                </c:pt>
                <c:pt idx="152">
                  <c:v>42.5</c:v>
                </c:pt>
                <c:pt idx="153">
                  <c:v>46.61</c:v>
                </c:pt>
                <c:pt idx="154">
                  <c:v>64.430000000000007</c:v>
                </c:pt>
                <c:pt idx="155">
                  <c:v>101.45</c:v>
                </c:pt>
                <c:pt idx="156">
                  <c:v>134.35</c:v>
                </c:pt>
                <c:pt idx="157">
                  <c:v>132.97999999999999</c:v>
                </c:pt>
                <c:pt idx="158">
                  <c:v>117.9</c:v>
                </c:pt>
                <c:pt idx="159">
                  <c:v>95.96</c:v>
                </c:pt>
                <c:pt idx="160">
                  <c:v>60.32</c:v>
                </c:pt>
                <c:pt idx="161">
                  <c:v>53.47</c:v>
                </c:pt>
                <c:pt idx="162">
                  <c:v>46.61</c:v>
                </c:pt>
                <c:pt idx="163">
                  <c:v>38.39</c:v>
                </c:pt>
                <c:pt idx="164">
                  <c:v>32.9</c:v>
                </c:pt>
                <c:pt idx="165">
                  <c:v>30.16</c:v>
                </c:pt>
                <c:pt idx="166">
                  <c:v>28.79</c:v>
                </c:pt>
                <c:pt idx="167">
                  <c:v>27.42</c:v>
                </c:pt>
                <c:pt idx="168">
                  <c:v>27.42</c:v>
                </c:pt>
                <c:pt idx="169">
                  <c:v>32.22</c:v>
                </c:pt>
                <c:pt idx="170">
                  <c:v>45.93</c:v>
                </c:pt>
                <c:pt idx="171">
                  <c:v>56.89</c:v>
                </c:pt>
                <c:pt idx="172">
                  <c:v>55.52</c:v>
                </c:pt>
                <c:pt idx="173">
                  <c:v>47.3</c:v>
                </c:pt>
                <c:pt idx="174">
                  <c:v>42.5</c:v>
                </c:pt>
                <c:pt idx="175">
                  <c:v>38.04</c:v>
                </c:pt>
                <c:pt idx="176">
                  <c:v>37.700000000000003</c:v>
                </c:pt>
                <c:pt idx="177">
                  <c:v>39.07</c:v>
                </c:pt>
                <c:pt idx="178">
                  <c:v>50.04</c:v>
                </c:pt>
                <c:pt idx="179">
                  <c:v>76.77</c:v>
                </c:pt>
                <c:pt idx="180">
                  <c:v>112.41</c:v>
                </c:pt>
                <c:pt idx="181">
                  <c:v>124.75</c:v>
                </c:pt>
                <c:pt idx="182">
                  <c:v>116.53</c:v>
                </c:pt>
                <c:pt idx="183">
                  <c:v>106.93</c:v>
                </c:pt>
                <c:pt idx="184">
                  <c:v>95.96</c:v>
                </c:pt>
                <c:pt idx="185">
                  <c:v>89.11</c:v>
                </c:pt>
                <c:pt idx="186">
                  <c:v>82.25</c:v>
                </c:pt>
                <c:pt idx="187">
                  <c:v>72.66</c:v>
                </c:pt>
                <c:pt idx="188">
                  <c:v>62.38</c:v>
                </c:pt>
                <c:pt idx="189">
                  <c:v>54.15</c:v>
                </c:pt>
                <c:pt idx="190">
                  <c:v>48.67</c:v>
                </c:pt>
                <c:pt idx="191">
                  <c:v>45.93</c:v>
                </c:pt>
                <c:pt idx="192">
                  <c:v>47.3</c:v>
                </c:pt>
                <c:pt idx="193">
                  <c:v>52.78</c:v>
                </c:pt>
                <c:pt idx="194">
                  <c:v>58.26</c:v>
                </c:pt>
                <c:pt idx="195">
                  <c:v>65.8</c:v>
                </c:pt>
                <c:pt idx="196">
                  <c:v>71.290000000000006</c:v>
                </c:pt>
                <c:pt idx="197">
                  <c:v>74.709999999999994</c:v>
                </c:pt>
                <c:pt idx="198">
                  <c:v>82.94</c:v>
                </c:pt>
                <c:pt idx="199">
                  <c:v>112.41</c:v>
                </c:pt>
                <c:pt idx="200">
                  <c:v>123.38</c:v>
                </c:pt>
                <c:pt idx="201">
                  <c:v>128.87</c:v>
                </c:pt>
                <c:pt idx="202">
                  <c:v>127.49</c:v>
                </c:pt>
                <c:pt idx="203">
                  <c:v>159.03</c:v>
                </c:pt>
                <c:pt idx="204">
                  <c:v>174.11</c:v>
                </c:pt>
                <c:pt idx="205">
                  <c:v>183.7</c:v>
                </c:pt>
                <c:pt idx="206">
                  <c:v>183.7</c:v>
                </c:pt>
                <c:pt idx="207">
                  <c:v>168.62</c:v>
                </c:pt>
                <c:pt idx="208">
                  <c:v>145.32</c:v>
                </c:pt>
                <c:pt idx="209">
                  <c:v>120.64</c:v>
                </c:pt>
                <c:pt idx="210">
                  <c:v>90.48</c:v>
                </c:pt>
                <c:pt idx="211">
                  <c:v>67.17</c:v>
                </c:pt>
                <c:pt idx="212">
                  <c:v>52.09</c:v>
                </c:pt>
                <c:pt idx="213">
                  <c:v>48.67</c:v>
                </c:pt>
                <c:pt idx="214">
                  <c:v>51.41</c:v>
                </c:pt>
                <c:pt idx="215">
                  <c:v>50.04</c:v>
                </c:pt>
                <c:pt idx="216">
                  <c:v>49.35</c:v>
                </c:pt>
                <c:pt idx="217">
                  <c:v>50.04</c:v>
                </c:pt>
                <c:pt idx="218">
                  <c:v>54.15</c:v>
                </c:pt>
                <c:pt idx="219">
                  <c:v>57.58</c:v>
                </c:pt>
                <c:pt idx="220">
                  <c:v>61.01</c:v>
                </c:pt>
                <c:pt idx="221">
                  <c:v>63.75</c:v>
                </c:pt>
                <c:pt idx="222">
                  <c:v>67.86</c:v>
                </c:pt>
                <c:pt idx="223">
                  <c:v>67.17</c:v>
                </c:pt>
                <c:pt idx="224">
                  <c:v>53.47</c:v>
                </c:pt>
                <c:pt idx="225">
                  <c:v>46.61</c:v>
                </c:pt>
                <c:pt idx="226">
                  <c:v>48.67</c:v>
                </c:pt>
                <c:pt idx="227">
                  <c:v>65.12</c:v>
                </c:pt>
                <c:pt idx="228">
                  <c:v>91.85</c:v>
                </c:pt>
                <c:pt idx="229">
                  <c:v>105.56</c:v>
                </c:pt>
                <c:pt idx="230">
                  <c:v>98.71</c:v>
                </c:pt>
                <c:pt idx="231">
                  <c:v>87.05</c:v>
                </c:pt>
                <c:pt idx="232">
                  <c:v>76.77</c:v>
                </c:pt>
                <c:pt idx="233">
                  <c:v>69.23</c:v>
                </c:pt>
                <c:pt idx="234">
                  <c:v>60.32</c:v>
                </c:pt>
                <c:pt idx="235">
                  <c:v>47.98</c:v>
                </c:pt>
                <c:pt idx="236">
                  <c:v>40.1</c:v>
                </c:pt>
                <c:pt idx="237">
                  <c:v>36.67</c:v>
                </c:pt>
                <c:pt idx="238">
                  <c:v>35.299999999999997</c:v>
                </c:pt>
                <c:pt idx="239">
                  <c:v>34.96</c:v>
                </c:pt>
                <c:pt idx="240">
                  <c:v>37.36</c:v>
                </c:pt>
                <c:pt idx="241">
                  <c:v>49.35</c:v>
                </c:pt>
                <c:pt idx="242">
                  <c:v>72.66</c:v>
                </c:pt>
                <c:pt idx="243">
                  <c:v>82.25</c:v>
                </c:pt>
                <c:pt idx="244">
                  <c:v>91.85</c:v>
                </c:pt>
                <c:pt idx="245">
                  <c:v>98.71</c:v>
                </c:pt>
                <c:pt idx="246">
                  <c:v>106.93</c:v>
                </c:pt>
                <c:pt idx="247">
                  <c:v>93.22</c:v>
                </c:pt>
                <c:pt idx="248">
                  <c:v>91.85</c:v>
                </c:pt>
                <c:pt idx="249">
                  <c:v>100.08</c:v>
                </c:pt>
                <c:pt idx="250">
                  <c:v>131.61000000000001</c:v>
                </c:pt>
                <c:pt idx="251">
                  <c:v>189.19</c:v>
                </c:pt>
                <c:pt idx="252">
                  <c:v>211.12</c:v>
                </c:pt>
                <c:pt idx="253">
                  <c:v>205.64</c:v>
                </c:pt>
                <c:pt idx="254">
                  <c:v>183.7</c:v>
                </c:pt>
                <c:pt idx="255">
                  <c:v>150.80000000000001</c:v>
                </c:pt>
                <c:pt idx="256">
                  <c:v>128.87</c:v>
                </c:pt>
                <c:pt idx="257">
                  <c:v>120.64</c:v>
                </c:pt>
                <c:pt idx="258">
                  <c:v>98.71</c:v>
                </c:pt>
                <c:pt idx="259">
                  <c:v>63.75</c:v>
                </c:pt>
                <c:pt idx="260">
                  <c:v>41.13</c:v>
                </c:pt>
                <c:pt idx="261">
                  <c:v>31.19</c:v>
                </c:pt>
                <c:pt idx="262">
                  <c:v>28.45</c:v>
                </c:pt>
                <c:pt idx="263">
                  <c:v>28.1</c:v>
                </c:pt>
                <c:pt idx="264">
                  <c:v>28.1</c:v>
                </c:pt>
                <c:pt idx="265">
                  <c:v>33.590000000000003</c:v>
                </c:pt>
                <c:pt idx="266">
                  <c:v>53.47</c:v>
                </c:pt>
                <c:pt idx="267">
                  <c:v>69.23</c:v>
                </c:pt>
                <c:pt idx="268">
                  <c:v>66.489999999999995</c:v>
                </c:pt>
                <c:pt idx="269">
                  <c:v>61.01</c:v>
                </c:pt>
                <c:pt idx="270">
                  <c:v>56.21</c:v>
                </c:pt>
                <c:pt idx="271">
                  <c:v>39.07</c:v>
                </c:pt>
                <c:pt idx="272">
                  <c:v>37.01</c:v>
                </c:pt>
                <c:pt idx="273">
                  <c:v>41.47</c:v>
                </c:pt>
                <c:pt idx="274">
                  <c:v>55.52</c:v>
                </c:pt>
                <c:pt idx="275">
                  <c:v>70.599999999999994</c:v>
                </c:pt>
                <c:pt idx="276">
                  <c:v>85</c:v>
                </c:pt>
                <c:pt idx="277">
                  <c:v>101.45</c:v>
                </c:pt>
                <c:pt idx="278">
                  <c:v>108.3</c:v>
                </c:pt>
                <c:pt idx="279">
                  <c:v>102.82</c:v>
                </c:pt>
                <c:pt idx="280">
                  <c:v>89.11</c:v>
                </c:pt>
                <c:pt idx="281">
                  <c:v>76.77</c:v>
                </c:pt>
                <c:pt idx="282">
                  <c:v>65.12</c:v>
                </c:pt>
                <c:pt idx="283">
                  <c:v>50.72</c:v>
                </c:pt>
                <c:pt idx="284">
                  <c:v>39.409999999999997</c:v>
                </c:pt>
                <c:pt idx="285">
                  <c:v>32.9</c:v>
                </c:pt>
                <c:pt idx="286">
                  <c:v>30.16</c:v>
                </c:pt>
                <c:pt idx="287">
                  <c:v>28.79</c:v>
                </c:pt>
                <c:pt idx="288">
                  <c:v>30.16</c:v>
                </c:pt>
                <c:pt idx="289">
                  <c:v>38.39</c:v>
                </c:pt>
                <c:pt idx="290">
                  <c:v>58.95</c:v>
                </c:pt>
                <c:pt idx="291">
                  <c:v>67.86</c:v>
                </c:pt>
                <c:pt idx="292">
                  <c:v>63.75</c:v>
                </c:pt>
                <c:pt idx="293">
                  <c:v>60.32</c:v>
                </c:pt>
                <c:pt idx="294">
                  <c:v>60.32</c:v>
                </c:pt>
                <c:pt idx="295">
                  <c:v>58.26</c:v>
                </c:pt>
                <c:pt idx="296">
                  <c:v>55.52</c:v>
                </c:pt>
                <c:pt idx="297">
                  <c:v>56.21</c:v>
                </c:pt>
                <c:pt idx="298">
                  <c:v>83.63</c:v>
                </c:pt>
                <c:pt idx="299">
                  <c:v>100.08</c:v>
                </c:pt>
                <c:pt idx="300">
                  <c:v>106.93</c:v>
                </c:pt>
                <c:pt idx="301">
                  <c:v>119.27</c:v>
                </c:pt>
                <c:pt idx="302">
                  <c:v>130.24</c:v>
                </c:pt>
                <c:pt idx="303">
                  <c:v>134.35</c:v>
                </c:pt>
                <c:pt idx="304">
                  <c:v>132.97999999999999</c:v>
                </c:pt>
                <c:pt idx="305">
                  <c:v>128.87</c:v>
                </c:pt>
                <c:pt idx="306">
                  <c:v>124.75</c:v>
                </c:pt>
                <c:pt idx="307">
                  <c:v>111.04</c:v>
                </c:pt>
                <c:pt idx="308">
                  <c:v>97.33</c:v>
                </c:pt>
                <c:pt idx="309">
                  <c:v>79.510000000000005</c:v>
                </c:pt>
                <c:pt idx="310">
                  <c:v>82.94</c:v>
                </c:pt>
                <c:pt idx="311">
                  <c:v>63.06</c:v>
                </c:pt>
                <c:pt idx="312">
                  <c:v>49.35</c:v>
                </c:pt>
                <c:pt idx="313">
                  <c:v>43.18</c:v>
                </c:pt>
                <c:pt idx="314">
                  <c:v>42.5</c:v>
                </c:pt>
                <c:pt idx="315">
                  <c:v>42.16</c:v>
                </c:pt>
                <c:pt idx="316">
                  <c:v>38.39</c:v>
                </c:pt>
                <c:pt idx="317">
                  <c:v>31.87</c:v>
                </c:pt>
                <c:pt idx="318">
                  <c:v>29.13</c:v>
                </c:pt>
                <c:pt idx="319">
                  <c:v>21.42</c:v>
                </c:pt>
                <c:pt idx="320">
                  <c:v>16.96</c:v>
                </c:pt>
                <c:pt idx="321">
                  <c:v>16.62</c:v>
                </c:pt>
                <c:pt idx="322">
                  <c:v>23.99</c:v>
                </c:pt>
                <c:pt idx="323">
                  <c:v>37.700000000000003</c:v>
                </c:pt>
                <c:pt idx="324">
                  <c:v>52.09</c:v>
                </c:pt>
                <c:pt idx="325">
                  <c:v>58.95</c:v>
                </c:pt>
                <c:pt idx="326">
                  <c:v>55.52</c:v>
                </c:pt>
                <c:pt idx="327">
                  <c:v>47.3</c:v>
                </c:pt>
                <c:pt idx="328">
                  <c:v>41.13</c:v>
                </c:pt>
                <c:pt idx="329">
                  <c:v>37.700000000000003</c:v>
                </c:pt>
                <c:pt idx="330">
                  <c:v>33.24</c:v>
                </c:pt>
                <c:pt idx="331">
                  <c:v>27.42</c:v>
                </c:pt>
                <c:pt idx="332">
                  <c:v>23.31</c:v>
                </c:pt>
                <c:pt idx="333">
                  <c:v>21.25</c:v>
                </c:pt>
                <c:pt idx="334">
                  <c:v>20.22</c:v>
                </c:pt>
                <c:pt idx="335">
                  <c:v>20.05</c:v>
                </c:pt>
                <c:pt idx="336">
                  <c:v>21.76</c:v>
                </c:pt>
                <c:pt idx="337">
                  <c:v>27.42</c:v>
                </c:pt>
                <c:pt idx="338">
                  <c:v>39.409999999999997</c:v>
                </c:pt>
                <c:pt idx="339">
                  <c:v>47.3</c:v>
                </c:pt>
                <c:pt idx="340">
                  <c:v>40.1</c:v>
                </c:pt>
                <c:pt idx="341">
                  <c:v>34.96</c:v>
                </c:pt>
                <c:pt idx="342">
                  <c:v>31.87</c:v>
                </c:pt>
                <c:pt idx="343">
                  <c:v>16.45</c:v>
                </c:pt>
                <c:pt idx="344">
                  <c:v>13.37</c:v>
                </c:pt>
                <c:pt idx="345">
                  <c:v>14.39</c:v>
                </c:pt>
                <c:pt idx="346">
                  <c:v>25.7</c:v>
                </c:pt>
                <c:pt idx="347">
                  <c:v>47.98</c:v>
                </c:pt>
                <c:pt idx="348">
                  <c:v>78.14</c:v>
                </c:pt>
                <c:pt idx="349">
                  <c:v>100.08</c:v>
                </c:pt>
                <c:pt idx="350">
                  <c:v>98.71</c:v>
                </c:pt>
                <c:pt idx="351">
                  <c:v>87.05</c:v>
                </c:pt>
                <c:pt idx="352">
                  <c:v>76.77</c:v>
                </c:pt>
                <c:pt idx="353">
                  <c:v>68.55</c:v>
                </c:pt>
                <c:pt idx="354">
                  <c:v>58.95</c:v>
                </c:pt>
                <c:pt idx="355">
                  <c:v>47.98</c:v>
                </c:pt>
                <c:pt idx="356">
                  <c:v>45.24</c:v>
                </c:pt>
                <c:pt idx="357">
                  <c:v>44.55</c:v>
                </c:pt>
                <c:pt idx="358">
                  <c:v>44.55</c:v>
                </c:pt>
                <c:pt idx="359">
                  <c:v>45.93</c:v>
                </c:pt>
                <c:pt idx="360">
                  <c:v>50.72</c:v>
                </c:pt>
                <c:pt idx="361">
                  <c:v>57.58</c:v>
                </c:pt>
                <c:pt idx="362">
                  <c:v>61.01</c:v>
                </c:pt>
                <c:pt idx="363">
                  <c:v>63.75</c:v>
                </c:pt>
                <c:pt idx="364">
                  <c:v>62.38</c:v>
                </c:pt>
                <c:pt idx="365">
                  <c:v>71.97</c:v>
                </c:pt>
                <c:pt idx="366">
                  <c:v>86.37</c:v>
                </c:pt>
                <c:pt idx="367">
                  <c:v>40.78</c:v>
                </c:pt>
                <c:pt idx="368">
                  <c:v>27.08</c:v>
                </c:pt>
                <c:pt idx="369">
                  <c:v>24.68</c:v>
                </c:pt>
                <c:pt idx="370">
                  <c:v>41.47</c:v>
                </c:pt>
                <c:pt idx="371">
                  <c:v>74.03</c:v>
                </c:pt>
                <c:pt idx="372">
                  <c:v>111.04</c:v>
                </c:pt>
                <c:pt idx="373">
                  <c:v>117.9</c:v>
                </c:pt>
                <c:pt idx="374">
                  <c:v>106.93</c:v>
                </c:pt>
                <c:pt idx="375">
                  <c:v>94.59</c:v>
                </c:pt>
                <c:pt idx="376">
                  <c:v>85.68</c:v>
                </c:pt>
                <c:pt idx="377">
                  <c:v>80.2</c:v>
                </c:pt>
                <c:pt idx="378">
                  <c:v>76.09</c:v>
                </c:pt>
                <c:pt idx="379">
                  <c:v>67.17</c:v>
                </c:pt>
                <c:pt idx="380">
                  <c:v>56.21</c:v>
                </c:pt>
                <c:pt idx="381">
                  <c:v>49.35</c:v>
                </c:pt>
                <c:pt idx="382">
                  <c:v>45.93</c:v>
                </c:pt>
                <c:pt idx="383">
                  <c:v>45.24</c:v>
                </c:pt>
                <c:pt idx="384">
                  <c:v>49.35</c:v>
                </c:pt>
                <c:pt idx="385">
                  <c:v>58.26</c:v>
                </c:pt>
                <c:pt idx="386">
                  <c:v>67.17</c:v>
                </c:pt>
                <c:pt idx="387">
                  <c:v>71.97</c:v>
                </c:pt>
                <c:pt idx="388">
                  <c:v>69.92</c:v>
                </c:pt>
                <c:pt idx="389">
                  <c:v>73.34</c:v>
                </c:pt>
                <c:pt idx="390">
                  <c:v>73.34</c:v>
                </c:pt>
                <c:pt idx="391">
                  <c:v>37.01</c:v>
                </c:pt>
                <c:pt idx="392">
                  <c:v>27.76</c:v>
                </c:pt>
                <c:pt idx="393">
                  <c:v>26.05</c:v>
                </c:pt>
                <c:pt idx="394">
                  <c:v>43.87</c:v>
                </c:pt>
                <c:pt idx="395">
                  <c:v>80.2</c:v>
                </c:pt>
                <c:pt idx="396">
                  <c:v>119.27</c:v>
                </c:pt>
                <c:pt idx="397">
                  <c:v>124.75</c:v>
                </c:pt>
                <c:pt idx="398">
                  <c:v>111.04</c:v>
                </c:pt>
                <c:pt idx="399">
                  <c:v>98.71</c:v>
                </c:pt>
                <c:pt idx="400">
                  <c:v>89.11</c:v>
                </c:pt>
                <c:pt idx="401">
                  <c:v>82.94</c:v>
                </c:pt>
                <c:pt idx="402">
                  <c:v>78.83</c:v>
                </c:pt>
                <c:pt idx="403">
                  <c:v>72.66</c:v>
                </c:pt>
                <c:pt idx="404">
                  <c:v>67.17</c:v>
                </c:pt>
                <c:pt idx="405">
                  <c:v>62.38</c:v>
                </c:pt>
                <c:pt idx="406">
                  <c:v>58.26</c:v>
                </c:pt>
                <c:pt idx="407">
                  <c:v>55.52</c:v>
                </c:pt>
                <c:pt idx="408">
                  <c:v>55.52</c:v>
                </c:pt>
                <c:pt idx="409">
                  <c:v>60.32</c:v>
                </c:pt>
                <c:pt idx="410">
                  <c:v>70.599999999999994</c:v>
                </c:pt>
                <c:pt idx="411">
                  <c:v>80.2</c:v>
                </c:pt>
                <c:pt idx="412">
                  <c:v>85.68</c:v>
                </c:pt>
                <c:pt idx="413">
                  <c:v>102.82</c:v>
                </c:pt>
                <c:pt idx="414">
                  <c:v>126.12</c:v>
                </c:pt>
                <c:pt idx="415">
                  <c:v>60.32</c:v>
                </c:pt>
                <c:pt idx="416">
                  <c:v>43.18</c:v>
                </c:pt>
                <c:pt idx="417">
                  <c:v>38.729999999999997</c:v>
                </c:pt>
                <c:pt idx="418">
                  <c:v>80.2</c:v>
                </c:pt>
                <c:pt idx="419">
                  <c:v>132.97999999999999</c:v>
                </c:pt>
                <c:pt idx="420">
                  <c:v>152.16999999999999</c:v>
                </c:pt>
                <c:pt idx="421">
                  <c:v>150.80000000000001</c:v>
                </c:pt>
                <c:pt idx="422">
                  <c:v>134.35</c:v>
                </c:pt>
                <c:pt idx="423">
                  <c:v>109.67</c:v>
                </c:pt>
                <c:pt idx="424">
                  <c:v>91.85</c:v>
                </c:pt>
                <c:pt idx="425">
                  <c:v>83.63</c:v>
                </c:pt>
                <c:pt idx="426">
                  <c:v>80.2</c:v>
                </c:pt>
                <c:pt idx="427">
                  <c:v>73.34</c:v>
                </c:pt>
                <c:pt idx="428">
                  <c:v>65.12</c:v>
                </c:pt>
                <c:pt idx="429">
                  <c:v>60.32</c:v>
                </c:pt>
                <c:pt idx="430">
                  <c:v>61.69</c:v>
                </c:pt>
                <c:pt idx="431">
                  <c:v>53.47</c:v>
                </c:pt>
                <c:pt idx="432">
                  <c:v>49.35</c:v>
                </c:pt>
                <c:pt idx="433">
                  <c:v>57.58</c:v>
                </c:pt>
                <c:pt idx="434">
                  <c:v>80.88</c:v>
                </c:pt>
                <c:pt idx="435">
                  <c:v>84.31</c:v>
                </c:pt>
                <c:pt idx="436">
                  <c:v>85</c:v>
                </c:pt>
                <c:pt idx="437">
                  <c:v>97.33</c:v>
                </c:pt>
                <c:pt idx="438">
                  <c:v>120.64</c:v>
                </c:pt>
                <c:pt idx="439">
                  <c:v>82.25</c:v>
                </c:pt>
                <c:pt idx="440">
                  <c:v>76.77</c:v>
                </c:pt>
                <c:pt idx="441">
                  <c:v>104.19</c:v>
                </c:pt>
                <c:pt idx="442">
                  <c:v>161.77000000000001</c:v>
                </c:pt>
                <c:pt idx="443">
                  <c:v>194.67</c:v>
                </c:pt>
                <c:pt idx="444">
                  <c:v>202.89</c:v>
                </c:pt>
                <c:pt idx="445">
                  <c:v>211.12</c:v>
                </c:pt>
                <c:pt idx="446">
                  <c:v>227.57</c:v>
                </c:pt>
                <c:pt idx="447">
                  <c:v>246.76</c:v>
                </c:pt>
                <c:pt idx="448">
                  <c:v>263.20999999999998</c:v>
                </c:pt>
                <c:pt idx="449">
                  <c:v>252.25</c:v>
                </c:pt>
                <c:pt idx="450">
                  <c:v>213.86</c:v>
                </c:pt>
                <c:pt idx="451">
                  <c:v>131.61000000000001</c:v>
                </c:pt>
                <c:pt idx="452">
                  <c:v>95.96</c:v>
                </c:pt>
                <c:pt idx="453">
                  <c:v>56.89</c:v>
                </c:pt>
                <c:pt idx="454">
                  <c:v>38.39</c:v>
                </c:pt>
                <c:pt idx="455">
                  <c:v>37.01</c:v>
                </c:pt>
                <c:pt idx="456">
                  <c:v>46.61</c:v>
                </c:pt>
                <c:pt idx="457">
                  <c:v>71.97</c:v>
                </c:pt>
                <c:pt idx="458">
                  <c:v>98.71</c:v>
                </c:pt>
                <c:pt idx="459">
                  <c:v>101.45</c:v>
                </c:pt>
                <c:pt idx="460">
                  <c:v>89.11</c:v>
                </c:pt>
                <c:pt idx="461">
                  <c:v>82.94</c:v>
                </c:pt>
                <c:pt idx="462">
                  <c:v>78.83</c:v>
                </c:pt>
                <c:pt idx="463">
                  <c:v>62.38</c:v>
                </c:pt>
                <c:pt idx="464">
                  <c:v>48.67</c:v>
                </c:pt>
                <c:pt idx="465">
                  <c:v>41.13</c:v>
                </c:pt>
                <c:pt idx="466">
                  <c:v>43.53</c:v>
                </c:pt>
                <c:pt idx="467">
                  <c:v>56.89</c:v>
                </c:pt>
                <c:pt idx="468">
                  <c:v>76.77</c:v>
                </c:pt>
                <c:pt idx="469">
                  <c:v>80.2</c:v>
                </c:pt>
                <c:pt idx="470">
                  <c:v>71.97</c:v>
                </c:pt>
                <c:pt idx="471">
                  <c:v>70.599999999999994</c:v>
                </c:pt>
                <c:pt idx="472">
                  <c:v>69.92</c:v>
                </c:pt>
                <c:pt idx="473">
                  <c:v>67.86</c:v>
                </c:pt>
                <c:pt idx="474">
                  <c:v>63.06</c:v>
                </c:pt>
                <c:pt idx="475">
                  <c:v>56.89</c:v>
                </c:pt>
                <c:pt idx="476">
                  <c:v>50.72</c:v>
                </c:pt>
                <c:pt idx="477">
                  <c:v>45.24</c:v>
                </c:pt>
                <c:pt idx="478">
                  <c:v>39.76</c:v>
                </c:pt>
                <c:pt idx="479">
                  <c:v>35.64</c:v>
                </c:pt>
                <c:pt idx="480">
                  <c:v>33.93</c:v>
                </c:pt>
                <c:pt idx="481">
                  <c:v>30.5</c:v>
                </c:pt>
                <c:pt idx="482">
                  <c:v>29.13</c:v>
                </c:pt>
                <c:pt idx="483">
                  <c:v>26.39</c:v>
                </c:pt>
                <c:pt idx="484">
                  <c:v>22.96</c:v>
                </c:pt>
                <c:pt idx="485">
                  <c:v>27.76</c:v>
                </c:pt>
                <c:pt idx="486">
                  <c:v>37.700000000000003</c:v>
                </c:pt>
                <c:pt idx="487">
                  <c:v>33.24</c:v>
                </c:pt>
                <c:pt idx="488">
                  <c:v>42.16</c:v>
                </c:pt>
                <c:pt idx="489">
                  <c:v>60.32</c:v>
                </c:pt>
                <c:pt idx="490">
                  <c:v>80.2</c:v>
                </c:pt>
                <c:pt idx="491">
                  <c:v>116.53</c:v>
                </c:pt>
                <c:pt idx="492">
                  <c:v>163.13999999999999</c:v>
                </c:pt>
                <c:pt idx="493">
                  <c:v>180.96</c:v>
                </c:pt>
                <c:pt idx="494">
                  <c:v>165.88</c:v>
                </c:pt>
                <c:pt idx="495">
                  <c:v>137.09</c:v>
                </c:pt>
                <c:pt idx="496">
                  <c:v>101.45</c:v>
                </c:pt>
                <c:pt idx="497">
                  <c:v>71.97</c:v>
                </c:pt>
                <c:pt idx="498">
                  <c:v>53.47</c:v>
                </c:pt>
                <c:pt idx="499">
                  <c:v>45.93</c:v>
                </c:pt>
                <c:pt idx="500">
                  <c:v>40.78</c:v>
                </c:pt>
                <c:pt idx="501">
                  <c:v>34.96</c:v>
                </c:pt>
                <c:pt idx="502">
                  <c:v>27.08</c:v>
                </c:pt>
                <c:pt idx="503">
                  <c:v>22.96</c:v>
                </c:pt>
                <c:pt idx="504">
                  <c:v>21.42</c:v>
                </c:pt>
                <c:pt idx="505">
                  <c:v>22.62</c:v>
                </c:pt>
                <c:pt idx="506">
                  <c:v>30.16</c:v>
                </c:pt>
                <c:pt idx="507">
                  <c:v>34.270000000000003</c:v>
                </c:pt>
                <c:pt idx="508">
                  <c:v>29.47</c:v>
                </c:pt>
                <c:pt idx="509">
                  <c:v>25.36</c:v>
                </c:pt>
                <c:pt idx="510">
                  <c:v>23.31</c:v>
                </c:pt>
                <c:pt idx="511">
                  <c:v>18.850000000000001</c:v>
                </c:pt>
                <c:pt idx="512">
                  <c:v>17.309999999999999</c:v>
                </c:pt>
                <c:pt idx="513">
                  <c:v>15.94</c:v>
                </c:pt>
                <c:pt idx="514">
                  <c:v>25.36</c:v>
                </c:pt>
                <c:pt idx="515">
                  <c:v>41.47</c:v>
                </c:pt>
                <c:pt idx="516">
                  <c:v>58.26</c:v>
                </c:pt>
                <c:pt idx="517">
                  <c:v>56.89</c:v>
                </c:pt>
                <c:pt idx="518">
                  <c:v>50.04</c:v>
                </c:pt>
                <c:pt idx="519">
                  <c:v>47.3</c:v>
                </c:pt>
                <c:pt idx="520">
                  <c:v>47.98</c:v>
                </c:pt>
                <c:pt idx="521">
                  <c:v>44.55</c:v>
                </c:pt>
                <c:pt idx="522">
                  <c:v>40.44</c:v>
                </c:pt>
                <c:pt idx="523">
                  <c:v>36.67</c:v>
                </c:pt>
                <c:pt idx="524">
                  <c:v>33.93</c:v>
                </c:pt>
                <c:pt idx="525">
                  <c:v>30.16</c:v>
                </c:pt>
                <c:pt idx="526">
                  <c:v>26.73</c:v>
                </c:pt>
                <c:pt idx="527">
                  <c:v>26.39</c:v>
                </c:pt>
                <c:pt idx="528">
                  <c:v>29.13</c:v>
                </c:pt>
                <c:pt idx="529">
                  <c:v>33.24</c:v>
                </c:pt>
                <c:pt idx="530">
                  <c:v>40.44</c:v>
                </c:pt>
                <c:pt idx="531">
                  <c:v>40.78</c:v>
                </c:pt>
                <c:pt idx="532">
                  <c:v>31.87</c:v>
                </c:pt>
                <c:pt idx="533">
                  <c:v>29.47</c:v>
                </c:pt>
                <c:pt idx="534">
                  <c:v>30.5</c:v>
                </c:pt>
                <c:pt idx="535">
                  <c:v>26.05</c:v>
                </c:pt>
                <c:pt idx="536">
                  <c:v>23.31</c:v>
                </c:pt>
                <c:pt idx="537">
                  <c:v>21.25</c:v>
                </c:pt>
                <c:pt idx="538">
                  <c:v>37.700000000000003</c:v>
                </c:pt>
                <c:pt idx="539">
                  <c:v>78.14</c:v>
                </c:pt>
                <c:pt idx="540">
                  <c:v>122.01</c:v>
                </c:pt>
                <c:pt idx="541">
                  <c:v>149.43</c:v>
                </c:pt>
                <c:pt idx="542">
                  <c:v>168.62</c:v>
                </c:pt>
                <c:pt idx="543">
                  <c:v>175.48</c:v>
                </c:pt>
                <c:pt idx="544">
                  <c:v>159.03</c:v>
                </c:pt>
                <c:pt idx="545">
                  <c:v>135.72</c:v>
                </c:pt>
                <c:pt idx="546">
                  <c:v>112.41</c:v>
                </c:pt>
                <c:pt idx="547">
                  <c:v>93.22</c:v>
                </c:pt>
                <c:pt idx="548">
                  <c:v>82.25</c:v>
                </c:pt>
                <c:pt idx="549">
                  <c:v>81.569999999999993</c:v>
                </c:pt>
                <c:pt idx="550">
                  <c:v>82.25</c:v>
                </c:pt>
                <c:pt idx="551">
                  <c:v>73.34</c:v>
                </c:pt>
                <c:pt idx="552">
                  <c:v>58.26</c:v>
                </c:pt>
                <c:pt idx="553">
                  <c:v>51.41</c:v>
                </c:pt>
                <c:pt idx="554">
                  <c:v>45.24</c:v>
                </c:pt>
                <c:pt idx="555">
                  <c:v>43.87</c:v>
                </c:pt>
                <c:pt idx="556">
                  <c:v>37.01</c:v>
                </c:pt>
                <c:pt idx="557">
                  <c:v>34.96</c:v>
                </c:pt>
                <c:pt idx="558">
                  <c:v>40.1</c:v>
                </c:pt>
                <c:pt idx="559">
                  <c:v>52.78</c:v>
                </c:pt>
                <c:pt idx="560">
                  <c:v>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C-4740-88CF-7A3F892A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418000"/>
        <c:axId val="278891872"/>
        <c:axId val="0"/>
      </c:bar3DChart>
      <c:catAx>
        <c:axId val="2864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1872"/>
        <c:crosses val="autoZero"/>
        <c:auto val="1"/>
        <c:lblAlgn val="ctr"/>
        <c:lblOffset val="100"/>
        <c:noMultiLvlLbl val="0"/>
      </c:catAx>
      <c:valAx>
        <c:axId val="2788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delhiaqi!$E$2:$E$562</c:f>
              <c:numCache>
                <c:formatCode>General</c:formatCode>
                <c:ptCount val="561"/>
                <c:pt idx="0">
                  <c:v>5.9</c:v>
                </c:pt>
                <c:pt idx="1">
                  <c:v>1.99</c:v>
                </c:pt>
                <c:pt idx="2">
                  <c:v>0.02</c:v>
                </c:pt>
                <c:pt idx="3">
                  <c:v>0.85</c:v>
                </c:pt>
                <c:pt idx="4">
                  <c:v>5.45</c:v>
                </c:pt>
                <c:pt idx="5">
                  <c:v>14.13</c:v>
                </c:pt>
                <c:pt idx="6">
                  <c:v>33.26</c:v>
                </c:pt>
                <c:pt idx="7">
                  <c:v>105.86</c:v>
                </c:pt>
                <c:pt idx="8">
                  <c:v>125.89</c:v>
                </c:pt>
                <c:pt idx="9">
                  <c:v>134.47</c:v>
                </c:pt>
                <c:pt idx="10">
                  <c:v>70.099999999999994</c:v>
                </c:pt>
                <c:pt idx="11">
                  <c:v>12.34</c:v>
                </c:pt>
                <c:pt idx="12">
                  <c:v>0.72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1.97</c:v>
                </c:pt>
                <c:pt idx="29">
                  <c:v>6.71</c:v>
                </c:pt>
                <c:pt idx="30">
                  <c:v>22.35</c:v>
                </c:pt>
                <c:pt idx="31">
                  <c:v>78.680000000000007</c:v>
                </c:pt>
                <c:pt idx="32">
                  <c:v>107.29</c:v>
                </c:pt>
                <c:pt idx="33">
                  <c:v>123.02</c:v>
                </c:pt>
                <c:pt idx="34">
                  <c:v>57.94</c:v>
                </c:pt>
                <c:pt idx="35">
                  <c:v>8.76</c:v>
                </c:pt>
                <c:pt idx="36">
                  <c:v>0.56999999999999995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0.03</c:v>
                </c:pt>
                <c:pt idx="52">
                  <c:v>1.03</c:v>
                </c:pt>
                <c:pt idx="53">
                  <c:v>5.99</c:v>
                </c:pt>
                <c:pt idx="54">
                  <c:v>22.71</c:v>
                </c:pt>
                <c:pt idx="55">
                  <c:v>87.26</c:v>
                </c:pt>
                <c:pt idx="56">
                  <c:v>121.59</c:v>
                </c:pt>
                <c:pt idx="57">
                  <c:v>138.76</c:v>
                </c:pt>
                <c:pt idx="58">
                  <c:v>115.87</c:v>
                </c:pt>
                <c:pt idx="59">
                  <c:v>65.09</c:v>
                </c:pt>
                <c:pt idx="60">
                  <c:v>12.52</c:v>
                </c:pt>
                <c:pt idx="61">
                  <c:v>0.06</c:v>
                </c:pt>
                <c:pt idx="62">
                  <c:v>0.51</c:v>
                </c:pt>
                <c:pt idx="63">
                  <c:v>13.05</c:v>
                </c:pt>
                <c:pt idx="64">
                  <c:v>36.840000000000003</c:v>
                </c:pt>
                <c:pt idx="65">
                  <c:v>41.13</c:v>
                </c:pt>
                <c:pt idx="66">
                  <c:v>42.56</c:v>
                </c:pt>
                <c:pt idx="67">
                  <c:v>47.21</c:v>
                </c:pt>
                <c:pt idx="68">
                  <c:v>49.35</c:v>
                </c:pt>
                <c:pt idx="69">
                  <c:v>49.35</c:v>
                </c:pt>
                <c:pt idx="70">
                  <c:v>48.64</c:v>
                </c:pt>
                <c:pt idx="71">
                  <c:v>47.92</c:v>
                </c:pt>
                <c:pt idx="72">
                  <c:v>45.78</c:v>
                </c:pt>
                <c:pt idx="73">
                  <c:v>38.270000000000003</c:v>
                </c:pt>
                <c:pt idx="74">
                  <c:v>17.88</c:v>
                </c:pt>
                <c:pt idx="75">
                  <c:v>3.4</c:v>
                </c:pt>
                <c:pt idx="76">
                  <c:v>7.87</c:v>
                </c:pt>
                <c:pt idx="77">
                  <c:v>25.03</c:v>
                </c:pt>
                <c:pt idx="78">
                  <c:v>54.36</c:v>
                </c:pt>
                <c:pt idx="79">
                  <c:v>105.86</c:v>
                </c:pt>
                <c:pt idx="80">
                  <c:v>125.89</c:v>
                </c:pt>
                <c:pt idx="81">
                  <c:v>135.9</c:v>
                </c:pt>
                <c:pt idx="82">
                  <c:v>115.87</c:v>
                </c:pt>
                <c:pt idx="83">
                  <c:v>68.66</c:v>
                </c:pt>
                <c:pt idx="84">
                  <c:v>15.38</c:v>
                </c:pt>
                <c:pt idx="85">
                  <c:v>0.15</c:v>
                </c:pt>
                <c:pt idx="86">
                  <c:v>0.16</c:v>
                </c:pt>
                <c:pt idx="87">
                  <c:v>1.32</c:v>
                </c:pt>
                <c:pt idx="88">
                  <c:v>2.95</c:v>
                </c:pt>
                <c:pt idx="89">
                  <c:v>1.83</c:v>
                </c:pt>
                <c:pt idx="90">
                  <c:v>1.52</c:v>
                </c:pt>
                <c:pt idx="91">
                  <c:v>4.1100000000000003</c:v>
                </c:pt>
                <c:pt idx="92">
                  <c:v>10.37</c:v>
                </c:pt>
                <c:pt idx="93">
                  <c:v>15.2</c:v>
                </c:pt>
                <c:pt idx="94">
                  <c:v>16.989999999999998</c:v>
                </c:pt>
                <c:pt idx="95">
                  <c:v>16.63</c:v>
                </c:pt>
                <c:pt idx="96">
                  <c:v>13.41</c:v>
                </c:pt>
                <c:pt idx="97">
                  <c:v>5.81</c:v>
                </c:pt>
                <c:pt idx="98">
                  <c:v>0.15</c:v>
                </c:pt>
                <c:pt idx="99">
                  <c:v>0.15</c:v>
                </c:pt>
                <c:pt idx="100">
                  <c:v>1.3</c:v>
                </c:pt>
                <c:pt idx="101">
                  <c:v>8.23</c:v>
                </c:pt>
                <c:pt idx="102">
                  <c:v>24.32</c:v>
                </c:pt>
                <c:pt idx="103">
                  <c:v>77.959999999999994</c:v>
                </c:pt>
                <c:pt idx="104">
                  <c:v>97.27</c:v>
                </c:pt>
                <c:pt idx="105">
                  <c:v>104.43</c:v>
                </c:pt>
                <c:pt idx="106">
                  <c:v>70.099999999999994</c:v>
                </c:pt>
                <c:pt idx="107">
                  <c:v>20.21</c:v>
                </c:pt>
                <c:pt idx="108">
                  <c:v>1.61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0.05</c:v>
                </c:pt>
                <c:pt idx="119">
                  <c:v>0.08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13.95</c:v>
                </c:pt>
                <c:pt idx="125">
                  <c:v>22.17</c:v>
                </c:pt>
                <c:pt idx="126">
                  <c:v>28.97</c:v>
                </c:pt>
                <c:pt idx="127">
                  <c:v>47.21</c:v>
                </c:pt>
                <c:pt idx="128">
                  <c:v>53.64</c:v>
                </c:pt>
                <c:pt idx="129">
                  <c:v>49.35</c:v>
                </c:pt>
                <c:pt idx="130">
                  <c:v>12.7</c:v>
                </c:pt>
                <c:pt idx="131">
                  <c:v>3.17</c:v>
                </c:pt>
                <c:pt idx="132">
                  <c:v>0.43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0.36</c:v>
                </c:pt>
                <c:pt idx="143">
                  <c:v>1.92</c:v>
                </c:pt>
                <c:pt idx="144">
                  <c:v>3.35</c:v>
                </c:pt>
                <c:pt idx="145">
                  <c:v>2.08</c:v>
                </c:pt>
                <c:pt idx="146">
                  <c:v>0.19</c:v>
                </c:pt>
                <c:pt idx="147">
                  <c:v>0.41</c:v>
                </c:pt>
                <c:pt idx="148">
                  <c:v>31.11</c:v>
                </c:pt>
                <c:pt idx="149">
                  <c:v>42.56</c:v>
                </c:pt>
                <c:pt idx="150">
                  <c:v>57.22</c:v>
                </c:pt>
                <c:pt idx="151">
                  <c:v>94.41</c:v>
                </c:pt>
                <c:pt idx="152">
                  <c:v>114.44</c:v>
                </c:pt>
                <c:pt idx="153">
                  <c:v>127.32</c:v>
                </c:pt>
                <c:pt idx="154">
                  <c:v>107.29</c:v>
                </c:pt>
                <c:pt idx="155">
                  <c:v>55.07</c:v>
                </c:pt>
                <c:pt idx="156">
                  <c:v>7.42</c:v>
                </c:pt>
                <c:pt idx="157">
                  <c:v>0.01</c:v>
                </c:pt>
                <c:pt idx="158">
                  <c:v>0.06</c:v>
                </c:pt>
                <c:pt idx="159">
                  <c:v>13.41</c:v>
                </c:pt>
                <c:pt idx="160">
                  <c:v>47.21</c:v>
                </c:pt>
                <c:pt idx="161">
                  <c:v>45.42</c:v>
                </c:pt>
                <c:pt idx="162">
                  <c:v>41.13</c:v>
                </c:pt>
                <c:pt idx="163">
                  <c:v>38.979999999999997</c:v>
                </c:pt>
                <c:pt idx="164">
                  <c:v>36.119999999999997</c:v>
                </c:pt>
                <c:pt idx="165">
                  <c:v>32.54</c:v>
                </c:pt>
                <c:pt idx="166">
                  <c:v>28.97</c:v>
                </c:pt>
                <c:pt idx="167">
                  <c:v>28.25</c:v>
                </c:pt>
                <c:pt idx="168">
                  <c:v>30.04</c:v>
                </c:pt>
                <c:pt idx="169">
                  <c:v>32.54</c:v>
                </c:pt>
                <c:pt idx="170">
                  <c:v>23.96</c:v>
                </c:pt>
                <c:pt idx="171">
                  <c:v>14.13</c:v>
                </c:pt>
                <c:pt idx="172">
                  <c:v>16.27</c:v>
                </c:pt>
                <c:pt idx="173">
                  <c:v>28.61</c:v>
                </c:pt>
                <c:pt idx="174">
                  <c:v>50.07</c:v>
                </c:pt>
                <c:pt idx="175">
                  <c:v>85.83</c:v>
                </c:pt>
                <c:pt idx="176">
                  <c:v>118.73</c:v>
                </c:pt>
                <c:pt idx="177">
                  <c:v>143.05000000000001</c:v>
                </c:pt>
                <c:pt idx="178">
                  <c:v>131.61000000000001</c:v>
                </c:pt>
                <c:pt idx="179">
                  <c:v>86.55</c:v>
                </c:pt>
                <c:pt idx="180">
                  <c:v>28.97</c:v>
                </c:pt>
                <c:pt idx="181">
                  <c:v>0.44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0.25</c:v>
                </c:pt>
                <c:pt idx="188">
                  <c:v>0.71</c:v>
                </c:pt>
                <c:pt idx="189">
                  <c:v>0.92</c:v>
                </c:pt>
                <c:pt idx="190">
                  <c:v>0.97</c:v>
                </c:pt>
                <c:pt idx="191">
                  <c:v>1.42</c:v>
                </c:pt>
                <c:pt idx="192">
                  <c:v>2.3199999999999998</c:v>
                </c:pt>
                <c:pt idx="193">
                  <c:v>1.94</c:v>
                </c:pt>
                <c:pt idx="194">
                  <c:v>0.02</c:v>
                </c:pt>
                <c:pt idx="195">
                  <c:v>0.06</c:v>
                </c:pt>
                <c:pt idx="196">
                  <c:v>0.22</c:v>
                </c:pt>
                <c:pt idx="197">
                  <c:v>0.73</c:v>
                </c:pt>
                <c:pt idx="198">
                  <c:v>1.63</c:v>
                </c:pt>
                <c:pt idx="199">
                  <c:v>6.35</c:v>
                </c:pt>
                <c:pt idx="200">
                  <c:v>7.51</c:v>
                </c:pt>
                <c:pt idx="201">
                  <c:v>7.78</c:v>
                </c:pt>
                <c:pt idx="202">
                  <c:v>23.96</c:v>
                </c:pt>
                <c:pt idx="203">
                  <c:v>7.6</c:v>
                </c:pt>
                <c:pt idx="204">
                  <c:v>0.85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0.13</c:v>
                </c:pt>
                <c:pt idx="215">
                  <c:v>0.59</c:v>
                </c:pt>
                <c:pt idx="216">
                  <c:v>0.83</c:v>
                </c:pt>
                <c:pt idx="217">
                  <c:v>0.3</c:v>
                </c:pt>
                <c:pt idx="218">
                  <c:v>0.01</c:v>
                </c:pt>
                <c:pt idx="219">
                  <c:v>0.11</c:v>
                </c:pt>
                <c:pt idx="220">
                  <c:v>0.21</c:v>
                </c:pt>
                <c:pt idx="221">
                  <c:v>0.5</c:v>
                </c:pt>
                <c:pt idx="222">
                  <c:v>1.02</c:v>
                </c:pt>
                <c:pt idx="223">
                  <c:v>57.22</c:v>
                </c:pt>
                <c:pt idx="224">
                  <c:v>100.14</c:v>
                </c:pt>
                <c:pt idx="225">
                  <c:v>125.89</c:v>
                </c:pt>
                <c:pt idx="226">
                  <c:v>125.89</c:v>
                </c:pt>
                <c:pt idx="227">
                  <c:v>91.55</c:v>
                </c:pt>
                <c:pt idx="228">
                  <c:v>45.42</c:v>
                </c:pt>
                <c:pt idx="229">
                  <c:v>14.13</c:v>
                </c:pt>
                <c:pt idx="230">
                  <c:v>8.0500000000000007</c:v>
                </c:pt>
                <c:pt idx="231">
                  <c:v>10.73</c:v>
                </c:pt>
                <c:pt idx="232">
                  <c:v>16.09</c:v>
                </c:pt>
                <c:pt idx="233">
                  <c:v>21.28</c:v>
                </c:pt>
                <c:pt idx="234">
                  <c:v>30.76</c:v>
                </c:pt>
                <c:pt idx="235">
                  <c:v>44.35</c:v>
                </c:pt>
                <c:pt idx="236">
                  <c:v>51.5</c:v>
                </c:pt>
                <c:pt idx="237">
                  <c:v>50.78</c:v>
                </c:pt>
                <c:pt idx="238">
                  <c:v>47.21</c:v>
                </c:pt>
                <c:pt idx="239">
                  <c:v>43.27</c:v>
                </c:pt>
                <c:pt idx="240">
                  <c:v>38.979999999999997</c:v>
                </c:pt>
                <c:pt idx="241">
                  <c:v>27.89</c:v>
                </c:pt>
                <c:pt idx="242">
                  <c:v>5.81</c:v>
                </c:pt>
                <c:pt idx="243">
                  <c:v>0.28999999999999998</c:v>
                </c:pt>
                <c:pt idx="244">
                  <c:v>1.42</c:v>
                </c:pt>
                <c:pt idx="245">
                  <c:v>6.08</c:v>
                </c:pt>
                <c:pt idx="246">
                  <c:v>14.31</c:v>
                </c:pt>
                <c:pt idx="247">
                  <c:v>45.06</c:v>
                </c:pt>
                <c:pt idx="248">
                  <c:v>61.51</c:v>
                </c:pt>
                <c:pt idx="249">
                  <c:v>72.959999999999994</c:v>
                </c:pt>
                <c:pt idx="250">
                  <c:v>68.66</c:v>
                </c:pt>
                <c:pt idx="251">
                  <c:v>29.33</c:v>
                </c:pt>
                <c:pt idx="252">
                  <c:v>4.43</c:v>
                </c:pt>
                <c:pt idx="253">
                  <c:v>7.0000000000000007E-2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0.93</c:v>
                </c:pt>
                <c:pt idx="258">
                  <c:v>11.8</c:v>
                </c:pt>
                <c:pt idx="259">
                  <c:v>37.549999999999997</c:v>
                </c:pt>
                <c:pt idx="260">
                  <c:v>49.35</c:v>
                </c:pt>
                <c:pt idx="261">
                  <c:v>50.78</c:v>
                </c:pt>
                <c:pt idx="262">
                  <c:v>61.51</c:v>
                </c:pt>
                <c:pt idx="263">
                  <c:v>67.23</c:v>
                </c:pt>
                <c:pt idx="264">
                  <c:v>65.8</c:v>
                </c:pt>
                <c:pt idx="265">
                  <c:v>53.64</c:v>
                </c:pt>
                <c:pt idx="266">
                  <c:v>23.6</c:v>
                </c:pt>
                <c:pt idx="267">
                  <c:v>5.41</c:v>
                </c:pt>
                <c:pt idx="268">
                  <c:v>19.850000000000001</c:v>
                </c:pt>
                <c:pt idx="269">
                  <c:v>50.07</c:v>
                </c:pt>
                <c:pt idx="270">
                  <c:v>80.11</c:v>
                </c:pt>
                <c:pt idx="271">
                  <c:v>128.75</c:v>
                </c:pt>
                <c:pt idx="272">
                  <c:v>138.76</c:v>
                </c:pt>
                <c:pt idx="273">
                  <c:v>140.19</c:v>
                </c:pt>
                <c:pt idx="274">
                  <c:v>123.02</c:v>
                </c:pt>
                <c:pt idx="275">
                  <c:v>97.27</c:v>
                </c:pt>
                <c:pt idx="276">
                  <c:v>66.52</c:v>
                </c:pt>
                <c:pt idx="277">
                  <c:v>38.270000000000003</c:v>
                </c:pt>
                <c:pt idx="278">
                  <c:v>18.78</c:v>
                </c:pt>
                <c:pt idx="279">
                  <c:v>9.48</c:v>
                </c:pt>
                <c:pt idx="280">
                  <c:v>7.96</c:v>
                </c:pt>
                <c:pt idx="281">
                  <c:v>9.83</c:v>
                </c:pt>
                <c:pt idx="282">
                  <c:v>14.48</c:v>
                </c:pt>
                <c:pt idx="283">
                  <c:v>24.68</c:v>
                </c:pt>
                <c:pt idx="284">
                  <c:v>33.619999999999997</c:v>
                </c:pt>
                <c:pt idx="285">
                  <c:v>39.700000000000003</c:v>
                </c:pt>
                <c:pt idx="286">
                  <c:v>43.27</c:v>
                </c:pt>
                <c:pt idx="287">
                  <c:v>44.7</c:v>
                </c:pt>
                <c:pt idx="288">
                  <c:v>42.92</c:v>
                </c:pt>
                <c:pt idx="289">
                  <c:v>34.33</c:v>
                </c:pt>
                <c:pt idx="290">
                  <c:v>13.05</c:v>
                </c:pt>
                <c:pt idx="291">
                  <c:v>1.68</c:v>
                </c:pt>
                <c:pt idx="292">
                  <c:v>6.17</c:v>
                </c:pt>
                <c:pt idx="293">
                  <c:v>12.52</c:v>
                </c:pt>
                <c:pt idx="294">
                  <c:v>16.63</c:v>
                </c:pt>
                <c:pt idx="295">
                  <c:v>45.42</c:v>
                </c:pt>
                <c:pt idx="296">
                  <c:v>63.66</c:v>
                </c:pt>
                <c:pt idx="297">
                  <c:v>69.38</c:v>
                </c:pt>
                <c:pt idx="298">
                  <c:v>27.89</c:v>
                </c:pt>
                <c:pt idx="299">
                  <c:v>5.59</c:v>
                </c:pt>
                <c:pt idx="300">
                  <c:v>0.52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0.36</c:v>
                </c:pt>
                <c:pt idx="313">
                  <c:v>1.17</c:v>
                </c:pt>
                <c:pt idx="314">
                  <c:v>0.4</c:v>
                </c:pt>
                <c:pt idx="315">
                  <c:v>1.05</c:v>
                </c:pt>
                <c:pt idx="316">
                  <c:v>13.77</c:v>
                </c:pt>
                <c:pt idx="317">
                  <c:v>30.04</c:v>
                </c:pt>
                <c:pt idx="318">
                  <c:v>53.64</c:v>
                </c:pt>
                <c:pt idx="319">
                  <c:v>98.71</c:v>
                </c:pt>
                <c:pt idx="320">
                  <c:v>130.18</c:v>
                </c:pt>
                <c:pt idx="321">
                  <c:v>144.47999999999999</c:v>
                </c:pt>
                <c:pt idx="322">
                  <c:v>137.33000000000001</c:v>
                </c:pt>
                <c:pt idx="323">
                  <c:v>113.01</c:v>
                </c:pt>
                <c:pt idx="324">
                  <c:v>82.97</c:v>
                </c:pt>
                <c:pt idx="325">
                  <c:v>62.23</c:v>
                </c:pt>
                <c:pt idx="326">
                  <c:v>59.37</c:v>
                </c:pt>
                <c:pt idx="327">
                  <c:v>63.66</c:v>
                </c:pt>
                <c:pt idx="328">
                  <c:v>69.38</c:v>
                </c:pt>
                <c:pt idx="329">
                  <c:v>72.239999999999995</c:v>
                </c:pt>
                <c:pt idx="330">
                  <c:v>75.099999999999994</c:v>
                </c:pt>
                <c:pt idx="331">
                  <c:v>77.959999999999994</c:v>
                </c:pt>
                <c:pt idx="332">
                  <c:v>75.819999999999993</c:v>
                </c:pt>
                <c:pt idx="333">
                  <c:v>70.099999999999994</c:v>
                </c:pt>
                <c:pt idx="334">
                  <c:v>63.66</c:v>
                </c:pt>
                <c:pt idx="335">
                  <c:v>58.65</c:v>
                </c:pt>
                <c:pt idx="336">
                  <c:v>55.07</c:v>
                </c:pt>
                <c:pt idx="337">
                  <c:v>48.64</c:v>
                </c:pt>
                <c:pt idx="338">
                  <c:v>34.69</c:v>
                </c:pt>
                <c:pt idx="339">
                  <c:v>24.68</c:v>
                </c:pt>
                <c:pt idx="340">
                  <c:v>35.049999999999997</c:v>
                </c:pt>
                <c:pt idx="341">
                  <c:v>52.21</c:v>
                </c:pt>
                <c:pt idx="342">
                  <c:v>78.680000000000007</c:v>
                </c:pt>
                <c:pt idx="343">
                  <c:v>123.02</c:v>
                </c:pt>
                <c:pt idx="344">
                  <c:v>134.47</c:v>
                </c:pt>
                <c:pt idx="345">
                  <c:v>138.76</c:v>
                </c:pt>
                <c:pt idx="346">
                  <c:v>124.45</c:v>
                </c:pt>
                <c:pt idx="347">
                  <c:v>92.98</c:v>
                </c:pt>
                <c:pt idx="348">
                  <c:v>52.21</c:v>
                </c:pt>
                <c:pt idx="349">
                  <c:v>20.56</c:v>
                </c:pt>
                <c:pt idx="350">
                  <c:v>11.98</c:v>
                </c:pt>
                <c:pt idx="351">
                  <c:v>12.7</c:v>
                </c:pt>
                <c:pt idx="352">
                  <c:v>16.45</c:v>
                </c:pt>
                <c:pt idx="353">
                  <c:v>21.1</c:v>
                </c:pt>
                <c:pt idx="354">
                  <c:v>28.61</c:v>
                </c:pt>
                <c:pt idx="355">
                  <c:v>36.119999999999997</c:v>
                </c:pt>
                <c:pt idx="356">
                  <c:v>34.33</c:v>
                </c:pt>
                <c:pt idx="357">
                  <c:v>30.04</c:v>
                </c:pt>
                <c:pt idx="358">
                  <c:v>25.03</c:v>
                </c:pt>
                <c:pt idx="359">
                  <c:v>19.309999999999999</c:v>
                </c:pt>
                <c:pt idx="360">
                  <c:v>11</c:v>
                </c:pt>
                <c:pt idx="361">
                  <c:v>2.19</c:v>
                </c:pt>
                <c:pt idx="362">
                  <c:v>0.01</c:v>
                </c:pt>
                <c:pt idx="363">
                  <c:v>1.52</c:v>
                </c:pt>
                <c:pt idx="364">
                  <c:v>7.96</c:v>
                </c:pt>
                <c:pt idx="365">
                  <c:v>18.239999999999998</c:v>
                </c:pt>
                <c:pt idx="366">
                  <c:v>40.409999999999997</c:v>
                </c:pt>
                <c:pt idx="367">
                  <c:v>111.58</c:v>
                </c:pt>
                <c:pt idx="368">
                  <c:v>130.18</c:v>
                </c:pt>
                <c:pt idx="369">
                  <c:v>135.9</c:v>
                </c:pt>
                <c:pt idx="370">
                  <c:v>111.58</c:v>
                </c:pt>
                <c:pt idx="371">
                  <c:v>67.23</c:v>
                </c:pt>
                <c:pt idx="372">
                  <c:v>18.239999999999998</c:v>
                </c:pt>
                <c:pt idx="373">
                  <c:v>0.11</c:v>
                </c:pt>
                <c:pt idx="374">
                  <c:v>0.03</c:v>
                </c:pt>
                <c:pt idx="375">
                  <c:v>0.22</c:v>
                </c:pt>
                <c:pt idx="376">
                  <c:v>0.75</c:v>
                </c:pt>
                <c:pt idx="377">
                  <c:v>1.31</c:v>
                </c:pt>
                <c:pt idx="378">
                  <c:v>2.91</c:v>
                </c:pt>
                <c:pt idx="379">
                  <c:v>9.48</c:v>
                </c:pt>
                <c:pt idx="380">
                  <c:v>18.78</c:v>
                </c:pt>
                <c:pt idx="381">
                  <c:v>23.6</c:v>
                </c:pt>
                <c:pt idx="382">
                  <c:v>23.6</c:v>
                </c:pt>
                <c:pt idx="383">
                  <c:v>21.1</c:v>
                </c:pt>
                <c:pt idx="384">
                  <c:v>15.2</c:v>
                </c:pt>
                <c:pt idx="385">
                  <c:v>5.9</c:v>
                </c:pt>
                <c:pt idx="386">
                  <c:v>0.19</c:v>
                </c:pt>
                <c:pt idx="387">
                  <c:v>2.62</c:v>
                </c:pt>
                <c:pt idx="388">
                  <c:v>13.95</c:v>
                </c:pt>
                <c:pt idx="389">
                  <c:v>31.83</c:v>
                </c:pt>
                <c:pt idx="390">
                  <c:v>65.09</c:v>
                </c:pt>
                <c:pt idx="391">
                  <c:v>137.33000000000001</c:v>
                </c:pt>
                <c:pt idx="392">
                  <c:v>155.93</c:v>
                </c:pt>
                <c:pt idx="393">
                  <c:v>164.51</c:v>
                </c:pt>
                <c:pt idx="394">
                  <c:v>134.47</c:v>
                </c:pt>
                <c:pt idx="395">
                  <c:v>78.680000000000007</c:v>
                </c:pt>
                <c:pt idx="396">
                  <c:v>20.38</c:v>
                </c:pt>
                <c:pt idx="397">
                  <c:v>0.09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0.02</c:v>
                </c:pt>
                <c:pt idx="408">
                  <c:v>0.03</c:v>
                </c:pt>
                <c:pt idx="409">
                  <c:v>0.02</c:v>
                </c:pt>
                <c:pt idx="410">
                  <c:v>0</c:v>
                </c:pt>
                <c:pt idx="411">
                  <c:v>1.25</c:v>
                </c:pt>
                <c:pt idx="412">
                  <c:v>7.96</c:v>
                </c:pt>
                <c:pt idx="413">
                  <c:v>20.92</c:v>
                </c:pt>
                <c:pt idx="414">
                  <c:v>50.78</c:v>
                </c:pt>
                <c:pt idx="415">
                  <c:v>127.32</c:v>
                </c:pt>
                <c:pt idx="416">
                  <c:v>148.77000000000001</c:v>
                </c:pt>
                <c:pt idx="417">
                  <c:v>157.36000000000001</c:v>
                </c:pt>
                <c:pt idx="418">
                  <c:v>101.57</c:v>
                </c:pt>
                <c:pt idx="419">
                  <c:v>31.11</c:v>
                </c:pt>
                <c:pt idx="420">
                  <c:v>3.44</c:v>
                </c:pt>
                <c:pt idx="421">
                  <c:v>0.02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0.03</c:v>
                </c:pt>
                <c:pt idx="430">
                  <c:v>4.0199999999999996</c:v>
                </c:pt>
                <c:pt idx="431">
                  <c:v>16.809999999999999</c:v>
                </c:pt>
                <c:pt idx="432">
                  <c:v>27.54</c:v>
                </c:pt>
                <c:pt idx="433">
                  <c:v>26.46</c:v>
                </c:pt>
                <c:pt idx="434">
                  <c:v>4.16</c:v>
                </c:pt>
                <c:pt idx="435">
                  <c:v>2.2799999999999998</c:v>
                </c:pt>
                <c:pt idx="436">
                  <c:v>10.37</c:v>
                </c:pt>
                <c:pt idx="437">
                  <c:v>20.03</c:v>
                </c:pt>
                <c:pt idx="438">
                  <c:v>37.909999999999997</c:v>
                </c:pt>
                <c:pt idx="439">
                  <c:v>86.55</c:v>
                </c:pt>
                <c:pt idx="440">
                  <c:v>104.43</c:v>
                </c:pt>
                <c:pt idx="441">
                  <c:v>103</c:v>
                </c:pt>
                <c:pt idx="442">
                  <c:v>46.49</c:v>
                </c:pt>
                <c:pt idx="443">
                  <c:v>11</c:v>
                </c:pt>
                <c:pt idx="444">
                  <c:v>1.23</c:v>
                </c:pt>
                <c:pt idx="445">
                  <c:v>0.01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7.0000000000000007E-2</c:v>
                </c:pt>
                <c:pt idx="452">
                  <c:v>9.66</c:v>
                </c:pt>
                <c:pt idx="453">
                  <c:v>42.92</c:v>
                </c:pt>
                <c:pt idx="454">
                  <c:v>66.52</c:v>
                </c:pt>
                <c:pt idx="455">
                  <c:v>67.95</c:v>
                </c:pt>
                <c:pt idx="456">
                  <c:v>55.07</c:v>
                </c:pt>
                <c:pt idx="457">
                  <c:v>26.46</c:v>
                </c:pt>
                <c:pt idx="458">
                  <c:v>0.91</c:v>
                </c:pt>
                <c:pt idx="459">
                  <c:v>2.44</c:v>
                </c:pt>
                <c:pt idx="460">
                  <c:v>18.600000000000001</c:v>
                </c:pt>
                <c:pt idx="461">
                  <c:v>38.979999999999997</c:v>
                </c:pt>
                <c:pt idx="462">
                  <c:v>63.66</c:v>
                </c:pt>
                <c:pt idx="463">
                  <c:v>87.98</c:v>
                </c:pt>
                <c:pt idx="464">
                  <c:v>95.84</c:v>
                </c:pt>
                <c:pt idx="465">
                  <c:v>100.14</c:v>
                </c:pt>
                <c:pt idx="466">
                  <c:v>86.55</c:v>
                </c:pt>
                <c:pt idx="467">
                  <c:v>59.37</c:v>
                </c:pt>
                <c:pt idx="468">
                  <c:v>22.17</c:v>
                </c:pt>
                <c:pt idx="469">
                  <c:v>0.57999999999999996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0.02</c:v>
                </c:pt>
                <c:pt idx="478">
                  <c:v>0.15</c:v>
                </c:pt>
                <c:pt idx="479">
                  <c:v>0.14000000000000001</c:v>
                </c:pt>
                <c:pt idx="480">
                  <c:v>0.04</c:v>
                </c:pt>
                <c:pt idx="481">
                  <c:v>0.59</c:v>
                </c:pt>
                <c:pt idx="482">
                  <c:v>0.02</c:v>
                </c:pt>
                <c:pt idx="483">
                  <c:v>1.1299999999999999</c:v>
                </c:pt>
                <c:pt idx="484">
                  <c:v>5.81</c:v>
                </c:pt>
                <c:pt idx="485">
                  <c:v>15.91</c:v>
                </c:pt>
                <c:pt idx="486">
                  <c:v>43.27</c:v>
                </c:pt>
                <c:pt idx="487">
                  <c:v>91.55</c:v>
                </c:pt>
                <c:pt idx="488">
                  <c:v>103</c:v>
                </c:pt>
                <c:pt idx="489">
                  <c:v>108.72</c:v>
                </c:pt>
                <c:pt idx="490">
                  <c:v>76.53</c:v>
                </c:pt>
                <c:pt idx="491">
                  <c:v>45.78</c:v>
                </c:pt>
                <c:pt idx="492">
                  <c:v>14.48</c:v>
                </c:pt>
                <c:pt idx="493">
                  <c:v>0.41</c:v>
                </c:pt>
                <c:pt idx="494">
                  <c:v>0.17</c:v>
                </c:pt>
                <c:pt idx="495">
                  <c:v>0.32</c:v>
                </c:pt>
                <c:pt idx="496">
                  <c:v>0.18</c:v>
                </c:pt>
                <c:pt idx="497">
                  <c:v>7.0000000000000007E-2</c:v>
                </c:pt>
                <c:pt idx="498">
                  <c:v>0.21</c:v>
                </c:pt>
                <c:pt idx="499">
                  <c:v>1.26</c:v>
                </c:pt>
                <c:pt idx="500">
                  <c:v>5.01</c:v>
                </c:pt>
                <c:pt idx="501">
                  <c:v>15.91</c:v>
                </c:pt>
                <c:pt idx="502">
                  <c:v>35.409999999999997</c:v>
                </c:pt>
                <c:pt idx="503">
                  <c:v>39.700000000000003</c:v>
                </c:pt>
                <c:pt idx="504">
                  <c:v>37.19</c:v>
                </c:pt>
                <c:pt idx="505">
                  <c:v>30.04</c:v>
                </c:pt>
                <c:pt idx="506">
                  <c:v>15.02</c:v>
                </c:pt>
                <c:pt idx="507">
                  <c:v>3.13</c:v>
                </c:pt>
                <c:pt idx="508">
                  <c:v>4.87</c:v>
                </c:pt>
                <c:pt idx="509">
                  <c:v>13.05</c:v>
                </c:pt>
                <c:pt idx="510">
                  <c:v>28.97</c:v>
                </c:pt>
                <c:pt idx="511">
                  <c:v>82.25</c:v>
                </c:pt>
                <c:pt idx="512">
                  <c:v>97.28</c:v>
                </c:pt>
                <c:pt idx="513">
                  <c:v>107.29</c:v>
                </c:pt>
                <c:pt idx="514">
                  <c:v>80.11</c:v>
                </c:pt>
                <c:pt idx="515">
                  <c:v>41.49</c:v>
                </c:pt>
                <c:pt idx="516">
                  <c:v>9.2100000000000009</c:v>
                </c:pt>
                <c:pt idx="517">
                  <c:v>0.14000000000000001</c:v>
                </c:pt>
                <c:pt idx="518">
                  <c:v>0.04</c:v>
                </c:pt>
                <c:pt idx="519">
                  <c:v>0.17</c:v>
                </c:pt>
                <c:pt idx="520">
                  <c:v>2.06</c:v>
                </c:pt>
                <c:pt idx="521">
                  <c:v>4.25</c:v>
                </c:pt>
                <c:pt idx="522">
                  <c:v>5.99</c:v>
                </c:pt>
                <c:pt idx="523">
                  <c:v>8.58</c:v>
                </c:pt>
                <c:pt idx="524">
                  <c:v>11.98</c:v>
                </c:pt>
                <c:pt idx="525">
                  <c:v>18.600000000000001</c:v>
                </c:pt>
                <c:pt idx="526">
                  <c:v>27.18</c:v>
                </c:pt>
                <c:pt idx="527">
                  <c:v>25.39</c:v>
                </c:pt>
                <c:pt idx="528">
                  <c:v>20.03</c:v>
                </c:pt>
                <c:pt idx="529">
                  <c:v>15.02</c:v>
                </c:pt>
                <c:pt idx="530">
                  <c:v>6.88</c:v>
                </c:pt>
                <c:pt idx="531">
                  <c:v>4.16</c:v>
                </c:pt>
                <c:pt idx="532">
                  <c:v>13.59</c:v>
                </c:pt>
                <c:pt idx="533">
                  <c:v>24.68</c:v>
                </c:pt>
                <c:pt idx="534">
                  <c:v>45.78</c:v>
                </c:pt>
                <c:pt idx="535">
                  <c:v>95.84</c:v>
                </c:pt>
                <c:pt idx="536">
                  <c:v>123.02</c:v>
                </c:pt>
                <c:pt idx="537">
                  <c:v>143.05000000000001</c:v>
                </c:pt>
                <c:pt idx="538">
                  <c:v>103</c:v>
                </c:pt>
                <c:pt idx="539">
                  <c:v>38.619999999999997</c:v>
                </c:pt>
                <c:pt idx="540">
                  <c:v>3.31</c:v>
                </c:pt>
                <c:pt idx="541">
                  <c:v>0.02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0.01</c:v>
                </c:pt>
                <c:pt idx="552">
                  <c:v>0.03</c:v>
                </c:pt>
                <c:pt idx="553">
                  <c:v>0.91</c:v>
                </c:pt>
                <c:pt idx="554">
                  <c:v>0.89</c:v>
                </c:pt>
                <c:pt idx="555">
                  <c:v>4.74</c:v>
                </c:pt>
                <c:pt idx="556">
                  <c:v>33.26</c:v>
                </c:pt>
                <c:pt idx="557">
                  <c:v>46.49</c:v>
                </c:pt>
                <c:pt idx="558">
                  <c:v>56.51</c:v>
                </c:pt>
                <c:pt idx="559">
                  <c:v>71.53</c:v>
                </c:pt>
                <c:pt idx="560">
                  <c:v>80.11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436-8DA4-D68D70BF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432080"/>
        <c:axId val="1898449280"/>
        <c:axId val="0"/>
      </c:bar3DChart>
      <c:catAx>
        <c:axId val="28643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49280"/>
        <c:crosses val="autoZero"/>
        <c:auto val="1"/>
        <c:lblAlgn val="ctr"/>
        <c:lblOffset val="100"/>
        <c:noMultiLvlLbl val="0"/>
      </c:catAx>
      <c:valAx>
        <c:axId val="18984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Sulfur</a:t>
            </a:r>
            <a:r>
              <a:rPr lang="en-IN" baseline="0"/>
              <a:t> Dioxide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delhiaqi!$F$2:$F$562</c:f>
              <c:numCache>
                <c:formatCode>General</c:formatCode>
                <c:ptCount val="561"/>
                <c:pt idx="0">
                  <c:v>17.88</c:v>
                </c:pt>
                <c:pt idx="1">
                  <c:v>22.17</c:v>
                </c:pt>
                <c:pt idx="2">
                  <c:v>30.04</c:v>
                </c:pt>
                <c:pt idx="3">
                  <c:v>35.76</c:v>
                </c:pt>
                <c:pt idx="4">
                  <c:v>39.1</c:v>
                </c:pt>
                <c:pt idx="5">
                  <c:v>44.35</c:v>
                </c:pt>
                <c:pt idx="6">
                  <c:v>50.54</c:v>
                </c:pt>
                <c:pt idx="7">
                  <c:v>68.66</c:v>
                </c:pt>
                <c:pt idx="8">
                  <c:v>61.99</c:v>
                </c:pt>
                <c:pt idx="9">
                  <c:v>65.8</c:v>
                </c:pt>
                <c:pt idx="10">
                  <c:v>64.849999999999994</c:v>
                </c:pt>
                <c:pt idx="11">
                  <c:v>66.760000000000005</c:v>
                </c:pt>
                <c:pt idx="12">
                  <c:v>78.2</c:v>
                </c:pt>
                <c:pt idx="13">
                  <c:v>109.67</c:v>
                </c:pt>
                <c:pt idx="14">
                  <c:v>141.13999999999999</c:v>
                </c:pt>
                <c:pt idx="15">
                  <c:v>156.4</c:v>
                </c:pt>
                <c:pt idx="16">
                  <c:v>177.38</c:v>
                </c:pt>
                <c:pt idx="17">
                  <c:v>205.99</c:v>
                </c:pt>
                <c:pt idx="18">
                  <c:v>215.53</c:v>
                </c:pt>
                <c:pt idx="19">
                  <c:v>202.18</c:v>
                </c:pt>
                <c:pt idx="20">
                  <c:v>202.18</c:v>
                </c:pt>
                <c:pt idx="21">
                  <c:v>196.46</c:v>
                </c:pt>
                <c:pt idx="22">
                  <c:v>127.79</c:v>
                </c:pt>
                <c:pt idx="23">
                  <c:v>73.430000000000007</c:v>
                </c:pt>
                <c:pt idx="24">
                  <c:v>55.31</c:v>
                </c:pt>
                <c:pt idx="25">
                  <c:v>54.84</c:v>
                </c:pt>
                <c:pt idx="26">
                  <c:v>63.9</c:v>
                </c:pt>
                <c:pt idx="27">
                  <c:v>66.760000000000005</c:v>
                </c:pt>
                <c:pt idx="28">
                  <c:v>74.39</c:v>
                </c:pt>
                <c:pt idx="29">
                  <c:v>81.06</c:v>
                </c:pt>
                <c:pt idx="30">
                  <c:v>95.37</c:v>
                </c:pt>
                <c:pt idx="31">
                  <c:v>177.38</c:v>
                </c:pt>
                <c:pt idx="32">
                  <c:v>141.13999999999999</c:v>
                </c:pt>
                <c:pt idx="33">
                  <c:v>146.87</c:v>
                </c:pt>
                <c:pt idx="34">
                  <c:v>129.69999999999999</c:v>
                </c:pt>
                <c:pt idx="35">
                  <c:v>118.26</c:v>
                </c:pt>
                <c:pt idx="36">
                  <c:v>152.59</c:v>
                </c:pt>
                <c:pt idx="37">
                  <c:v>207.9</c:v>
                </c:pt>
                <c:pt idx="38">
                  <c:v>234.6</c:v>
                </c:pt>
                <c:pt idx="39">
                  <c:v>219.35</c:v>
                </c:pt>
                <c:pt idx="40">
                  <c:v>173.57</c:v>
                </c:pt>
                <c:pt idx="41">
                  <c:v>133.51</c:v>
                </c:pt>
                <c:pt idx="42">
                  <c:v>91.55</c:v>
                </c:pt>
                <c:pt idx="43">
                  <c:v>54.36</c:v>
                </c:pt>
                <c:pt idx="44">
                  <c:v>42.44</c:v>
                </c:pt>
                <c:pt idx="45">
                  <c:v>39.58</c:v>
                </c:pt>
                <c:pt idx="46">
                  <c:v>41.48</c:v>
                </c:pt>
                <c:pt idx="47">
                  <c:v>48.64</c:v>
                </c:pt>
                <c:pt idx="48">
                  <c:v>61.99</c:v>
                </c:pt>
                <c:pt idx="49">
                  <c:v>81.06</c:v>
                </c:pt>
                <c:pt idx="50">
                  <c:v>90.6</c:v>
                </c:pt>
                <c:pt idx="51">
                  <c:v>82.97</c:v>
                </c:pt>
                <c:pt idx="52">
                  <c:v>82.97</c:v>
                </c:pt>
                <c:pt idx="53">
                  <c:v>88.69</c:v>
                </c:pt>
                <c:pt idx="54">
                  <c:v>94.41</c:v>
                </c:pt>
                <c:pt idx="55">
                  <c:v>127.79</c:v>
                </c:pt>
                <c:pt idx="56">
                  <c:v>88.69</c:v>
                </c:pt>
                <c:pt idx="57">
                  <c:v>77.25</c:v>
                </c:pt>
                <c:pt idx="58">
                  <c:v>69.62</c:v>
                </c:pt>
                <c:pt idx="59">
                  <c:v>62.94</c:v>
                </c:pt>
                <c:pt idx="60">
                  <c:v>57.7</c:v>
                </c:pt>
                <c:pt idx="61">
                  <c:v>55.31</c:v>
                </c:pt>
                <c:pt idx="62">
                  <c:v>51.02</c:v>
                </c:pt>
                <c:pt idx="63">
                  <c:v>43.87</c:v>
                </c:pt>
                <c:pt idx="64">
                  <c:v>38.15</c:v>
                </c:pt>
                <c:pt idx="65">
                  <c:v>35.29</c:v>
                </c:pt>
                <c:pt idx="66">
                  <c:v>29.56</c:v>
                </c:pt>
                <c:pt idx="67">
                  <c:v>23.6</c:v>
                </c:pt>
                <c:pt idx="68">
                  <c:v>21.7</c:v>
                </c:pt>
                <c:pt idx="69">
                  <c:v>21.46</c:v>
                </c:pt>
                <c:pt idx="70">
                  <c:v>21.22</c:v>
                </c:pt>
                <c:pt idx="71">
                  <c:v>21.93</c:v>
                </c:pt>
                <c:pt idx="72">
                  <c:v>23.6</c:v>
                </c:pt>
                <c:pt idx="73">
                  <c:v>29.33</c:v>
                </c:pt>
                <c:pt idx="74">
                  <c:v>40.049999999999997</c:v>
                </c:pt>
                <c:pt idx="75">
                  <c:v>51.98</c:v>
                </c:pt>
                <c:pt idx="76">
                  <c:v>65.8</c:v>
                </c:pt>
                <c:pt idx="77">
                  <c:v>78.2</c:v>
                </c:pt>
                <c:pt idx="78">
                  <c:v>90.6</c:v>
                </c:pt>
                <c:pt idx="79">
                  <c:v>94.41</c:v>
                </c:pt>
                <c:pt idx="80">
                  <c:v>89.65</c:v>
                </c:pt>
                <c:pt idx="81">
                  <c:v>91.55</c:v>
                </c:pt>
                <c:pt idx="82">
                  <c:v>83.92</c:v>
                </c:pt>
                <c:pt idx="83">
                  <c:v>69.62</c:v>
                </c:pt>
                <c:pt idx="84">
                  <c:v>57.7</c:v>
                </c:pt>
                <c:pt idx="85">
                  <c:v>52.93</c:v>
                </c:pt>
                <c:pt idx="86">
                  <c:v>50.54</c:v>
                </c:pt>
                <c:pt idx="87">
                  <c:v>46.25</c:v>
                </c:pt>
                <c:pt idx="88">
                  <c:v>42.44</c:v>
                </c:pt>
                <c:pt idx="89">
                  <c:v>40.53</c:v>
                </c:pt>
                <c:pt idx="90">
                  <c:v>34.33</c:v>
                </c:pt>
                <c:pt idx="91">
                  <c:v>26.46</c:v>
                </c:pt>
                <c:pt idx="92">
                  <c:v>23.84</c:v>
                </c:pt>
                <c:pt idx="93">
                  <c:v>22.65</c:v>
                </c:pt>
                <c:pt idx="94">
                  <c:v>21.93</c:v>
                </c:pt>
                <c:pt idx="95">
                  <c:v>21.46</c:v>
                </c:pt>
                <c:pt idx="96">
                  <c:v>22.41</c:v>
                </c:pt>
                <c:pt idx="97">
                  <c:v>27.18</c:v>
                </c:pt>
                <c:pt idx="98">
                  <c:v>37.67</c:v>
                </c:pt>
                <c:pt idx="99">
                  <c:v>48.64</c:v>
                </c:pt>
                <c:pt idx="100">
                  <c:v>61.99</c:v>
                </c:pt>
                <c:pt idx="101">
                  <c:v>73.430000000000007</c:v>
                </c:pt>
                <c:pt idx="102">
                  <c:v>83.92</c:v>
                </c:pt>
                <c:pt idx="103">
                  <c:v>91.55</c:v>
                </c:pt>
                <c:pt idx="104">
                  <c:v>91.55</c:v>
                </c:pt>
                <c:pt idx="105">
                  <c:v>97.27</c:v>
                </c:pt>
                <c:pt idx="106">
                  <c:v>81.06</c:v>
                </c:pt>
                <c:pt idx="107">
                  <c:v>67.709999999999994</c:v>
                </c:pt>
                <c:pt idx="108">
                  <c:v>69.62</c:v>
                </c:pt>
                <c:pt idx="109">
                  <c:v>82.97</c:v>
                </c:pt>
                <c:pt idx="110">
                  <c:v>85.83</c:v>
                </c:pt>
                <c:pt idx="111">
                  <c:v>79.150000000000006</c:v>
                </c:pt>
                <c:pt idx="112">
                  <c:v>68.66</c:v>
                </c:pt>
                <c:pt idx="113">
                  <c:v>57.22</c:v>
                </c:pt>
                <c:pt idx="114">
                  <c:v>41.01</c:v>
                </c:pt>
                <c:pt idx="115">
                  <c:v>27.18</c:v>
                </c:pt>
                <c:pt idx="116">
                  <c:v>23.84</c:v>
                </c:pt>
                <c:pt idx="117">
                  <c:v>22.89</c:v>
                </c:pt>
                <c:pt idx="118">
                  <c:v>23.37</c:v>
                </c:pt>
                <c:pt idx="119">
                  <c:v>25.99</c:v>
                </c:pt>
                <c:pt idx="120">
                  <c:v>31.95</c:v>
                </c:pt>
                <c:pt idx="121">
                  <c:v>43.39</c:v>
                </c:pt>
                <c:pt idx="122">
                  <c:v>55.79</c:v>
                </c:pt>
                <c:pt idx="123">
                  <c:v>62.94</c:v>
                </c:pt>
                <c:pt idx="124">
                  <c:v>98.23</c:v>
                </c:pt>
                <c:pt idx="125">
                  <c:v>106.81</c:v>
                </c:pt>
                <c:pt idx="126">
                  <c:v>111.58</c:v>
                </c:pt>
                <c:pt idx="127">
                  <c:v>99.18</c:v>
                </c:pt>
                <c:pt idx="128">
                  <c:v>92.51</c:v>
                </c:pt>
                <c:pt idx="129">
                  <c:v>99.18</c:v>
                </c:pt>
                <c:pt idx="130">
                  <c:v>85.83</c:v>
                </c:pt>
                <c:pt idx="131">
                  <c:v>79.150000000000006</c:v>
                </c:pt>
                <c:pt idx="132">
                  <c:v>98.23</c:v>
                </c:pt>
                <c:pt idx="133">
                  <c:v>131.61000000000001</c:v>
                </c:pt>
                <c:pt idx="134">
                  <c:v>110.63</c:v>
                </c:pt>
                <c:pt idx="135">
                  <c:v>74.39</c:v>
                </c:pt>
                <c:pt idx="136">
                  <c:v>53.41</c:v>
                </c:pt>
                <c:pt idx="137">
                  <c:v>51.5</c:v>
                </c:pt>
                <c:pt idx="138">
                  <c:v>46.73</c:v>
                </c:pt>
                <c:pt idx="139">
                  <c:v>34.81</c:v>
                </c:pt>
                <c:pt idx="140">
                  <c:v>23.13</c:v>
                </c:pt>
                <c:pt idx="141">
                  <c:v>19.07</c:v>
                </c:pt>
                <c:pt idx="142">
                  <c:v>18.84</c:v>
                </c:pt>
                <c:pt idx="143">
                  <c:v>19.79</c:v>
                </c:pt>
                <c:pt idx="144">
                  <c:v>22.89</c:v>
                </c:pt>
                <c:pt idx="145">
                  <c:v>28.13</c:v>
                </c:pt>
                <c:pt idx="146">
                  <c:v>33.380000000000003</c:v>
                </c:pt>
                <c:pt idx="147">
                  <c:v>35.29</c:v>
                </c:pt>
                <c:pt idx="148">
                  <c:v>45.78</c:v>
                </c:pt>
                <c:pt idx="149">
                  <c:v>51.98</c:v>
                </c:pt>
                <c:pt idx="150">
                  <c:v>57.7</c:v>
                </c:pt>
                <c:pt idx="151">
                  <c:v>59.13</c:v>
                </c:pt>
                <c:pt idx="152">
                  <c:v>60.56</c:v>
                </c:pt>
                <c:pt idx="153">
                  <c:v>66.760000000000005</c:v>
                </c:pt>
                <c:pt idx="154">
                  <c:v>59.6</c:v>
                </c:pt>
                <c:pt idx="155">
                  <c:v>47.68</c:v>
                </c:pt>
                <c:pt idx="156">
                  <c:v>41.48</c:v>
                </c:pt>
                <c:pt idx="157">
                  <c:v>41.01</c:v>
                </c:pt>
                <c:pt idx="158">
                  <c:v>38.15</c:v>
                </c:pt>
                <c:pt idx="159">
                  <c:v>31.47</c:v>
                </c:pt>
                <c:pt idx="160">
                  <c:v>26.23</c:v>
                </c:pt>
                <c:pt idx="161">
                  <c:v>24.32</c:v>
                </c:pt>
                <c:pt idx="162">
                  <c:v>20.5</c:v>
                </c:pt>
                <c:pt idx="163">
                  <c:v>16.21</c:v>
                </c:pt>
                <c:pt idx="164">
                  <c:v>14.9</c:v>
                </c:pt>
                <c:pt idx="165">
                  <c:v>14.66</c:v>
                </c:pt>
                <c:pt idx="166">
                  <c:v>14.54</c:v>
                </c:pt>
                <c:pt idx="167">
                  <c:v>14.78</c:v>
                </c:pt>
                <c:pt idx="168">
                  <c:v>16.45</c:v>
                </c:pt>
                <c:pt idx="169">
                  <c:v>21.46</c:v>
                </c:pt>
                <c:pt idx="170">
                  <c:v>28.13</c:v>
                </c:pt>
                <c:pt idx="171">
                  <c:v>33.380000000000003</c:v>
                </c:pt>
                <c:pt idx="172">
                  <c:v>40.049999999999997</c:v>
                </c:pt>
                <c:pt idx="173">
                  <c:v>46.73</c:v>
                </c:pt>
                <c:pt idx="174">
                  <c:v>53.88</c:v>
                </c:pt>
                <c:pt idx="175">
                  <c:v>57.7</c:v>
                </c:pt>
                <c:pt idx="176">
                  <c:v>58.65</c:v>
                </c:pt>
                <c:pt idx="177">
                  <c:v>62.94</c:v>
                </c:pt>
                <c:pt idx="178">
                  <c:v>57.22</c:v>
                </c:pt>
                <c:pt idx="179">
                  <c:v>46.73</c:v>
                </c:pt>
                <c:pt idx="180">
                  <c:v>39.1</c:v>
                </c:pt>
                <c:pt idx="181">
                  <c:v>39.1</c:v>
                </c:pt>
                <c:pt idx="182">
                  <c:v>43.87</c:v>
                </c:pt>
                <c:pt idx="183">
                  <c:v>45.78</c:v>
                </c:pt>
                <c:pt idx="184">
                  <c:v>44.35</c:v>
                </c:pt>
                <c:pt idx="185">
                  <c:v>39.58</c:v>
                </c:pt>
                <c:pt idx="186">
                  <c:v>29.33</c:v>
                </c:pt>
                <c:pt idx="187">
                  <c:v>20.98</c:v>
                </c:pt>
                <c:pt idx="188">
                  <c:v>21.46</c:v>
                </c:pt>
                <c:pt idx="189">
                  <c:v>21.7</c:v>
                </c:pt>
                <c:pt idx="190">
                  <c:v>21.46</c:v>
                </c:pt>
                <c:pt idx="191">
                  <c:v>21.22</c:v>
                </c:pt>
                <c:pt idx="192">
                  <c:v>22.41</c:v>
                </c:pt>
                <c:pt idx="193">
                  <c:v>28.37</c:v>
                </c:pt>
                <c:pt idx="194">
                  <c:v>41.01</c:v>
                </c:pt>
                <c:pt idx="195">
                  <c:v>55.79</c:v>
                </c:pt>
                <c:pt idx="196">
                  <c:v>72.48</c:v>
                </c:pt>
                <c:pt idx="197">
                  <c:v>86.78</c:v>
                </c:pt>
                <c:pt idx="198">
                  <c:v>98.23</c:v>
                </c:pt>
                <c:pt idx="199">
                  <c:v>135.41999999999999</c:v>
                </c:pt>
                <c:pt idx="200">
                  <c:v>139.24</c:v>
                </c:pt>
                <c:pt idx="201">
                  <c:v>144.96</c:v>
                </c:pt>
                <c:pt idx="202">
                  <c:v>125.89</c:v>
                </c:pt>
                <c:pt idx="203">
                  <c:v>139.24</c:v>
                </c:pt>
                <c:pt idx="204">
                  <c:v>173.57</c:v>
                </c:pt>
                <c:pt idx="205">
                  <c:v>213.62</c:v>
                </c:pt>
                <c:pt idx="206">
                  <c:v>234.6</c:v>
                </c:pt>
                <c:pt idx="207">
                  <c:v>215.53</c:v>
                </c:pt>
                <c:pt idx="208">
                  <c:v>162.12</c:v>
                </c:pt>
                <c:pt idx="209">
                  <c:v>103.95</c:v>
                </c:pt>
                <c:pt idx="210">
                  <c:v>60.08</c:v>
                </c:pt>
                <c:pt idx="211">
                  <c:v>33.380000000000003</c:v>
                </c:pt>
                <c:pt idx="212">
                  <c:v>26.7</c:v>
                </c:pt>
                <c:pt idx="213">
                  <c:v>25.03</c:v>
                </c:pt>
                <c:pt idx="214">
                  <c:v>24.08</c:v>
                </c:pt>
                <c:pt idx="215">
                  <c:v>23.37</c:v>
                </c:pt>
                <c:pt idx="216">
                  <c:v>24.32</c:v>
                </c:pt>
                <c:pt idx="217">
                  <c:v>30.04</c:v>
                </c:pt>
                <c:pt idx="218">
                  <c:v>40.53</c:v>
                </c:pt>
                <c:pt idx="219">
                  <c:v>49.11</c:v>
                </c:pt>
                <c:pt idx="220">
                  <c:v>55.79</c:v>
                </c:pt>
                <c:pt idx="221">
                  <c:v>61.04</c:v>
                </c:pt>
                <c:pt idx="222">
                  <c:v>64.849999999999994</c:v>
                </c:pt>
                <c:pt idx="223">
                  <c:v>80.11</c:v>
                </c:pt>
                <c:pt idx="224">
                  <c:v>75.34</c:v>
                </c:pt>
                <c:pt idx="225">
                  <c:v>72.48</c:v>
                </c:pt>
                <c:pt idx="226">
                  <c:v>61.04</c:v>
                </c:pt>
                <c:pt idx="227">
                  <c:v>51.02</c:v>
                </c:pt>
                <c:pt idx="228">
                  <c:v>47.21</c:v>
                </c:pt>
                <c:pt idx="229">
                  <c:v>47.21</c:v>
                </c:pt>
                <c:pt idx="230">
                  <c:v>45.78</c:v>
                </c:pt>
                <c:pt idx="231">
                  <c:v>41.48</c:v>
                </c:pt>
                <c:pt idx="232">
                  <c:v>37.19</c:v>
                </c:pt>
                <c:pt idx="233">
                  <c:v>34.33</c:v>
                </c:pt>
                <c:pt idx="234">
                  <c:v>29.56</c:v>
                </c:pt>
                <c:pt idx="235">
                  <c:v>24.08</c:v>
                </c:pt>
                <c:pt idx="236">
                  <c:v>22.89</c:v>
                </c:pt>
                <c:pt idx="237">
                  <c:v>23.13</c:v>
                </c:pt>
                <c:pt idx="238">
                  <c:v>23.84</c:v>
                </c:pt>
                <c:pt idx="239">
                  <c:v>24.32</c:v>
                </c:pt>
                <c:pt idx="240">
                  <c:v>25.75</c:v>
                </c:pt>
                <c:pt idx="241">
                  <c:v>31.47</c:v>
                </c:pt>
                <c:pt idx="242">
                  <c:v>42.92</c:v>
                </c:pt>
                <c:pt idx="243">
                  <c:v>56.74</c:v>
                </c:pt>
                <c:pt idx="244">
                  <c:v>77.25</c:v>
                </c:pt>
                <c:pt idx="245">
                  <c:v>96.32</c:v>
                </c:pt>
                <c:pt idx="246">
                  <c:v>114.44</c:v>
                </c:pt>
                <c:pt idx="247">
                  <c:v>106.81</c:v>
                </c:pt>
                <c:pt idx="248">
                  <c:v>102.04</c:v>
                </c:pt>
                <c:pt idx="249">
                  <c:v>116.35</c:v>
                </c:pt>
                <c:pt idx="250">
                  <c:v>112.53</c:v>
                </c:pt>
                <c:pt idx="251">
                  <c:v>97.27</c:v>
                </c:pt>
                <c:pt idx="252">
                  <c:v>87.74</c:v>
                </c:pt>
                <c:pt idx="253">
                  <c:v>87.74</c:v>
                </c:pt>
                <c:pt idx="254">
                  <c:v>79.150000000000006</c:v>
                </c:pt>
                <c:pt idx="255">
                  <c:v>62.94</c:v>
                </c:pt>
                <c:pt idx="256">
                  <c:v>49.11</c:v>
                </c:pt>
                <c:pt idx="257">
                  <c:v>43.87</c:v>
                </c:pt>
                <c:pt idx="258">
                  <c:v>38.15</c:v>
                </c:pt>
                <c:pt idx="259">
                  <c:v>29.09</c:v>
                </c:pt>
                <c:pt idx="260">
                  <c:v>24.32</c:v>
                </c:pt>
                <c:pt idx="261">
                  <c:v>24.32</c:v>
                </c:pt>
                <c:pt idx="262">
                  <c:v>33.86</c:v>
                </c:pt>
                <c:pt idx="263">
                  <c:v>37.67</c:v>
                </c:pt>
                <c:pt idx="264">
                  <c:v>36.72</c:v>
                </c:pt>
                <c:pt idx="265">
                  <c:v>34.81</c:v>
                </c:pt>
                <c:pt idx="266">
                  <c:v>36.24</c:v>
                </c:pt>
                <c:pt idx="267">
                  <c:v>40.53</c:v>
                </c:pt>
                <c:pt idx="268">
                  <c:v>43.39</c:v>
                </c:pt>
                <c:pt idx="269">
                  <c:v>48.16</c:v>
                </c:pt>
                <c:pt idx="270">
                  <c:v>56.27</c:v>
                </c:pt>
                <c:pt idx="271">
                  <c:v>64.849999999999994</c:v>
                </c:pt>
                <c:pt idx="272">
                  <c:v>68.66</c:v>
                </c:pt>
                <c:pt idx="273">
                  <c:v>78.2</c:v>
                </c:pt>
                <c:pt idx="274">
                  <c:v>82.02</c:v>
                </c:pt>
                <c:pt idx="275">
                  <c:v>67.709999999999994</c:v>
                </c:pt>
                <c:pt idx="276">
                  <c:v>55.79</c:v>
                </c:pt>
                <c:pt idx="277">
                  <c:v>50.54</c:v>
                </c:pt>
                <c:pt idx="278">
                  <c:v>46.73</c:v>
                </c:pt>
                <c:pt idx="279">
                  <c:v>41.96</c:v>
                </c:pt>
                <c:pt idx="280">
                  <c:v>36.24</c:v>
                </c:pt>
                <c:pt idx="281">
                  <c:v>32.9</c:v>
                </c:pt>
                <c:pt idx="282">
                  <c:v>29.56</c:v>
                </c:pt>
                <c:pt idx="283">
                  <c:v>25.99</c:v>
                </c:pt>
                <c:pt idx="284">
                  <c:v>25.99</c:v>
                </c:pt>
                <c:pt idx="285">
                  <c:v>27.42</c:v>
                </c:pt>
                <c:pt idx="286">
                  <c:v>29.56</c:v>
                </c:pt>
                <c:pt idx="287">
                  <c:v>30.28</c:v>
                </c:pt>
                <c:pt idx="288">
                  <c:v>34.33</c:v>
                </c:pt>
                <c:pt idx="289">
                  <c:v>47.21</c:v>
                </c:pt>
                <c:pt idx="290">
                  <c:v>59.13</c:v>
                </c:pt>
                <c:pt idx="291">
                  <c:v>66.760000000000005</c:v>
                </c:pt>
                <c:pt idx="292">
                  <c:v>71.53</c:v>
                </c:pt>
                <c:pt idx="293">
                  <c:v>77.25</c:v>
                </c:pt>
                <c:pt idx="294">
                  <c:v>84.88</c:v>
                </c:pt>
                <c:pt idx="295">
                  <c:v>97.27</c:v>
                </c:pt>
                <c:pt idx="296">
                  <c:v>98.23</c:v>
                </c:pt>
                <c:pt idx="297">
                  <c:v>102.04</c:v>
                </c:pt>
                <c:pt idx="298">
                  <c:v>82.02</c:v>
                </c:pt>
                <c:pt idx="299">
                  <c:v>70.569999999999993</c:v>
                </c:pt>
                <c:pt idx="300">
                  <c:v>83.92</c:v>
                </c:pt>
                <c:pt idx="301">
                  <c:v>137.33000000000001</c:v>
                </c:pt>
                <c:pt idx="302">
                  <c:v>207.9</c:v>
                </c:pt>
                <c:pt idx="303">
                  <c:v>274.66000000000003</c:v>
                </c:pt>
                <c:pt idx="304">
                  <c:v>316.62</c:v>
                </c:pt>
                <c:pt idx="305">
                  <c:v>339.51</c:v>
                </c:pt>
                <c:pt idx="306">
                  <c:v>335.69</c:v>
                </c:pt>
                <c:pt idx="307">
                  <c:v>179.29</c:v>
                </c:pt>
                <c:pt idx="308">
                  <c:v>62.94</c:v>
                </c:pt>
                <c:pt idx="309">
                  <c:v>32.9</c:v>
                </c:pt>
                <c:pt idx="310">
                  <c:v>60.08</c:v>
                </c:pt>
                <c:pt idx="311">
                  <c:v>32.42</c:v>
                </c:pt>
                <c:pt idx="312">
                  <c:v>23.84</c:v>
                </c:pt>
                <c:pt idx="313">
                  <c:v>25.99</c:v>
                </c:pt>
                <c:pt idx="314">
                  <c:v>32.42</c:v>
                </c:pt>
                <c:pt idx="315">
                  <c:v>37.67</c:v>
                </c:pt>
                <c:pt idx="316">
                  <c:v>42.44</c:v>
                </c:pt>
                <c:pt idx="317">
                  <c:v>43.39</c:v>
                </c:pt>
                <c:pt idx="318">
                  <c:v>43.87</c:v>
                </c:pt>
                <c:pt idx="319">
                  <c:v>34.33</c:v>
                </c:pt>
                <c:pt idx="320">
                  <c:v>30.28</c:v>
                </c:pt>
                <c:pt idx="321">
                  <c:v>32.42</c:v>
                </c:pt>
                <c:pt idx="322">
                  <c:v>37.19</c:v>
                </c:pt>
                <c:pt idx="323">
                  <c:v>40.049999999999997</c:v>
                </c:pt>
                <c:pt idx="324">
                  <c:v>38.619999999999997</c:v>
                </c:pt>
                <c:pt idx="325">
                  <c:v>38.619999999999997</c:v>
                </c:pt>
                <c:pt idx="326">
                  <c:v>37.67</c:v>
                </c:pt>
                <c:pt idx="327">
                  <c:v>35.29</c:v>
                </c:pt>
                <c:pt idx="328">
                  <c:v>32.42</c:v>
                </c:pt>
                <c:pt idx="329">
                  <c:v>30.52</c:v>
                </c:pt>
                <c:pt idx="330">
                  <c:v>26.23</c:v>
                </c:pt>
                <c:pt idx="331">
                  <c:v>21.7</c:v>
                </c:pt>
                <c:pt idx="332">
                  <c:v>20.27</c:v>
                </c:pt>
                <c:pt idx="333">
                  <c:v>19.55</c:v>
                </c:pt>
                <c:pt idx="334">
                  <c:v>19.07</c:v>
                </c:pt>
                <c:pt idx="335">
                  <c:v>19.55</c:v>
                </c:pt>
                <c:pt idx="336">
                  <c:v>21.7</c:v>
                </c:pt>
                <c:pt idx="337">
                  <c:v>25.75</c:v>
                </c:pt>
                <c:pt idx="338">
                  <c:v>31.47</c:v>
                </c:pt>
                <c:pt idx="339">
                  <c:v>35.29</c:v>
                </c:pt>
                <c:pt idx="340">
                  <c:v>38.619999999999997</c:v>
                </c:pt>
                <c:pt idx="341">
                  <c:v>43.39</c:v>
                </c:pt>
                <c:pt idx="342">
                  <c:v>47.68</c:v>
                </c:pt>
                <c:pt idx="343">
                  <c:v>32.42</c:v>
                </c:pt>
                <c:pt idx="344">
                  <c:v>27.89</c:v>
                </c:pt>
                <c:pt idx="345">
                  <c:v>29.09</c:v>
                </c:pt>
                <c:pt idx="346">
                  <c:v>34.33</c:v>
                </c:pt>
                <c:pt idx="347">
                  <c:v>39.1</c:v>
                </c:pt>
                <c:pt idx="348">
                  <c:v>41.01</c:v>
                </c:pt>
                <c:pt idx="349">
                  <c:v>42.92</c:v>
                </c:pt>
                <c:pt idx="350">
                  <c:v>41.96</c:v>
                </c:pt>
                <c:pt idx="351">
                  <c:v>37.19</c:v>
                </c:pt>
                <c:pt idx="352">
                  <c:v>32.42</c:v>
                </c:pt>
                <c:pt idx="353">
                  <c:v>30.28</c:v>
                </c:pt>
                <c:pt idx="354">
                  <c:v>25.27</c:v>
                </c:pt>
                <c:pt idx="355">
                  <c:v>20.27</c:v>
                </c:pt>
                <c:pt idx="356">
                  <c:v>21.46</c:v>
                </c:pt>
                <c:pt idx="357">
                  <c:v>22.41</c:v>
                </c:pt>
                <c:pt idx="358">
                  <c:v>22.65</c:v>
                </c:pt>
                <c:pt idx="359">
                  <c:v>22.89</c:v>
                </c:pt>
                <c:pt idx="360">
                  <c:v>24.32</c:v>
                </c:pt>
                <c:pt idx="361">
                  <c:v>30.52</c:v>
                </c:pt>
                <c:pt idx="362">
                  <c:v>41.48</c:v>
                </c:pt>
                <c:pt idx="363">
                  <c:v>47.68</c:v>
                </c:pt>
                <c:pt idx="364">
                  <c:v>52.93</c:v>
                </c:pt>
                <c:pt idx="365">
                  <c:v>61.99</c:v>
                </c:pt>
                <c:pt idx="366">
                  <c:v>72.48</c:v>
                </c:pt>
                <c:pt idx="367">
                  <c:v>64.849999999999994</c:v>
                </c:pt>
                <c:pt idx="368">
                  <c:v>51.5</c:v>
                </c:pt>
                <c:pt idx="369">
                  <c:v>49.11</c:v>
                </c:pt>
                <c:pt idx="370">
                  <c:v>53.88</c:v>
                </c:pt>
                <c:pt idx="371">
                  <c:v>58.65</c:v>
                </c:pt>
                <c:pt idx="372">
                  <c:v>59.13</c:v>
                </c:pt>
                <c:pt idx="373">
                  <c:v>60.08</c:v>
                </c:pt>
                <c:pt idx="374">
                  <c:v>57.7</c:v>
                </c:pt>
                <c:pt idx="375">
                  <c:v>51.02</c:v>
                </c:pt>
                <c:pt idx="376">
                  <c:v>45.3</c:v>
                </c:pt>
                <c:pt idx="377">
                  <c:v>41.48</c:v>
                </c:pt>
                <c:pt idx="378">
                  <c:v>33.86</c:v>
                </c:pt>
                <c:pt idx="379">
                  <c:v>25.51</c:v>
                </c:pt>
                <c:pt idx="380">
                  <c:v>22.65</c:v>
                </c:pt>
                <c:pt idx="381">
                  <c:v>21.7</c:v>
                </c:pt>
                <c:pt idx="382">
                  <c:v>21.22</c:v>
                </c:pt>
                <c:pt idx="383">
                  <c:v>21.22</c:v>
                </c:pt>
                <c:pt idx="384">
                  <c:v>22.41</c:v>
                </c:pt>
                <c:pt idx="385">
                  <c:v>27.89</c:v>
                </c:pt>
                <c:pt idx="386">
                  <c:v>37.67</c:v>
                </c:pt>
                <c:pt idx="387">
                  <c:v>44.35</c:v>
                </c:pt>
                <c:pt idx="388">
                  <c:v>51.02</c:v>
                </c:pt>
                <c:pt idx="389">
                  <c:v>61.04</c:v>
                </c:pt>
                <c:pt idx="390">
                  <c:v>74.39</c:v>
                </c:pt>
                <c:pt idx="391">
                  <c:v>67.709999999999994</c:v>
                </c:pt>
                <c:pt idx="392">
                  <c:v>57.22</c:v>
                </c:pt>
                <c:pt idx="393">
                  <c:v>55.79</c:v>
                </c:pt>
                <c:pt idx="394">
                  <c:v>57.22</c:v>
                </c:pt>
                <c:pt idx="395">
                  <c:v>60.56</c:v>
                </c:pt>
                <c:pt idx="396">
                  <c:v>61.04</c:v>
                </c:pt>
                <c:pt idx="397">
                  <c:v>63.9</c:v>
                </c:pt>
                <c:pt idx="398">
                  <c:v>65.8</c:v>
                </c:pt>
                <c:pt idx="399">
                  <c:v>61.99</c:v>
                </c:pt>
                <c:pt idx="400">
                  <c:v>57.22</c:v>
                </c:pt>
                <c:pt idx="401">
                  <c:v>53.41</c:v>
                </c:pt>
                <c:pt idx="402">
                  <c:v>42.44</c:v>
                </c:pt>
                <c:pt idx="403">
                  <c:v>29.56</c:v>
                </c:pt>
                <c:pt idx="404">
                  <c:v>26.23</c:v>
                </c:pt>
                <c:pt idx="405">
                  <c:v>25.75</c:v>
                </c:pt>
                <c:pt idx="406">
                  <c:v>25.51</c:v>
                </c:pt>
                <c:pt idx="407">
                  <c:v>25.27</c:v>
                </c:pt>
                <c:pt idx="408">
                  <c:v>26.7</c:v>
                </c:pt>
                <c:pt idx="409">
                  <c:v>33.86</c:v>
                </c:pt>
                <c:pt idx="410">
                  <c:v>45.78</c:v>
                </c:pt>
                <c:pt idx="411">
                  <c:v>52.93</c:v>
                </c:pt>
                <c:pt idx="412">
                  <c:v>59.6</c:v>
                </c:pt>
                <c:pt idx="413">
                  <c:v>71.53</c:v>
                </c:pt>
                <c:pt idx="414">
                  <c:v>86.78</c:v>
                </c:pt>
                <c:pt idx="415">
                  <c:v>93.46</c:v>
                </c:pt>
                <c:pt idx="416">
                  <c:v>78.2</c:v>
                </c:pt>
                <c:pt idx="417">
                  <c:v>72.48</c:v>
                </c:pt>
                <c:pt idx="418">
                  <c:v>74.39</c:v>
                </c:pt>
                <c:pt idx="419">
                  <c:v>78.2</c:v>
                </c:pt>
                <c:pt idx="420">
                  <c:v>81.06</c:v>
                </c:pt>
                <c:pt idx="421">
                  <c:v>88.69</c:v>
                </c:pt>
                <c:pt idx="422">
                  <c:v>83.92</c:v>
                </c:pt>
                <c:pt idx="423">
                  <c:v>69.62</c:v>
                </c:pt>
                <c:pt idx="424">
                  <c:v>59.6</c:v>
                </c:pt>
                <c:pt idx="425">
                  <c:v>57.7</c:v>
                </c:pt>
                <c:pt idx="426">
                  <c:v>49.11</c:v>
                </c:pt>
                <c:pt idx="427">
                  <c:v>35.29</c:v>
                </c:pt>
                <c:pt idx="428">
                  <c:v>27.18</c:v>
                </c:pt>
                <c:pt idx="429">
                  <c:v>24.08</c:v>
                </c:pt>
                <c:pt idx="430">
                  <c:v>24.08</c:v>
                </c:pt>
                <c:pt idx="431">
                  <c:v>25.51</c:v>
                </c:pt>
                <c:pt idx="432">
                  <c:v>29.56</c:v>
                </c:pt>
                <c:pt idx="433">
                  <c:v>38.15</c:v>
                </c:pt>
                <c:pt idx="434">
                  <c:v>49.11</c:v>
                </c:pt>
                <c:pt idx="435">
                  <c:v>56.74</c:v>
                </c:pt>
                <c:pt idx="436">
                  <c:v>61.04</c:v>
                </c:pt>
                <c:pt idx="437">
                  <c:v>71.53</c:v>
                </c:pt>
                <c:pt idx="438">
                  <c:v>89.65</c:v>
                </c:pt>
                <c:pt idx="439">
                  <c:v>120.16</c:v>
                </c:pt>
                <c:pt idx="440">
                  <c:v>123.98</c:v>
                </c:pt>
                <c:pt idx="441">
                  <c:v>177.38</c:v>
                </c:pt>
                <c:pt idx="442">
                  <c:v>209.81</c:v>
                </c:pt>
                <c:pt idx="443">
                  <c:v>194.55</c:v>
                </c:pt>
                <c:pt idx="444">
                  <c:v>196.46</c:v>
                </c:pt>
                <c:pt idx="445">
                  <c:v>270.83999999999997</c:v>
                </c:pt>
                <c:pt idx="446">
                  <c:v>381.47</c:v>
                </c:pt>
                <c:pt idx="447">
                  <c:v>461.58</c:v>
                </c:pt>
                <c:pt idx="448">
                  <c:v>495.91</c:v>
                </c:pt>
                <c:pt idx="449">
                  <c:v>511.17</c:v>
                </c:pt>
                <c:pt idx="450">
                  <c:v>381.47</c:v>
                </c:pt>
                <c:pt idx="451">
                  <c:v>106.81</c:v>
                </c:pt>
                <c:pt idx="452">
                  <c:v>59.13</c:v>
                </c:pt>
                <c:pt idx="453">
                  <c:v>38.15</c:v>
                </c:pt>
                <c:pt idx="454">
                  <c:v>26.94</c:v>
                </c:pt>
                <c:pt idx="455">
                  <c:v>25.99</c:v>
                </c:pt>
                <c:pt idx="456">
                  <c:v>31.47</c:v>
                </c:pt>
                <c:pt idx="457">
                  <c:v>42.92</c:v>
                </c:pt>
                <c:pt idx="458">
                  <c:v>58.65</c:v>
                </c:pt>
                <c:pt idx="459">
                  <c:v>68.66</c:v>
                </c:pt>
                <c:pt idx="460">
                  <c:v>81.06</c:v>
                </c:pt>
                <c:pt idx="461">
                  <c:v>91.55</c:v>
                </c:pt>
                <c:pt idx="462">
                  <c:v>101.09</c:v>
                </c:pt>
                <c:pt idx="463">
                  <c:v>92.51</c:v>
                </c:pt>
                <c:pt idx="464">
                  <c:v>78.2</c:v>
                </c:pt>
                <c:pt idx="465">
                  <c:v>68.66</c:v>
                </c:pt>
                <c:pt idx="466">
                  <c:v>63.9</c:v>
                </c:pt>
                <c:pt idx="467">
                  <c:v>62.94</c:v>
                </c:pt>
                <c:pt idx="468">
                  <c:v>61.04</c:v>
                </c:pt>
                <c:pt idx="469">
                  <c:v>58.65</c:v>
                </c:pt>
                <c:pt idx="470">
                  <c:v>58.65</c:v>
                </c:pt>
                <c:pt idx="471">
                  <c:v>57.7</c:v>
                </c:pt>
                <c:pt idx="472">
                  <c:v>56.74</c:v>
                </c:pt>
                <c:pt idx="473">
                  <c:v>54.36</c:v>
                </c:pt>
                <c:pt idx="474">
                  <c:v>44.82</c:v>
                </c:pt>
                <c:pt idx="475">
                  <c:v>31.47</c:v>
                </c:pt>
                <c:pt idx="476">
                  <c:v>22.89</c:v>
                </c:pt>
                <c:pt idx="477">
                  <c:v>19.309999999999999</c:v>
                </c:pt>
                <c:pt idx="478">
                  <c:v>17.64</c:v>
                </c:pt>
                <c:pt idx="479">
                  <c:v>18.12</c:v>
                </c:pt>
                <c:pt idx="480">
                  <c:v>20.74</c:v>
                </c:pt>
                <c:pt idx="481">
                  <c:v>7.75</c:v>
                </c:pt>
                <c:pt idx="482">
                  <c:v>10.61</c:v>
                </c:pt>
                <c:pt idx="483">
                  <c:v>13.35</c:v>
                </c:pt>
                <c:pt idx="484">
                  <c:v>16.21</c:v>
                </c:pt>
                <c:pt idx="485">
                  <c:v>18.36</c:v>
                </c:pt>
                <c:pt idx="486">
                  <c:v>20.5</c:v>
                </c:pt>
                <c:pt idx="487">
                  <c:v>68.67</c:v>
                </c:pt>
                <c:pt idx="488">
                  <c:v>119.21</c:v>
                </c:pt>
                <c:pt idx="489">
                  <c:v>173.57</c:v>
                </c:pt>
                <c:pt idx="490">
                  <c:v>156.4</c:v>
                </c:pt>
                <c:pt idx="491">
                  <c:v>150.68</c:v>
                </c:pt>
                <c:pt idx="492">
                  <c:v>156.4</c:v>
                </c:pt>
                <c:pt idx="493">
                  <c:v>143.05000000000001</c:v>
                </c:pt>
                <c:pt idx="494">
                  <c:v>113.49</c:v>
                </c:pt>
                <c:pt idx="495">
                  <c:v>79.16</c:v>
                </c:pt>
                <c:pt idx="496">
                  <c:v>41.49</c:v>
                </c:pt>
                <c:pt idx="497">
                  <c:v>24.08</c:v>
                </c:pt>
                <c:pt idx="498">
                  <c:v>14.78</c:v>
                </c:pt>
                <c:pt idx="499">
                  <c:v>11.44</c:v>
                </c:pt>
                <c:pt idx="500">
                  <c:v>9.89</c:v>
                </c:pt>
                <c:pt idx="501">
                  <c:v>7.75</c:v>
                </c:pt>
                <c:pt idx="502">
                  <c:v>6.02</c:v>
                </c:pt>
                <c:pt idx="503">
                  <c:v>5.25</c:v>
                </c:pt>
                <c:pt idx="504">
                  <c:v>5.84</c:v>
                </c:pt>
                <c:pt idx="505">
                  <c:v>7.75</c:v>
                </c:pt>
                <c:pt idx="506">
                  <c:v>11.56</c:v>
                </c:pt>
                <c:pt idx="507">
                  <c:v>15.26</c:v>
                </c:pt>
                <c:pt idx="508">
                  <c:v>18.36</c:v>
                </c:pt>
                <c:pt idx="509">
                  <c:v>20.74</c:v>
                </c:pt>
                <c:pt idx="510">
                  <c:v>22.89</c:v>
                </c:pt>
                <c:pt idx="511">
                  <c:v>53.41</c:v>
                </c:pt>
                <c:pt idx="512">
                  <c:v>57.22</c:v>
                </c:pt>
                <c:pt idx="513">
                  <c:v>53.88</c:v>
                </c:pt>
                <c:pt idx="514">
                  <c:v>39.58</c:v>
                </c:pt>
                <c:pt idx="515">
                  <c:v>28.61</c:v>
                </c:pt>
                <c:pt idx="516">
                  <c:v>25.99</c:v>
                </c:pt>
                <c:pt idx="517">
                  <c:v>26.23</c:v>
                </c:pt>
                <c:pt idx="518">
                  <c:v>23.13</c:v>
                </c:pt>
                <c:pt idx="519">
                  <c:v>19.309999999999999</c:v>
                </c:pt>
                <c:pt idx="520">
                  <c:v>15.74</c:v>
                </c:pt>
                <c:pt idx="521">
                  <c:v>13.95</c:v>
                </c:pt>
                <c:pt idx="522">
                  <c:v>10.97</c:v>
                </c:pt>
                <c:pt idx="523">
                  <c:v>9.06</c:v>
                </c:pt>
                <c:pt idx="524">
                  <c:v>10.130000000000001</c:v>
                </c:pt>
                <c:pt idx="525">
                  <c:v>11.68</c:v>
                </c:pt>
                <c:pt idx="526">
                  <c:v>15.26</c:v>
                </c:pt>
                <c:pt idx="527">
                  <c:v>17.170000000000002</c:v>
                </c:pt>
                <c:pt idx="528">
                  <c:v>18.12</c:v>
                </c:pt>
                <c:pt idx="529">
                  <c:v>20.03</c:v>
                </c:pt>
                <c:pt idx="530">
                  <c:v>22.89</c:v>
                </c:pt>
                <c:pt idx="531">
                  <c:v>24.08</c:v>
                </c:pt>
                <c:pt idx="532">
                  <c:v>25.03</c:v>
                </c:pt>
                <c:pt idx="533">
                  <c:v>26.23</c:v>
                </c:pt>
                <c:pt idx="534">
                  <c:v>28.37</c:v>
                </c:pt>
                <c:pt idx="535">
                  <c:v>41.01</c:v>
                </c:pt>
                <c:pt idx="536">
                  <c:v>42.44</c:v>
                </c:pt>
                <c:pt idx="537">
                  <c:v>42.92</c:v>
                </c:pt>
                <c:pt idx="538">
                  <c:v>43.39</c:v>
                </c:pt>
                <c:pt idx="539">
                  <c:v>63.9</c:v>
                </c:pt>
                <c:pt idx="540">
                  <c:v>110.63</c:v>
                </c:pt>
                <c:pt idx="541">
                  <c:v>164.03</c:v>
                </c:pt>
                <c:pt idx="542">
                  <c:v>186.92</c:v>
                </c:pt>
                <c:pt idx="543">
                  <c:v>165.94</c:v>
                </c:pt>
                <c:pt idx="544">
                  <c:v>131.61000000000001</c:v>
                </c:pt>
                <c:pt idx="545">
                  <c:v>109.67</c:v>
                </c:pt>
                <c:pt idx="546">
                  <c:v>87.74</c:v>
                </c:pt>
                <c:pt idx="547">
                  <c:v>64.849999999999994</c:v>
                </c:pt>
                <c:pt idx="548">
                  <c:v>49.11</c:v>
                </c:pt>
                <c:pt idx="549">
                  <c:v>43.87</c:v>
                </c:pt>
                <c:pt idx="550">
                  <c:v>41.49</c:v>
                </c:pt>
                <c:pt idx="551">
                  <c:v>34.33</c:v>
                </c:pt>
                <c:pt idx="552">
                  <c:v>23.84</c:v>
                </c:pt>
                <c:pt idx="553">
                  <c:v>22.89</c:v>
                </c:pt>
                <c:pt idx="554">
                  <c:v>21.94</c:v>
                </c:pt>
                <c:pt idx="555">
                  <c:v>23.37</c:v>
                </c:pt>
                <c:pt idx="556">
                  <c:v>30.52</c:v>
                </c:pt>
                <c:pt idx="557">
                  <c:v>34.33</c:v>
                </c:pt>
                <c:pt idx="558">
                  <c:v>43.39</c:v>
                </c:pt>
                <c:pt idx="559">
                  <c:v>100.14</c:v>
                </c:pt>
                <c:pt idx="560">
                  <c:v>110.63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F-43D9-855F-8DC0ECE4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3664192"/>
        <c:axId val="1898455040"/>
        <c:axId val="0"/>
      </c:bar3DChart>
      <c:catAx>
        <c:axId val="18436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55040"/>
        <c:crosses val="autoZero"/>
        <c:auto val="1"/>
        <c:lblAlgn val="ctr"/>
        <c:lblOffset val="100"/>
        <c:noMultiLvlLbl val="0"/>
      </c:catAx>
      <c:valAx>
        <c:axId val="1898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pm2_5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delhiaqi!$G$2:$G$562</c:f>
              <c:numCache>
                <c:formatCode>General</c:formatCode>
                <c:ptCount val="561"/>
                <c:pt idx="0">
                  <c:v>169.29</c:v>
                </c:pt>
                <c:pt idx="1">
                  <c:v>182.84</c:v>
                </c:pt>
                <c:pt idx="2">
                  <c:v>220.25</c:v>
                </c:pt>
                <c:pt idx="3">
                  <c:v>252.9</c:v>
                </c:pt>
                <c:pt idx="4">
                  <c:v>266.36</c:v>
                </c:pt>
                <c:pt idx="5">
                  <c:v>276.54000000000002</c:v>
                </c:pt>
                <c:pt idx="6">
                  <c:v>295.39999999999998</c:v>
                </c:pt>
                <c:pt idx="7">
                  <c:v>158.83000000000001</c:v>
                </c:pt>
                <c:pt idx="8">
                  <c:v>134.38999999999999</c:v>
                </c:pt>
                <c:pt idx="9">
                  <c:v>133.22</c:v>
                </c:pt>
                <c:pt idx="10">
                  <c:v>197.11</c:v>
                </c:pt>
                <c:pt idx="11">
                  <c:v>298.82</c:v>
                </c:pt>
                <c:pt idx="12">
                  <c:v>385.41</c:v>
                </c:pt>
                <c:pt idx="13">
                  <c:v>493.18</c:v>
                </c:pt>
                <c:pt idx="14">
                  <c:v>608.62</c:v>
                </c:pt>
                <c:pt idx="15">
                  <c:v>689.94</c:v>
                </c:pt>
                <c:pt idx="16">
                  <c:v>743.91</c:v>
                </c:pt>
                <c:pt idx="17">
                  <c:v>811.4</c:v>
                </c:pt>
                <c:pt idx="18">
                  <c:v>834.55</c:v>
                </c:pt>
                <c:pt idx="19">
                  <c:v>791.61</c:v>
                </c:pt>
                <c:pt idx="20">
                  <c:v>758.44</c:v>
                </c:pt>
                <c:pt idx="21">
                  <c:v>722.3</c:v>
                </c:pt>
                <c:pt idx="22">
                  <c:v>646.22</c:v>
                </c:pt>
                <c:pt idx="23">
                  <c:v>583.03</c:v>
                </c:pt>
                <c:pt idx="24">
                  <c:v>577.03</c:v>
                </c:pt>
                <c:pt idx="25">
                  <c:v>643.62</c:v>
                </c:pt>
                <c:pt idx="26">
                  <c:v>807.13</c:v>
                </c:pt>
                <c:pt idx="27">
                  <c:v>940.49</c:v>
                </c:pt>
                <c:pt idx="28">
                  <c:v>786.89</c:v>
                </c:pt>
                <c:pt idx="29">
                  <c:v>802.84</c:v>
                </c:pt>
                <c:pt idx="30">
                  <c:v>887.45</c:v>
                </c:pt>
                <c:pt idx="31">
                  <c:v>303.33</c:v>
                </c:pt>
                <c:pt idx="32">
                  <c:v>237.73</c:v>
                </c:pt>
                <c:pt idx="33">
                  <c:v>253.57</c:v>
                </c:pt>
                <c:pt idx="34">
                  <c:v>368.12</c:v>
                </c:pt>
                <c:pt idx="35">
                  <c:v>537.38</c:v>
                </c:pt>
                <c:pt idx="36">
                  <c:v>688.83</c:v>
                </c:pt>
                <c:pt idx="37">
                  <c:v>838.72</c:v>
                </c:pt>
                <c:pt idx="38">
                  <c:v>947.07</c:v>
                </c:pt>
                <c:pt idx="39">
                  <c:v>984.28</c:v>
                </c:pt>
                <c:pt idx="40">
                  <c:v>980.05</c:v>
                </c:pt>
                <c:pt idx="41">
                  <c:v>967.81</c:v>
                </c:pt>
                <c:pt idx="42">
                  <c:v>891.85</c:v>
                </c:pt>
                <c:pt idx="43">
                  <c:v>775.74</c:v>
                </c:pt>
                <c:pt idx="44">
                  <c:v>695.45</c:v>
                </c:pt>
                <c:pt idx="45">
                  <c:v>637.53</c:v>
                </c:pt>
                <c:pt idx="46">
                  <c:v>602.85</c:v>
                </c:pt>
                <c:pt idx="47">
                  <c:v>598.74</c:v>
                </c:pt>
                <c:pt idx="48">
                  <c:v>611.98</c:v>
                </c:pt>
                <c:pt idx="49">
                  <c:v>666.55</c:v>
                </c:pt>
                <c:pt idx="50">
                  <c:v>813.7</c:v>
                </c:pt>
                <c:pt idx="51">
                  <c:v>940.67</c:v>
                </c:pt>
                <c:pt idx="52">
                  <c:v>644.99</c:v>
                </c:pt>
                <c:pt idx="53">
                  <c:v>614.36</c:v>
                </c:pt>
                <c:pt idx="54">
                  <c:v>612.99</c:v>
                </c:pt>
                <c:pt idx="55">
                  <c:v>279.92</c:v>
                </c:pt>
                <c:pt idx="56">
                  <c:v>199.93</c:v>
                </c:pt>
                <c:pt idx="57">
                  <c:v>182.79</c:v>
                </c:pt>
                <c:pt idx="58">
                  <c:v>195.47</c:v>
                </c:pt>
                <c:pt idx="59">
                  <c:v>229.65</c:v>
                </c:pt>
                <c:pt idx="60">
                  <c:v>264.02</c:v>
                </c:pt>
                <c:pt idx="61">
                  <c:v>307.17</c:v>
                </c:pt>
                <c:pt idx="62">
                  <c:v>342.41</c:v>
                </c:pt>
                <c:pt idx="63">
                  <c:v>346.06</c:v>
                </c:pt>
                <c:pt idx="64">
                  <c:v>321.7</c:v>
                </c:pt>
                <c:pt idx="65">
                  <c:v>297.54000000000002</c:v>
                </c:pt>
                <c:pt idx="66">
                  <c:v>260.64</c:v>
                </c:pt>
                <c:pt idx="67">
                  <c:v>223.78</c:v>
                </c:pt>
                <c:pt idx="68">
                  <c:v>208.63</c:v>
                </c:pt>
                <c:pt idx="69">
                  <c:v>202.96</c:v>
                </c:pt>
                <c:pt idx="70">
                  <c:v>198.84</c:v>
                </c:pt>
                <c:pt idx="71">
                  <c:v>196.7</c:v>
                </c:pt>
                <c:pt idx="72">
                  <c:v>200.81</c:v>
                </c:pt>
                <c:pt idx="73">
                  <c:v>218.39</c:v>
                </c:pt>
                <c:pt idx="74">
                  <c:v>258.33</c:v>
                </c:pt>
                <c:pt idx="75">
                  <c:v>292.02999999999997</c:v>
                </c:pt>
                <c:pt idx="76">
                  <c:v>312.27</c:v>
                </c:pt>
                <c:pt idx="77">
                  <c:v>324.31</c:v>
                </c:pt>
                <c:pt idx="78">
                  <c:v>324.68</c:v>
                </c:pt>
                <c:pt idx="79">
                  <c:v>264.92</c:v>
                </c:pt>
                <c:pt idx="80">
                  <c:v>226.24</c:v>
                </c:pt>
                <c:pt idx="81">
                  <c:v>220.47</c:v>
                </c:pt>
                <c:pt idx="82">
                  <c:v>245.78</c:v>
                </c:pt>
                <c:pt idx="83">
                  <c:v>289.27999999999997</c:v>
                </c:pt>
                <c:pt idx="84">
                  <c:v>314.45</c:v>
                </c:pt>
                <c:pt idx="85">
                  <c:v>334.6</c:v>
                </c:pt>
                <c:pt idx="86">
                  <c:v>361.48</c:v>
                </c:pt>
                <c:pt idx="87">
                  <c:v>372.92</c:v>
                </c:pt>
                <c:pt idx="88">
                  <c:v>381.88</c:v>
                </c:pt>
                <c:pt idx="89">
                  <c:v>395.46</c:v>
                </c:pt>
                <c:pt idx="90">
                  <c:v>377.04</c:v>
                </c:pt>
                <c:pt idx="91">
                  <c:v>334.32</c:v>
                </c:pt>
                <c:pt idx="92">
                  <c:v>314.48</c:v>
                </c:pt>
                <c:pt idx="93">
                  <c:v>310.27</c:v>
                </c:pt>
                <c:pt idx="94">
                  <c:v>309.91000000000003</c:v>
                </c:pt>
                <c:pt idx="95">
                  <c:v>312.2</c:v>
                </c:pt>
                <c:pt idx="96">
                  <c:v>315.35000000000002</c:v>
                </c:pt>
                <c:pt idx="97">
                  <c:v>330.39</c:v>
                </c:pt>
                <c:pt idx="98">
                  <c:v>370.86</c:v>
                </c:pt>
                <c:pt idx="99">
                  <c:v>393.62</c:v>
                </c:pt>
                <c:pt idx="100">
                  <c:v>389.31</c:v>
                </c:pt>
                <c:pt idx="101">
                  <c:v>381.59</c:v>
                </c:pt>
                <c:pt idx="102">
                  <c:v>354.27</c:v>
                </c:pt>
                <c:pt idx="103">
                  <c:v>259.08</c:v>
                </c:pt>
                <c:pt idx="104">
                  <c:v>231.77</c:v>
                </c:pt>
                <c:pt idx="105">
                  <c:v>214.72</c:v>
                </c:pt>
                <c:pt idx="106">
                  <c:v>258.36</c:v>
                </c:pt>
                <c:pt idx="107">
                  <c:v>355.35</c:v>
                </c:pt>
                <c:pt idx="108">
                  <c:v>438.79</c:v>
                </c:pt>
                <c:pt idx="109">
                  <c:v>535.36</c:v>
                </c:pt>
                <c:pt idx="110">
                  <c:v>631.63</c:v>
                </c:pt>
                <c:pt idx="111">
                  <c:v>692.16</c:v>
                </c:pt>
                <c:pt idx="112">
                  <c:v>724.54</c:v>
                </c:pt>
                <c:pt idx="113">
                  <c:v>717.3</c:v>
                </c:pt>
                <c:pt idx="114">
                  <c:v>620.57000000000005</c:v>
                </c:pt>
                <c:pt idx="115">
                  <c:v>478.93</c:v>
                </c:pt>
                <c:pt idx="116">
                  <c:v>405.46</c:v>
                </c:pt>
                <c:pt idx="117">
                  <c:v>370.05</c:v>
                </c:pt>
                <c:pt idx="118">
                  <c:v>349.38</c:v>
                </c:pt>
                <c:pt idx="119">
                  <c:v>347.67</c:v>
                </c:pt>
                <c:pt idx="120">
                  <c:v>362.42</c:v>
                </c:pt>
                <c:pt idx="121">
                  <c:v>388.3</c:v>
                </c:pt>
                <c:pt idx="122">
                  <c:v>426.14</c:v>
                </c:pt>
                <c:pt idx="123">
                  <c:v>412.87</c:v>
                </c:pt>
                <c:pt idx="124">
                  <c:v>261.92</c:v>
                </c:pt>
                <c:pt idx="125">
                  <c:v>218.44</c:v>
                </c:pt>
                <c:pt idx="126">
                  <c:v>198.08</c:v>
                </c:pt>
                <c:pt idx="127">
                  <c:v>177.13</c:v>
                </c:pt>
                <c:pt idx="128">
                  <c:v>171.63</c:v>
                </c:pt>
                <c:pt idx="129">
                  <c:v>178.76</c:v>
                </c:pt>
                <c:pt idx="130">
                  <c:v>273.95999999999998</c:v>
                </c:pt>
                <c:pt idx="131">
                  <c:v>424.9</c:v>
                </c:pt>
                <c:pt idx="132">
                  <c:v>568.94000000000005</c:v>
                </c:pt>
                <c:pt idx="133">
                  <c:v>736.02</c:v>
                </c:pt>
                <c:pt idx="134">
                  <c:v>844.98</c:v>
                </c:pt>
                <c:pt idx="135">
                  <c:v>808.5</c:v>
                </c:pt>
                <c:pt idx="136">
                  <c:v>589.52</c:v>
                </c:pt>
                <c:pt idx="137">
                  <c:v>606.61</c:v>
                </c:pt>
                <c:pt idx="138">
                  <c:v>586.34</c:v>
                </c:pt>
                <c:pt idx="139">
                  <c:v>500.99</c:v>
                </c:pt>
                <c:pt idx="140">
                  <c:v>414.89</c:v>
                </c:pt>
                <c:pt idx="141">
                  <c:v>344</c:v>
                </c:pt>
                <c:pt idx="142">
                  <c:v>282.73</c:v>
                </c:pt>
                <c:pt idx="143">
                  <c:v>255.84</c:v>
                </c:pt>
                <c:pt idx="144">
                  <c:v>244.33</c:v>
                </c:pt>
                <c:pt idx="145">
                  <c:v>243.84</c:v>
                </c:pt>
                <c:pt idx="146">
                  <c:v>256.27999999999997</c:v>
                </c:pt>
                <c:pt idx="147">
                  <c:v>248.16</c:v>
                </c:pt>
                <c:pt idx="148">
                  <c:v>188.93</c:v>
                </c:pt>
                <c:pt idx="149">
                  <c:v>178.01</c:v>
                </c:pt>
                <c:pt idx="150">
                  <c:v>176.14</c:v>
                </c:pt>
                <c:pt idx="151">
                  <c:v>171.94</c:v>
                </c:pt>
                <c:pt idx="152">
                  <c:v>178.09</c:v>
                </c:pt>
                <c:pt idx="153">
                  <c:v>191.9</c:v>
                </c:pt>
                <c:pt idx="154">
                  <c:v>237.61</c:v>
                </c:pt>
                <c:pt idx="155">
                  <c:v>306.76</c:v>
                </c:pt>
                <c:pt idx="156">
                  <c:v>357.68</c:v>
                </c:pt>
                <c:pt idx="157">
                  <c:v>402.33</c:v>
                </c:pt>
                <c:pt idx="158">
                  <c:v>432.89</c:v>
                </c:pt>
                <c:pt idx="159">
                  <c:v>413.07</c:v>
                </c:pt>
                <c:pt idx="160">
                  <c:v>366.6</c:v>
                </c:pt>
                <c:pt idx="161">
                  <c:v>341.65</c:v>
                </c:pt>
                <c:pt idx="162">
                  <c:v>296.76</c:v>
                </c:pt>
                <c:pt idx="163">
                  <c:v>248.38</c:v>
                </c:pt>
                <c:pt idx="164">
                  <c:v>225.91</c:v>
                </c:pt>
                <c:pt idx="165">
                  <c:v>220.25</c:v>
                </c:pt>
                <c:pt idx="166">
                  <c:v>222.98</c:v>
                </c:pt>
                <c:pt idx="167">
                  <c:v>231.23</c:v>
                </c:pt>
                <c:pt idx="168">
                  <c:v>248.99</c:v>
                </c:pt>
                <c:pt idx="169">
                  <c:v>274.41000000000003</c:v>
                </c:pt>
                <c:pt idx="170">
                  <c:v>303.19</c:v>
                </c:pt>
                <c:pt idx="171">
                  <c:v>311.74</c:v>
                </c:pt>
                <c:pt idx="172">
                  <c:v>298.63</c:v>
                </c:pt>
                <c:pt idx="173">
                  <c:v>286.06</c:v>
                </c:pt>
                <c:pt idx="174">
                  <c:v>271.76</c:v>
                </c:pt>
                <c:pt idx="175">
                  <c:v>267.86</c:v>
                </c:pt>
                <c:pt idx="176">
                  <c:v>285.14999999999998</c:v>
                </c:pt>
                <c:pt idx="177">
                  <c:v>296.52</c:v>
                </c:pt>
                <c:pt idx="178">
                  <c:v>308.39999999999998</c:v>
                </c:pt>
                <c:pt idx="179">
                  <c:v>325.19</c:v>
                </c:pt>
                <c:pt idx="180">
                  <c:v>327.78</c:v>
                </c:pt>
                <c:pt idx="181">
                  <c:v>370.36</c:v>
                </c:pt>
                <c:pt idx="182">
                  <c:v>465.48</c:v>
                </c:pt>
                <c:pt idx="183">
                  <c:v>540.22</c:v>
                </c:pt>
                <c:pt idx="184">
                  <c:v>580.27</c:v>
                </c:pt>
                <c:pt idx="185">
                  <c:v>586.77</c:v>
                </c:pt>
                <c:pt idx="186">
                  <c:v>515.47</c:v>
                </c:pt>
                <c:pt idx="187">
                  <c:v>388.82</c:v>
                </c:pt>
                <c:pt idx="188">
                  <c:v>338.57</c:v>
                </c:pt>
                <c:pt idx="189">
                  <c:v>316.79000000000002</c:v>
                </c:pt>
                <c:pt idx="190">
                  <c:v>303.45999999999998</c:v>
                </c:pt>
                <c:pt idx="191">
                  <c:v>289.33999999999997</c:v>
                </c:pt>
                <c:pt idx="192">
                  <c:v>279.67</c:v>
                </c:pt>
                <c:pt idx="193">
                  <c:v>275.12</c:v>
                </c:pt>
                <c:pt idx="194">
                  <c:v>323.89999999999998</c:v>
                </c:pt>
                <c:pt idx="195">
                  <c:v>378.73</c:v>
                </c:pt>
                <c:pt idx="196">
                  <c:v>427.47</c:v>
                </c:pt>
                <c:pt idx="197">
                  <c:v>473.62</c:v>
                </c:pt>
                <c:pt idx="198">
                  <c:v>497.64</c:v>
                </c:pt>
                <c:pt idx="199">
                  <c:v>447.86</c:v>
                </c:pt>
                <c:pt idx="200">
                  <c:v>434.5</c:v>
                </c:pt>
                <c:pt idx="201">
                  <c:v>416.65</c:v>
                </c:pt>
                <c:pt idx="202">
                  <c:v>485.42</c:v>
                </c:pt>
                <c:pt idx="203">
                  <c:v>606.27</c:v>
                </c:pt>
                <c:pt idx="204">
                  <c:v>679.92</c:v>
                </c:pt>
                <c:pt idx="205">
                  <c:v>775.94</c:v>
                </c:pt>
                <c:pt idx="206">
                  <c:v>886.09</c:v>
                </c:pt>
                <c:pt idx="207">
                  <c:v>957.55</c:v>
                </c:pt>
                <c:pt idx="208">
                  <c:v>1004.77</c:v>
                </c:pt>
                <c:pt idx="209">
                  <c:v>1022.55</c:v>
                </c:pt>
                <c:pt idx="210">
                  <c:v>911.47</c:v>
                </c:pt>
                <c:pt idx="211">
                  <c:v>613.79</c:v>
                </c:pt>
                <c:pt idx="212">
                  <c:v>464.17</c:v>
                </c:pt>
                <c:pt idx="213">
                  <c:v>387.65</c:v>
                </c:pt>
                <c:pt idx="214">
                  <c:v>329.88</c:v>
                </c:pt>
                <c:pt idx="215">
                  <c:v>306.72000000000003</c:v>
                </c:pt>
                <c:pt idx="216">
                  <c:v>299.74</c:v>
                </c:pt>
                <c:pt idx="217">
                  <c:v>311.01</c:v>
                </c:pt>
                <c:pt idx="218">
                  <c:v>355.74</c:v>
                </c:pt>
                <c:pt idx="219">
                  <c:v>388.27</c:v>
                </c:pt>
                <c:pt idx="220">
                  <c:v>409.04</c:v>
                </c:pt>
                <c:pt idx="221">
                  <c:v>422.57</c:v>
                </c:pt>
                <c:pt idx="222">
                  <c:v>414.34</c:v>
                </c:pt>
                <c:pt idx="223">
                  <c:v>362.04</c:v>
                </c:pt>
                <c:pt idx="224">
                  <c:v>338.88</c:v>
                </c:pt>
                <c:pt idx="225">
                  <c:v>323.35000000000002</c:v>
                </c:pt>
                <c:pt idx="226">
                  <c:v>303.82</c:v>
                </c:pt>
                <c:pt idx="227">
                  <c:v>298.06</c:v>
                </c:pt>
                <c:pt idx="228">
                  <c:v>296.62</c:v>
                </c:pt>
                <c:pt idx="229">
                  <c:v>308.27</c:v>
                </c:pt>
                <c:pt idx="230">
                  <c:v>325.07</c:v>
                </c:pt>
                <c:pt idx="231">
                  <c:v>336.66</c:v>
                </c:pt>
                <c:pt idx="232">
                  <c:v>340.41</c:v>
                </c:pt>
                <c:pt idx="233">
                  <c:v>342.82</c:v>
                </c:pt>
                <c:pt idx="234">
                  <c:v>333.9</c:v>
                </c:pt>
                <c:pt idx="235">
                  <c:v>321.24</c:v>
                </c:pt>
                <c:pt idx="236">
                  <c:v>324.83</c:v>
                </c:pt>
                <c:pt idx="237">
                  <c:v>335.08</c:v>
                </c:pt>
                <c:pt idx="238">
                  <c:v>341.66</c:v>
                </c:pt>
                <c:pt idx="239">
                  <c:v>344.65</c:v>
                </c:pt>
                <c:pt idx="240">
                  <c:v>346.96</c:v>
                </c:pt>
                <c:pt idx="241">
                  <c:v>362.23</c:v>
                </c:pt>
                <c:pt idx="242">
                  <c:v>401.03</c:v>
                </c:pt>
                <c:pt idx="243">
                  <c:v>431.29</c:v>
                </c:pt>
                <c:pt idx="244">
                  <c:v>430.63</c:v>
                </c:pt>
                <c:pt idx="245">
                  <c:v>428.91</c:v>
                </c:pt>
                <c:pt idx="246">
                  <c:v>425.47</c:v>
                </c:pt>
                <c:pt idx="247">
                  <c:v>317.58</c:v>
                </c:pt>
                <c:pt idx="248">
                  <c:v>276.60000000000002</c:v>
                </c:pt>
                <c:pt idx="249">
                  <c:v>281.83999999999997</c:v>
                </c:pt>
                <c:pt idx="250">
                  <c:v>381.4</c:v>
                </c:pt>
                <c:pt idx="251">
                  <c:v>542.53</c:v>
                </c:pt>
                <c:pt idx="252">
                  <c:v>663.03</c:v>
                </c:pt>
                <c:pt idx="253">
                  <c:v>745.71</c:v>
                </c:pt>
                <c:pt idx="254">
                  <c:v>777.28</c:v>
                </c:pt>
                <c:pt idx="255">
                  <c:v>704.48</c:v>
                </c:pt>
                <c:pt idx="256">
                  <c:v>494.18</c:v>
                </c:pt>
                <c:pt idx="257">
                  <c:v>471.31</c:v>
                </c:pt>
                <c:pt idx="258">
                  <c:v>491.52</c:v>
                </c:pt>
                <c:pt idx="259">
                  <c:v>483.58</c:v>
                </c:pt>
                <c:pt idx="260">
                  <c:v>423.34</c:v>
                </c:pt>
                <c:pt idx="261">
                  <c:v>347.58</c:v>
                </c:pt>
                <c:pt idx="262">
                  <c:v>302.77999999999997</c:v>
                </c:pt>
                <c:pt idx="263">
                  <c:v>291.99</c:v>
                </c:pt>
                <c:pt idx="264">
                  <c:v>285.54000000000002</c:v>
                </c:pt>
                <c:pt idx="265">
                  <c:v>288.89</c:v>
                </c:pt>
                <c:pt idx="266">
                  <c:v>319.02</c:v>
                </c:pt>
                <c:pt idx="267">
                  <c:v>344.67</c:v>
                </c:pt>
                <c:pt idx="268">
                  <c:v>344.66</c:v>
                </c:pt>
                <c:pt idx="269">
                  <c:v>334.63</c:v>
                </c:pt>
                <c:pt idx="270">
                  <c:v>329.12</c:v>
                </c:pt>
                <c:pt idx="271">
                  <c:v>251.19</c:v>
                </c:pt>
                <c:pt idx="272">
                  <c:v>250.22</c:v>
                </c:pt>
                <c:pt idx="273">
                  <c:v>255.9</c:v>
                </c:pt>
                <c:pt idx="274">
                  <c:v>265.43</c:v>
                </c:pt>
                <c:pt idx="275">
                  <c:v>282.85000000000002</c:v>
                </c:pt>
                <c:pt idx="276">
                  <c:v>287.81</c:v>
                </c:pt>
                <c:pt idx="277">
                  <c:v>295.77999999999997</c:v>
                </c:pt>
                <c:pt idx="278">
                  <c:v>302.39</c:v>
                </c:pt>
                <c:pt idx="279">
                  <c:v>302.70999999999998</c:v>
                </c:pt>
                <c:pt idx="280">
                  <c:v>297.88</c:v>
                </c:pt>
                <c:pt idx="281">
                  <c:v>303.10000000000002</c:v>
                </c:pt>
                <c:pt idx="282">
                  <c:v>301.39999999999998</c:v>
                </c:pt>
                <c:pt idx="283">
                  <c:v>287.98</c:v>
                </c:pt>
                <c:pt idx="284">
                  <c:v>296.45</c:v>
                </c:pt>
                <c:pt idx="285">
                  <c:v>322.54000000000002</c:v>
                </c:pt>
                <c:pt idx="286">
                  <c:v>334.86</c:v>
                </c:pt>
                <c:pt idx="287">
                  <c:v>325.23</c:v>
                </c:pt>
                <c:pt idx="288">
                  <c:v>315.52999999999997</c:v>
                </c:pt>
                <c:pt idx="289">
                  <c:v>310.23</c:v>
                </c:pt>
                <c:pt idx="290">
                  <c:v>314.42</c:v>
                </c:pt>
                <c:pt idx="291">
                  <c:v>317.39999999999998</c:v>
                </c:pt>
                <c:pt idx="292">
                  <c:v>305.62</c:v>
                </c:pt>
                <c:pt idx="293">
                  <c:v>272.63</c:v>
                </c:pt>
                <c:pt idx="294">
                  <c:v>238.26</c:v>
                </c:pt>
                <c:pt idx="295">
                  <c:v>204.97</c:v>
                </c:pt>
                <c:pt idx="296">
                  <c:v>197.79</c:v>
                </c:pt>
                <c:pt idx="297">
                  <c:v>189.25</c:v>
                </c:pt>
                <c:pt idx="298">
                  <c:v>252.73</c:v>
                </c:pt>
                <c:pt idx="299">
                  <c:v>355.89</c:v>
                </c:pt>
                <c:pt idx="300">
                  <c:v>455.53</c:v>
                </c:pt>
                <c:pt idx="301">
                  <c:v>582.28</c:v>
                </c:pt>
                <c:pt idx="302">
                  <c:v>750.06</c:v>
                </c:pt>
                <c:pt idx="303">
                  <c:v>938.28</c:v>
                </c:pt>
                <c:pt idx="304">
                  <c:v>1074.9100000000001</c:v>
                </c:pt>
                <c:pt idx="305">
                  <c:v>1174.7</c:v>
                </c:pt>
                <c:pt idx="306">
                  <c:v>1225.3900000000001</c:v>
                </c:pt>
                <c:pt idx="307">
                  <c:v>1232.6199999999999</c:v>
                </c:pt>
                <c:pt idx="308">
                  <c:v>1278.3499999999999</c:v>
                </c:pt>
                <c:pt idx="309">
                  <c:v>1204.33</c:v>
                </c:pt>
                <c:pt idx="310">
                  <c:v>588.91999999999996</c:v>
                </c:pt>
                <c:pt idx="311">
                  <c:v>388.75</c:v>
                </c:pt>
                <c:pt idx="312">
                  <c:v>313.14999999999998</c:v>
                </c:pt>
                <c:pt idx="313">
                  <c:v>296.69</c:v>
                </c:pt>
                <c:pt idx="314">
                  <c:v>308.95</c:v>
                </c:pt>
                <c:pt idx="315">
                  <c:v>311.38</c:v>
                </c:pt>
                <c:pt idx="316">
                  <c:v>283.89</c:v>
                </c:pt>
                <c:pt idx="317">
                  <c:v>272.5</c:v>
                </c:pt>
                <c:pt idx="318">
                  <c:v>268.20999999999998</c:v>
                </c:pt>
                <c:pt idx="319">
                  <c:v>235.46</c:v>
                </c:pt>
                <c:pt idx="320">
                  <c:v>228.21</c:v>
                </c:pt>
                <c:pt idx="321">
                  <c:v>232.95</c:v>
                </c:pt>
                <c:pt idx="322">
                  <c:v>233.89</c:v>
                </c:pt>
                <c:pt idx="323">
                  <c:v>224.51</c:v>
                </c:pt>
                <c:pt idx="324">
                  <c:v>194.58</c:v>
                </c:pt>
                <c:pt idx="325">
                  <c:v>171.45</c:v>
                </c:pt>
                <c:pt idx="326">
                  <c:v>162.22999999999999</c:v>
                </c:pt>
                <c:pt idx="327">
                  <c:v>157.02000000000001</c:v>
                </c:pt>
                <c:pt idx="328">
                  <c:v>153.68</c:v>
                </c:pt>
                <c:pt idx="329">
                  <c:v>152.97</c:v>
                </c:pt>
                <c:pt idx="330">
                  <c:v>151.19</c:v>
                </c:pt>
                <c:pt idx="331">
                  <c:v>154.16</c:v>
                </c:pt>
                <c:pt idx="332">
                  <c:v>169.64</c:v>
                </c:pt>
                <c:pt idx="333">
                  <c:v>181</c:v>
                </c:pt>
                <c:pt idx="334">
                  <c:v>177.13</c:v>
                </c:pt>
                <c:pt idx="335">
                  <c:v>165.43</c:v>
                </c:pt>
                <c:pt idx="336">
                  <c:v>158.37</c:v>
                </c:pt>
                <c:pt idx="337">
                  <c:v>158.77000000000001</c:v>
                </c:pt>
                <c:pt idx="338">
                  <c:v>163.78</c:v>
                </c:pt>
                <c:pt idx="339">
                  <c:v>162.22999999999999</c:v>
                </c:pt>
                <c:pt idx="340">
                  <c:v>153.69</c:v>
                </c:pt>
                <c:pt idx="341">
                  <c:v>141.52000000000001</c:v>
                </c:pt>
                <c:pt idx="342">
                  <c:v>124.87</c:v>
                </c:pt>
                <c:pt idx="343">
                  <c:v>69</c:v>
                </c:pt>
                <c:pt idx="344">
                  <c:v>60.1</c:v>
                </c:pt>
                <c:pt idx="345">
                  <c:v>60.5</c:v>
                </c:pt>
                <c:pt idx="346">
                  <c:v>71.34</c:v>
                </c:pt>
                <c:pt idx="347">
                  <c:v>90.5</c:v>
                </c:pt>
                <c:pt idx="348">
                  <c:v>105.19</c:v>
                </c:pt>
                <c:pt idx="349">
                  <c:v>126.37</c:v>
                </c:pt>
                <c:pt idx="350">
                  <c:v>152.18</c:v>
                </c:pt>
                <c:pt idx="351">
                  <c:v>166.77</c:v>
                </c:pt>
                <c:pt idx="352">
                  <c:v>167.89</c:v>
                </c:pt>
                <c:pt idx="353">
                  <c:v>164.71</c:v>
                </c:pt>
                <c:pt idx="354">
                  <c:v>145.41</c:v>
                </c:pt>
                <c:pt idx="355">
                  <c:v>118.95</c:v>
                </c:pt>
                <c:pt idx="356">
                  <c:v>116.76</c:v>
                </c:pt>
                <c:pt idx="357">
                  <c:v>122.35</c:v>
                </c:pt>
                <c:pt idx="358">
                  <c:v>128.52000000000001</c:v>
                </c:pt>
                <c:pt idx="359">
                  <c:v>134.07</c:v>
                </c:pt>
                <c:pt idx="360">
                  <c:v>143.94999999999999</c:v>
                </c:pt>
                <c:pt idx="361">
                  <c:v>170.71</c:v>
                </c:pt>
                <c:pt idx="362">
                  <c:v>225.97</c:v>
                </c:pt>
                <c:pt idx="363">
                  <c:v>260.58</c:v>
                </c:pt>
                <c:pt idx="364">
                  <c:v>267</c:v>
                </c:pt>
                <c:pt idx="365">
                  <c:v>282.61</c:v>
                </c:pt>
                <c:pt idx="366">
                  <c:v>288.64</c:v>
                </c:pt>
                <c:pt idx="367">
                  <c:v>107.68</c:v>
                </c:pt>
                <c:pt idx="368">
                  <c:v>78.25</c:v>
                </c:pt>
                <c:pt idx="369">
                  <c:v>74.760000000000005</c:v>
                </c:pt>
                <c:pt idx="370">
                  <c:v>97.21</c:v>
                </c:pt>
                <c:pt idx="371">
                  <c:v>135.85</c:v>
                </c:pt>
                <c:pt idx="372">
                  <c:v>163.88</c:v>
                </c:pt>
                <c:pt idx="373">
                  <c:v>194.19</c:v>
                </c:pt>
                <c:pt idx="374">
                  <c:v>216.9</c:v>
                </c:pt>
                <c:pt idx="375">
                  <c:v>220.84</c:v>
                </c:pt>
                <c:pt idx="376">
                  <c:v>214.92</c:v>
                </c:pt>
                <c:pt idx="377">
                  <c:v>211.19</c:v>
                </c:pt>
                <c:pt idx="378">
                  <c:v>185.68</c:v>
                </c:pt>
                <c:pt idx="379">
                  <c:v>147.21</c:v>
                </c:pt>
                <c:pt idx="380">
                  <c:v>132.55000000000001</c:v>
                </c:pt>
                <c:pt idx="381">
                  <c:v>131.16</c:v>
                </c:pt>
                <c:pt idx="382">
                  <c:v>133.83000000000001</c:v>
                </c:pt>
                <c:pt idx="383">
                  <c:v>137.84</c:v>
                </c:pt>
                <c:pt idx="384">
                  <c:v>144.33000000000001</c:v>
                </c:pt>
                <c:pt idx="385">
                  <c:v>167.75</c:v>
                </c:pt>
                <c:pt idx="386">
                  <c:v>215.48</c:v>
                </c:pt>
                <c:pt idx="387">
                  <c:v>246.35</c:v>
                </c:pt>
                <c:pt idx="388">
                  <c:v>256.75</c:v>
                </c:pt>
                <c:pt idx="389">
                  <c:v>271.32</c:v>
                </c:pt>
                <c:pt idx="390">
                  <c:v>270.49</c:v>
                </c:pt>
                <c:pt idx="391">
                  <c:v>148.12</c:v>
                </c:pt>
                <c:pt idx="392">
                  <c:v>126.59</c:v>
                </c:pt>
                <c:pt idx="393">
                  <c:v>119.8</c:v>
                </c:pt>
                <c:pt idx="394">
                  <c:v>135.93</c:v>
                </c:pt>
                <c:pt idx="395">
                  <c:v>169.84</c:v>
                </c:pt>
                <c:pt idx="396">
                  <c:v>194.87</c:v>
                </c:pt>
                <c:pt idx="397">
                  <c:v>238.67</c:v>
                </c:pt>
                <c:pt idx="398">
                  <c:v>305.23</c:v>
                </c:pt>
                <c:pt idx="399">
                  <c:v>358.48</c:v>
                </c:pt>
                <c:pt idx="400">
                  <c:v>401.68</c:v>
                </c:pt>
                <c:pt idx="401">
                  <c:v>444.82</c:v>
                </c:pt>
                <c:pt idx="402">
                  <c:v>432.54</c:v>
                </c:pt>
                <c:pt idx="403">
                  <c:v>364.15</c:v>
                </c:pt>
                <c:pt idx="404">
                  <c:v>321.49</c:v>
                </c:pt>
                <c:pt idx="405">
                  <c:v>305.10000000000002</c:v>
                </c:pt>
                <c:pt idx="406">
                  <c:v>296.04000000000002</c:v>
                </c:pt>
                <c:pt idx="407">
                  <c:v>288.16000000000003</c:v>
                </c:pt>
                <c:pt idx="408">
                  <c:v>284.08999999999997</c:v>
                </c:pt>
                <c:pt idx="409">
                  <c:v>301.08999999999997</c:v>
                </c:pt>
                <c:pt idx="410">
                  <c:v>370.17</c:v>
                </c:pt>
                <c:pt idx="411">
                  <c:v>410.65</c:v>
                </c:pt>
                <c:pt idx="412">
                  <c:v>407.22</c:v>
                </c:pt>
                <c:pt idx="413">
                  <c:v>423.13</c:v>
                </c:pt>
                <c:pt idx="414">
                  <c:v>449.46</c:v>
                </c:pt>
                <c:pt idx="415">
                  <c:v>185.68</c:v>
                </c:pt>
                <c:pt idx="416">
                  <c:v>157.52000000000001</c:v>
                </c:pt>
                <c:pt idx="417">
                  <c:v>152.58000000000001</c:v>
                </c:pt>
                <c:pt idx="418">
                  <c:v>219.55</c:v>
                </c:pt>
                <c:pt idx="419">
                  <c:v>328.29</c:v>
                </c:pt>
                <c:pt idx="420">
                  <c:v>402.17</c:v>
                </c:pt>
                <c:pt idx="421">
                  <c:v>474.24</c:v>
                </c:pt>
                <c:pt idx="422">
                  <c:v>532.80999999999995</c:v>
                </c:pt>
                <c:pt idx="423">
                  <c:v>522.20000000000005</c:v>
                </c:pt>
                <c:pt idx="424">
                  <c:v>505.31</c:v>
                </c:pt>
                <c:pt idx="425">
                  <c:v>545.74</c:v>
                </c:pt>
                <c:pt idx="426">
                  <c:v>513.11</c:v>
                </c:pt>
                <c:pt idx="427">
                  <c:v>412.78</c:v>
                </c:pt>
                <c:pt idx="428">
                  <c:v>337.8</c:v>
                </c:pt>
                <c:pt idx="429">
                  <c:v>282.69</c:v>
                </c:pt>
                <c:pt idx="430">
                  <c:v>223.44</c:v>
                </c:pt>
                <c:pt idx="431">
                  <c:v>208.04</c:v>
                </c:pt>
                <c:pt idx="432">
                  <c:v>207.44</c:v>
                </c:pt>
                <c:pt idx="433">
                  <c:v>220.89</c:v>
                </c:pt>
                <c:pt idx="434">
                  <c:v>265.35000000000002</c:v>
                </c:pt>
                <c:pt idx="435">
                  <c:v>308.02999999999997</c:v>
                </c:pt>
                <c:pt idx="436">
                  <c:v>333.74</c:v>
                </c:pt>
                <c:pt idx="437">
                  <c:v>357.94</c:v>
                </c:pt>
                <c:pt idx="438">
                  <c:v>385.11</c:v>
                </c:pt>
                <c:pt idx="439">
                  <c:v>182.57</c:v>
                </c:pt>
                <c:pt idx="440">
                  <c:v>163.29</c:v>
                </c:pt>
                <c:pt idx="441">
                  <c:v>204.85</c:v>
                </c:pt>
                <c:pt idx="442">
                  <c:v>347.16</c:v>
                </c:pt>
                <c:pt idx="443">
                  <c:v>540.16999999999996</c:v>
                </c:pt>
                <c:pt idx="444">
                  <c:v>698.68</c:v>
                </c:pt>
                <c:pt idx="445">
                  <c:v>819.17</c:v>
                </c:pt>
                <c:pt idx="446">
                  <c:v>980.86</c:v>
                </c:pt>
                <c:pt idx="447">
                  <c:v>1142.6099999999999</c:v>
                </c:pt>
                <c:pt idx="448">
                  <c:v>1228.04</c:v>
                </c:pt>
                <c:pt idx="449">
                  <c:v>1310.2</c:v>
                </c:pt>
                <c:pt idx="450">
                  <c:v>1170.46</c:v>
                </c:pt>
                <c:pt idx="451">
                  <c:v>464.47</c:v>
                </c:pt>
                <c:pt idx="452">
                  <c:v>322.89999999999998</c:v>
                </c:pt>
                <c:pt idx="453">
                  <c:v>298.87</c:v>
                </c:pt>
                <c:pt idx="454">
                  <c:v>323.87</c:v>
                </c:pt>
                <c:pt idx="455">
                  <c:v>358.99</c:v>
                </c:pt>
                <c:pt idx="456">
                  <c:v>393.99</c:v>
                </c:pt>
                <c:pt idx="457">
                  <c:v>447.22</c:v>
                </c:pt>
                <c:pt idx="458">
                  <c:v>526.46</c:v>
                </c:pt>
                <c:pt idx="459">
                  <c:v>528.92999999999995</c:v>
                </c:pt>
                <c:pt idx="460">
                  <c:v>463.23</c:v>
                </c:pt>
                <c:pt idx="461">
                  <c:v>434.24</c:v>
                </c:pt>
                <c:pt idx="462">
                  <c:v>376.92</c:v>
                </c:pt>
                <c:pt idx="463">
                  <c:v>239.26</c:v>
                </c:pt>
                <c:pt idx="464">
                  <c:v>165.95</c:v>
                </c:pt>
                <c:pt idx="465">
                  <c:v>119.4</c:v>
                </c:pt>
                <c:pt idx="466">
                  <c:v>97.83</c:v>
                </c:pt>
                <c:pt idx="467">
                  <c:v>103.05</c:v>
                </c:pt>
                <c:pt idx="468">
                  <c:v>103.51</c:v>
                </c:pt>
                <c:pt idx="469">
                  <c:v>118.54</c:v>
                </c:pt>
                <c:pt idx="470">
                  <c:v>158.28</c:v>
                </c:pt>
                <c:pt idx="471">
                  <c:v>194.84</c:v>
                </c:pt>
                <c:pt idx="472">
                  <c:v>238.58</c:v>
                </c:pt>
                <c:pt idx="473">
                  <c:v>289.89</c:v>
                </c:pt>
                <c:pt idx="474">
                  <c:v>301.17</c:v>
                </c:pt>
                <c:pt idx="475">
                  <c:v>264.95</c:v>
                </c:pt>
                <c:pt idx="476">
                  <c:v>230.19</c:v>
                </c:pt>
                <c:pt idx="477">
                  <c:v>205.41</c:v>
                </c:pt>
                <c:pt idx="478">
                  <c:v>189.06</c:v>
                </c:pt>
                <c:pt idx="479">
                  <c:v>187.38</c:v>
                </c:pt>
                <c:pt idx="480">
                  <c:v>199.65</c:v>
                </c:pt>
                <c:pt idx="481">
                  <c:v>194.92</c:v>
                </c:pt>
                <c:pt idx="482">
                  <c:v>214.18</c:v>
                </c:pt>
                <c:pt idx="483">
                  <c:v>228.57</c:v>
                </c:pt>
                <c:pt idx="484">
                  <c:v>235.98</c:v>
                </c:pt>
                <c:pt idx="485">
                  <c:v>234.26</c:v>
                </c:pt>
                <c:pt idx="486">
                  <c:v>237.21</c:v>
                </c:pt>
                <c:pt idx="487">
                  <c:v>146.13999999999999</c:v>
                </c:pt>
                <c:pt idx="488">
                  <c:v>152.44999999999999</c:v>
                </c:pt>
                <c:pt idx="489">
                  <c:v>184.8</c:v>
                </c:pt>
                <c:pt idx="490">
                  <c:v>239.82</c:v>
                </c:pt>
                <c:pt idx="491">
                  <c:v>307.68</c:v>
                </c:pt>
                <c:pt idx="492">
                  <c:v>353.18</c:v>
                </c:pt>
                <c:pt idx="493">
                  <c:v>360.49</c:v>
                </c:pt>
                <c:pt idx="494">
                  <c:v>347.1</c:v>
                </c:pt>
                <c:pt idx="495">
                  <c:v>313.89</c:v>
                </c:pt>
                <c:pt idx="496">
                  <c:v>278.54000000000002</c:v>
                </c:pt>
                <c:pt idx="497">
                  <c:v>249.8</c:v>
                </c:pt>
                <c:pt idx="498">
                  <c:v>225.53</c:v>
                </c:pt>
                <c:pt idx="499">
                  <c:v>221.21</c:v>
                </c:pt>
                <c:pt idx="500">
                  <c:v>238.7</c:v>
                </c:pt>
                <c:pt idx="501">
                  <c:v>251.97</c:v>
                </c:pt>
                <c:pt idx="502">
                  <c:v>241.21</c:v>
                </c:pt>
                <c:pt idx="503">
                  <c:v>223.43</c:v>
                </c:pt>
                <c:pt idx="504">
                  <c:v>204.45</c:v>
                </c:pt>
                <c:pt idx="505">
                  <c:v>187.79</c:v>
                </c:pt>
                <c:pt idx="506">
                  <c:v>180.53</c:v>
                </c:pt>
                <c:pt idx="507">
                  <c:v>177.12</c:v>
                </c:pt>
                <c:pt idx="508">
                  <c:v>175.86</c:v>
                </c:pt>
                <c:pt idx="509">
                  <c:v>168.41</c:v>
                </c:pt>
                <c:pt idx="510">
                  <c:v>160.21</c:v>
                </c:pt>
                <c:pt idx="511">
                  <c:v>126.96</c:v>
                </c:pt>
                <c:pt idx="512">
                  <c:v>130.49</c:v>
                </c:pt>
                <c:pt idx="513">
                  <c:v>141.49</c:v>
                </c:pt>
                <c:pt idx="514">
                  <c:v>162.46</c:v>
                </c:pt>
                <c:pt idx="515">
                  <c:v>182.41</c:v>
                </c:pt>
                <c:pt idx="516">
                  <c:v>189.31</c:v>
                </c:pt>
                <c:pt idx="517">
                  <c:v>191.01</c:v>
                </c:pt>
                <c:pt idx="518">
                  <c:v>189.03</c:v>
                </c:pt>
                <c:pt idx="519">
                  <c:v>180.73</c:v>
                </c:pt>
                <c:pt idx="520">
                  <c:v>161.37</c:v>
                </c:pt>
                <c:pt idx="521">
                  <c:v>154.25</c:v>
                </c:pt>
                <c:pt idx="522">
                  <c:v>147.54</c:v>
                </c:pt>
                <c:pt idx="523">
                  <c:v>142.38</c:v>
                </c:pt>
                <c:pt idx="524">
                  <c:v>145.05000000000001</c:v>
                </c:pt>
                <c:pt idx="525">
                  <c:v>144.72</c:v>
                </c:pt>
                <c:pt idx="526">
                  <c:v>136.25</c:v>
                </c:pt>
                <c:pt idx="527">
                  <c:v>130.82</c:v>
                </c:pt>
                <c:pt idx="528">
                  <c:v>128.91999999999999</c:v>
                </c:pt>
                <c:pt idx="529">
                  <c:v>130.29</c:v>
                </c:pt>
                <c:pt idx="530">
                  <c:v>138.75</c:v>
                </c:pt>
                <c:pt idx="531">
                  <c:v>146.53</c:v>
                </c:pt>
                <c:pt idx="532">
                  <c:v>152.33000000000001</c:v>
                </c:pt>
                <c:pt idx="533">
                  <c:v>156.13</c:v>
                </c:pt>
                <c:pt idx="534">
                  <c:v>159.72999999999999</c:v>
                </c:pt>
                <c:pt idx="535">
                  <c:v>118.2</c:v>
                </c:pt>
                <c:pt idx="536">
                  <c:v>114</c:v>
                </c:pt>
                <c:pt idx="537">
                  <c:v>113.64</c:v>
                </c:pt>
                <c:pt idx="538">
                  <c:v>145.41999999999999</c:v>
                </c:pt>
                <c:pt idx="539">
                  <c:v>243.39</c:v>
                </c:pt>
                <c:pt idx="540">
                  <c:v>427.02</c:v>
                </c:pt>
                <c:pt idx="541">
                  <c:v>637.91999999999996</c:v>
                </c:pt>
                <c:pt idx="542">
                  <c:v>831.06</c:v>
                </c:pt>
                <c:pt idx="543">
                  <c:v>929.07</c:v>
                </c:pt>
                <c:pt idx="544">
                  <c:v>898.65</c:v>
                </c:pt>
                <c:pt idx="545">
                  <c:v>846.32</c:v>
                </c:pt>
                <c:pt idx="546">
                  <c:v>762.53</c:v>
                </c:pt>
                <c:pt idx="547">
                  <c:v>657.49</c:v>
                </c:pt>
                <c:pt idx="548">
                  <c:v>600.46</c:v>
                </c:pt>
                <c:pt idx="549">
                  <c:v>562.29999999999995</c:v>
                </c:pt>
                <c:pt idx="550">
                  <c:v>491.73</c:v>
                </c:pt>
                <c:pt idx="551">
                  <c:v>437.25</c:v>
                </c:pt>
                <c:pt idx="552">
                  <c:v>393.73</c:v>
                </c:pt>
                <c:pt idx="553">
                  <c:v>323.11</c:v>
                </c:pt>
                <c:pt idx="554">
                  <c:v>291.08</c:v>
                </c:pt>
                <c:pt idx="555">
                  <c:v>269.92</c:v>
                </c:pt>
                <c:pt idx="556">
                  <c:v>231.15</c:v>
                </c:pt>
                <c:pt idx="557">
                  <c:v>225.08</c:v>
                </c:pt>
                <c:pt idx="558">
                  <c:v>242.49</c:v>
                </c:pt>
                <c:pt idx="559">
                  <c:v>165.67</c:v>
                </c:pt>
                <c:pt idx="560">
                  <c:v>123.76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2-4B06-A24D-EB9C1DF7A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05776"/>
        <c:axId val="1898439200"/>
        <c:axId val="0"/>
      </c:bar3DChart>
      <c:catAx>
        <c:axId val="1727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39200"/>
        <c:crosses val="autoZero"/>
        <c:auto val="1"/>
        <c:lblAlgn val="ctr"/>
        <c:lblOffset val="100"/>
        <c:noMultiLvlLbl val="0"/>
      </c:catAx>
      <c:valAx>
        <c:axId val="1898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delhiaqi!$H$2:$H$562</c:f>
              <c:numCache>
                <c:formatCode>General</c:formatCode>
                <c:ptCount val="561"/>
                <c:pt idx="0">
                  <c:v>194.64</c:v>
                </c:pt>
                <c:pt idx="1">
                  <c:v>211.08</c:v>
                </c:pt>
                <c:pt idx="2">
                  <c:v>260.68</c:v>
                </c:pt>
                <c:pt idx="3">
                  <c:v>304.12</c:v>
                </c:pt>
                <c:pt idx="4">
                  <c:v>322.8</c:v>
                </c:pt>
                <c:pt idx="5">
                  <c:v>336.79</c:v>
                </c:pt>
                <c:pt idx="6">
                  <c:v>357.07</c:v>
                </c:pt>
                <c:pt idx="7">
                  <c:v>182.61</c:v>
                </c:pt>
                <c:pt idx="8">
                  <c:v>153.47</c:v>
                </c:pt>
                <c:pt idx="9">
                  <c:v>152.09</c:v>
                </c:pt>
                <c:pt idx="10">
                  <c:v>235.99</c:v>
                </c:pt>
                <c:pt idx="11">
                  <c:v>366.6</c:v>
                </c:pt>
                <c:pt idx="12">
                  <c:v>474.7</c:v>
                </c:pt>
                <c:pt idx="13">
                  <c:v>603.98</c:v>
                </c:pt>
                <c:pt idx="14">
                  <c:v>742.76</c:v>
                </c:pt>
                <c:pt idx="15">
                  <c:v>840.91</c:v>
                </c:pt>
                <c:pt idx="16">
                  <c:v>904.27</c:v>
                </c:pt>
                <c:pt idx="17">
                  <c:v>981.17</c:v>
                </c:pt>
                <c:pt idx="18">
                  <c:v>1006.18</c:v>
                </c:pt>
                <c:pt idx="19">
                  <c:v>952</c:v>
                </c:pt>
                <c:pt idx="20">
                  <c:v>911.29</c:v>
                </c:pt>
                <c:pt idx="21">
                  <c:v>867.55</c:v>
                </c:pt>
                <c:pt idx="22">
                  <c:v>778.21</c:v>
                </c:pt>
                <c:pt idx="23">
                  <c:v>700.01</c:v>
                </c:pt>
                <c:pt idx="24">
                  <c:v>682.86</c:v>
                </c:pt>
                <c:pt idx="25">
                  <c:v>752.31</c:v>
                </c:pt>
                <c:pt idx="26">
                  <c:v>944.78</c:v>
                </c:pt>
                <c:pt idx="27">
                  <c:v>1100.5999999999999</c:v>
                </c:pt>
                <c:pt idx="28">
                  <c:v>919.22</c:v>
                </c:pt>
                <c:pt idx="29">
                  <c:v>939.02</c:v>
                </c:pt>
                <c:pt idx="30">
                  <c:v>1025.58</c:v>
                </c:pt>
                <c:pt idx="31">
                  <c:v>342.39</c:v>
                </c:pt>
                <c:pt idx="32">
                  <c:v>269.52</c:v>
                </c:pt>
                <c:pt idx="33">
                  <c:v>287.63</c:v>
                </c:pt>
                <c:pt idx="34">
                  <c:v>431.92</c:v>
                </c:pt>
                <c:pt idx="35">
                  <c:v>644.87</c:v>
                </c:pt>
                <c:pt idx="36">
                  <c:v>835.43</c:v>
                </c:pt>
                <c:pt idx="37">
                  <c:v>1020.61</c:v>
                </c:pt>
                <c:pt idx="38">
                  <c:v>1158.6099999999999</c:v>
                </c:pt>
                <c:pt idx="39">
                  <c:v>1208.75</c:v>
                </c:pt>
                <c:pt idx="40">
                  <c:v>1200.7</c:v>
                </c:pt>
                <c:pt idx="41">
                  <c:v>1180.92</c:v>
                </c:pt>
                <c:pt idx="42">
                  <c:v>1086.25</c:v>
                </c:pt>
                <c:pt idx="43">
                  <c:v>934.68</c:v>
                </c:pt>
                <c:pt idx="44">
                  <c:v>826.41</c:v>
                </c:pt>
                <c:pt idx="45">
                  <c:v>746.12</c:v>
                </c:pt>
                <c:pt idx="46">
                  <c:v>697.48</c:v>
                </c:pt>
                <c:pt idx="47">
                  <c:v>686.91</c:v>
                </c:pt>
                <c:pt idx="48">
                  <c:v>699.29</c:v>
                </c:pt>
                <c:pt idx="49">
                  <c:v>760.43</c:v>
                </c:pt>
                <c:pt idx="50">
                  <c:v>932.78</c:v>
                </c:pt>
                <c:pt idx="51">
                  <c:v>1054.1600000000001</c:v>
                </c:pt>
                <c:pt idx="52">
                  <c:v>710.12</c:v>
                </c:pt>
                <c:pt idx="53">
                  <c:v>684.18</c:v>
                </c:pt>
                <c:pt idx="54">
                  <c:v>688.4</c:v>
                </c:pt>
                <c:pt idx="55">
                  <c:v>313.3</c:v>
                </c:pt>
                <c:pt idx="56">
                  <c:v>225.6</c:v>
                </c:pt>
                <c:pt idx="57">
                  <c:v>206.4</c:v>
                </c:pt>
                <c:pt idx="58">
                  <c:v>225.43</c:v>
                </c:pt>
                <c:pt idx="59">
                  <c:v>271.57</c:v>
                </c:pt>
                <c:pt idx="60">
                  <c:v>315.37</c:v>
                </c:pt>
                <c:pt idx="61">
                  <c:v>367.04</c:v>
                </c:pt>
                <c:pt idx="62">
                  <c:v>406.96</c:v>
                </c:pt>
                <c:pt idx="63">
                  <c:v>406.28</c:v>
                </c:pt>
                <c:pt idx="64">
                  <c:v>373.76</c:v>
                </c:pt>
                <c:pt idx="65">
                  <c:v>345.69</c:v>
                </c:pt>
                <c:pt idx="66">
                  <c:v>300.75</c:v>
                </c:pt>
                <c:pt idx="67">
                  <c:v>252.41</c:v>
                </c:pt>
                <c:pt idx="68">
                  <c:v>230.93</c:v>
                </c:pt>
                <c:pt idx="69">
                  <c:v>222.47</c:v>
                </c:pt>
                <c:pt idx="70">
                  <c:v>217.02</c:v>
                </c:pt>
                <c:pt idx="71">
                  <c:v>213.67</c:v>
                </c:pt>
                <c:pt idx="72">
                  <c:v>217.59</c:v>
                </c:pt>
                <c:pt idx="73">
                  <c:v>238.42</c:v>
                </c:pt>
                <c:pt idx="74">
                  <c:v>287.36</c:v>
                </c:pt>
                <c:pt idx="75">
                  <c:v>330.37</c:v>
                </c:pt>
                <c:pt idx="76">
                  <c:v>356.38</c:v>
                </c:pt>
                <c:pt idx="77">
                  <c:v>372.64</c:v>
                </c:pt>
                <c:pt idx="78">
                  <c:v>371.96</c:v>
                </c:pt>
                <c:pt idx="79">
                  <c:v>298.29000000000002</c:v>
                </c:pt>
                <c:pt idx="80">
                  <c:v>254.02</c:v>
                </c:pt>
                <c:pt idx="81">
                  <c:v>246.56</c:v>
                </c:pt>
                <c:pt idx="82">
                  <c:v>278.38</c:v>
                </c:pt>
                <c:pt idx="83">
                  <c:v>333.6</c:v>
                </c:pt>
                <c:pt idx="84">
                  <c:v>366.85</c:v>
                </c:pt>
                <c:pt idx="85">
                  <c:v>394.29</c:v>
                </c:pt>
                <c:pt idx="86">
                  <c:v>429.52</c:v>
                </c:pt>
                <c:pt idx="87">
                  <c:v>446.18</c:v>
                </c:pt>
                <c:pt idx="88">
                  <c:v>456.42</c:v>
                </c:pt>
                <c:pt idx="89">
                  <c:v>475.53</c:v>
                </c:pt>
                <c:pt idx="90">
                  <c:v>452.24</c:v>
                </c:pt>
                <c:pt idx="91">
                  <c:v>395.79</c:v>
                </c:pt>
                <c:pt idx="92">
                  <c:v>364.57</c:v>
                </c:pt>
                <c:pt idx="93">
                  <c:v>352.76</c:v>
                </c:pt>
                <c:pt idx="94">
                  <c:v>347.09</c:v>
                </c:pt>
                <c:pt idx="95">
                  <c:v>344.97</c:v>
                </c:pt>
                <c:pt idx="96">
                  <c:v>341.52</c:v>
                </c:pt>
                <c:pt idx="97">
                  <c:v>355.83</c:v>
                </c:pt>
                <c:pt idx="98">
                  <c:v>406.67</c:v>
                </c:pt>
                <c:pt idx="99">
                  <c:v>436.41</c:v>
                </c:pt>
                <c:pt idx="100">
                  <c:v>433.52</c:v>
                </c:pt>
                <c:pt idx="101">
                  <c:v>431.43</c:v>
                </c:pt>
                <c:pt idx="102">
                  <c:v>402.27</c:v>
                </c:pt>
                <c:pt idx="103">
                  <c:v>290.22000000000003</c:v>
                </c:pt>
                <c:pt idx="104">
                  <c:v>260.38</c:v>
                </c:pt>
                <c:pt idx="105">
                  <c:v>244.05</c:v>
                </c:pt>
                <c:pt idx="106">
                  <c:v>303.5</c:v>
                </c:pt>
                <c:pt idx="107">
                  <c:v>427.04</c:v>
                </c:pt>
                <c:pt idx="108">
                  <c:v>533.82000000000005</c:v>
                </c:pt>
                <c:pt idx="109">
                  <c:v>657.43</c:v>
                </c:pt>
                <c:pt idx="110">
                  <c:v>785.34</c:v>
                </c:pt>
                <c:pt idx="111">
                  <c:v>868.19</c:v>
                </c:pt>
                <c:pt idx="112">
                  <c:v>904.28</c:v>
                </c:pt>
                <c:pt idx="113">
                  <c:v>889.55</c:v>
                </c:pt>
                <c:pt idx="114">
                  <c:v>762.95</c:v>
                </c:pt>
                <c:pt idx="115">
                  <c:v>571.88</c:v>
                </c:pt>
                <c:pt idx="116">
                  <c:v>463.39</c:v>
                </c:pt>
                <c:pt idx="117">
                  <c:v>405.53</c:v>
                </c:pt>
                <c:pt idx="118">
                  <c:v>376.2</c:v>
                </c:pt>
                <c:pt idx="119">
                  <c:v>371.51</c:v>
                </c:pt>
                <c:pt idx="120">
                  <c:v>386.16</c:v>
                </c:pt>
                <c:pt idx="121">
                  <c:v>417.76</c:v>
                </c:pt>
                <c:pt idx="122">
                  <c:v>469.78</c:v>
                </c:pt>
                <c:pt idx="123">
                  <c:v>457.85</c:v>
                </c:pt>
                <c:pt idx="124">
                  <c:v>288.64</c:v>
                </c:pt>
                <c:pt idx="125">
                  <c:v>247.33</c:v>
                </c:pt>
                <c:pt idx="126">
                  <c:v>228.41</c:v>
                </c:pt>
                <c:pt idx="127">
                  <c:v>204.67</c:v>
                </c:pt>
                <c:pt idx="128">
                  <c:v>197.56</c:v>
                </c:pt>
                <c:pt idx="129">
                  <c:v>205.67</c:v>
                </c:pt>
                <c:pt idx="130">
                  <c:v>327.88</c:v>
                </c:pt>
                <c:pt idx="131">
                  <c:v>517.94000000000005</c:v>
                </c:pt>
                <c:pt idx="132">
                  <c:v>694.62</c:v>
                </c:pt>
                <c:pt idx="133">
                  <c:v>897.1</c:v>
                </c:pt>
                <c:pt idx="134">
                  <c:v>1035.78</c:v>
                </c:pt>
                <c:pt idx="135">
                  <c:v>997.3</c:v>
                </c:pt>
                <c:pt idx="136">
                  <c:v>731.64</c:v>
                </c:pt>
                <c:pt idx="137">
                  <c:v>763.61</c:v>
                </c:pt>
                <c:pt idx="138">
                  <c:v>745.2</c:v>
                </c:pt>
                <c:pt idx="139">
                  <c:v>628.19000000000005</c:v>
                </c:pt>
                <c:pt idx="140">
                  <c:v>484.29</c:v>
                </c:pt>
                <c:pt idx="141">
                  <c:v>375.18</c:v>
                </c:pt>
                <c:pt idx="142">
                  <c:v>297.33</c:v>
                </c:pt>
                <c:pt idx="143">
                  <c:v>268.10000000000002</c:v>
                </c:pt>
                <c:pt idx="144">
                  <c:v>257.08</c:v>
                </c:pt>
                <c:pt idx="145">
                  <c:v>260.32</c:v>
                </c:pt>
                <c:pt idx="146">
                  <c:v>279.47000000000003</c:v>
                </c:pt>
                <c:pt idx="147">
                  <c:v>272.01</c:v>
                </c:pt>
                <c:pt idx="148">
                  <c:v>206.99</c:v>
                </c:pt>
                <c:pt idx="149">
                  <c:v>199.88</c:v>
                </c:pt>
                <c:pt idx="150">
                  <c:v>197.13</c:v>
                </c:pt>
                <c:pt idx="151">
                  <c:v>190.42</c:v>
                </c:pt>
                <c:pt idx="152">
                  <c:v>196.41</c:v>
                </c:pt>
                <c:pt idx="153">
                  <c:v>211.27</c:v>
                </c:pt>
                <c:pt idx="154">
                  <c:v>265.68</c:v>
                </c:pt>
                <c:pt idx="155">
                  <c:v>348.72</c:v>
                </c:pt>
                <c:pt idx="156">
                  <c:v>409.6</c:v>
                </c:pt>
                <c:pt idx="157">
                  <c:v>462.84</c:v>
                </c:pt>
                <c:pt idx="158">
                  <c:v>495.9</c:v>
                </c:pt>
                <c:pt idx="159">
                  <c:v>466.39</c:v>
                </c:pt>
                <c:pt idx="160">
                  <c:v>407.18</c:v>
                </c:pt>
                <c:pt idx="161">
                  <c:v>380.04</c:v>
                </c:pt>
                <c:pt idx="162">
                  <c:v>328.78</c:v>
                </c:pt>
                <c:pt idx="163">
                  <c:v>271.62</c:v>
                </c:pt>
                <c:pt idx="164">
                  <c:v>244.96</c:v>
                </c:pt>
                <c:pt idx="165">
                  <c:v>237.29</c:v>
                </c:pt>
                <c:pt idx="166">
                  <c:v>237.93</c:v>
                </c:pt>
                <c:pt idx="167">
                  <c:v>243.4</c:v>
                </c:pt>
                <c:pt idx="168">
                  <c:v>259.41000000000003</c:v>
                </c:pt>
                <c:pt idx="169">
                  <c:v>286.51</c:v>
                </c:pt>
                <c:pt idx="170">
                  <c:v>320.32</c:v>
                </c:pt>
                <c:pt idx="171">
                  <c:v>330.84</c:v>
                </c:pt>
                <c:pt idx="172">
                  <c:v>317.89</c:v>
                </c:pt>
                <c:pt idx="173">
                  <c:v>308.14999999999998</c:v>
                </c:pt>
                <c:pt idx="174">
                  <c:v>293.66000000000003</c:v>
                </c:pt>
                <c:pt idx="175">
                  <c:v>286.83</c:v>
                </c:pt>
                <c:pt idx="176">
                  <c:v>304</c:v>
                </c:pt>
                <c:pt idx="177">
                  <c:v>315.89</c:v>
                </c:pt>
                <c:pt idx="178">
                  <c:v>332.44</c:v>
                </c:pt>
                <c:pt idx="179">
                  <c:v>357.19</c:v>
                </c:pt>
                <c:pt idx="180">
                  <c:v>365.97</c:v>
                </c:pt>
                <c:pt idx="181">
                  <c:v>425.01</c:v>
                </c:pt>
                <c:pt idx="182">
                  <c:v>547.36</c:v>
                </c:pt>
                <c:pt idx="183">
                  <c:v>640.1</c:v>
                </c:pt>
                <c:pt idx="184">
                  <c:v>686.03</c:v>
                </c:pt>
                <c:pt idx="185">
                  <c:v>689.82</c:v>
                </c:pt>
                <c:pt idx="186">
                  <c:v>599.64</c:v>
                </c:pt>
                <c:pt idx="187">
                  <c:v>444.16</c:v>
                </c:pt>
                <c:pt idx="188">
                  <c:v>384.26</c:v>
                </c:pt>
                <c:pt idx="189">
                  <c:v>358.09</c:v>
                </c:pt>
                <c:pt idx="190">
                  <c:v>339.96</c:v>
                </c:pt>
                <c:pt idx="191">
                  <c:v>316.87</c:v>
                </c:pt>
                <c:pt idx="192">
                  <c:v>299.43</c:v>
                </c:pt>
                <c:pt idx="193">
                  <c:v>295.06</c:v>
                </c:pt>
                <c:pt idx="194">
                  <c:v>357.37</c:v>
                </c:pt>
                <c:pt idx="195">
                  <c:v>424.38</c:v>
                </c:pt>
                <c:pt idx="196">
                  <c:v>482.57</c:v>
                </c:pt>
                <c:pt idx="197">
                  <c:v>540.96</c:v>
                </c:pt>
                <c:pt idx="198">
                  <c:v>572.48</c:v>
                </c:pt>
                <c:pt idx="199">
                  <c:v>503.13</c:v>
                </c:pt>
                <c:pt idx="200">
                  <c:v>486.51</c:v>
                </c:pt>
                <c:pt idx="201">
                  <c:v>465.83</c:v>
                </c:pt>
                <c:pt idx="202">
                  <c:v>556.44000000000005</c:v>
                </c:pt>
                <c:pt idx="203">
                  <c:v>708</c:v>
                </c:pt>
                <c:pt idx="204">
                  <c:v>800.28</c:v>
                </c:pt>
                <c:pt idx="205">
                  <c:v>920.5</c:v>
                </c:pt>
                <c:pt idx="206">
                  <c:v>1064.1400000000001</c:v>
                </c:pt>
                <c:pt idx="207">
                  <c:v>1163.46</c:v>
                </c:pt>
                <c:pt idx="208">
                  <c:v>1225.53</c:v>
                </c:pt>
                <c:pt idx="209">
                  <c:v>1241.3599999999999</c:v>
                </c:pt>
                <c:pt idx="210">
                  <c:v>1096.68</c:v>
                </c:pt>
                <c:pt idx="211">
                  <c:v>722.61</c:v>
                </c:pt>
                <c:pt idx="212">
                  <c:v>537.61</c:v>
                </c:pt>
                <c:pt idx="213">
                  <c:v>441.49</c:v>
                </c:pt>
                <c:pt idx="214">
                  <c:v>366.35</c:v>
                </c:pt>
                <c:pt idx="215">
                  <c:v>333.03</c:v>
                </c:pt>
                <c:pt idx="216">
                  <c:v>319.69</c:v>
                </c:pt>
                <c:pt idx="217">
                  <c:v>333.49</c:v>
                </c:pt>
                <c:pt idx="218">
                  <c:v>390.1</c:v>
                </c:pt>
                <c:pt idx="219">
                  <c:v>431.04</c:v>
                </c:pt>
                <c:pt idx="220">
                  <c:v>456.06</c:v>
                </c:pt>
                <c:pt idx="221">
                  <c:v>479</c:v>
                </c:pt>
                <c:pt idx="222">
                  <c:v>473.19</c:v>
                </c:pt>
                <c:pt idx="223">
                  <c:v>394.02</c:v>
                </c:pt>
                <c:pt idx="224">
                  <c:v>362.33</c:v>
                </c:pt>
                <c:pt idx="225">
                  <c:v>344.52</c:v>
                </c:pt>
                <c:pt idx="226">
                  <c:v>327.10000000000002</c:v>
                </c:pt>
                <c:pt idx="227">
                  <c:v>326.27</c:v>
                </c:pt>
                <c:pt idx="228">
                  <c:v>329.27</c:v>
                </c:pt>
                <c:pt idx="229">
                  <c:v>347.88</c:v>
                </c:pt>
                <c:pt idx="230">
                  <c:v>372.56</c:v>
                </c:pt>
                <c:pt idx="231">
                  <c:v>387.82</c:v>
                </c:pt>
                <c:pt idx="232">
                  <c:v>390.65</c:v>
                </c:pt>
                <c:pt idx="233">
                  <c:v>390.79</c:v>
                </c:pt>
                <c:pt idx="234">
                  <c:v>375.44</c:v>
                </c:pt>
                <c:pt idx="235">
                  <c:v>353.09</c:v>
                </c:pt>
                <c:pt idx="236">
                  <c:v>353.05</c:v>
                </c:pt>
                <c:pt idx="237">
                  <c:v>362.44</c:v>
                </c:pt>
                <c:pt idx="238">
                  <c:v>367.39</c:v>
                </c:pt>
                <c:pt idx="239">
                  <c:v>366.13</c:v>
                </c:pt>
                <c:pt idx="240">
                  <c:v>365.13</c:v>
                </c:pt>
                <c:pt idx="241">
                  <c:v>382.71</c:v>
                </c:pt>
                <c:pt idx="242">
                  <c:v>430.85</c:v>
                </c:pt>
                <c:pt idx="243">
                  <c:v>468.4</c:v>
                </c:pt>
                <c:pt idx="244">
                  <c:v>471.19</c:v>
                </c:pt>
                <c:pt idx="245">
                  <c:v>475.3</c:v>
                </c:pt>
                <c:pt idx="246">
                  <c:v>473</c:v>
                </c:pt>
                <c:pt idx="247">
                  <c:v>353.73</c:v>
                </c:pt>
                <c:pt idx="248">
                  <c:v>307.08</c:v>
                </c:pt>
                <c:pt idx="249">
                  <c:v>312.45999999999998</c:v>
                </c:pt>
                <c:pt idx="250">
                  <c:v>432.37</c:v>
                </c:pt>
                <c:pt idx="251">
                  <c:v>625.16</c:v>
                </c:pt>
                <c:pt idx="252">
                  <c:v>772.61</c:v>
                </c:pt>
                <c:pt idx="253">
                  <c:v>885.86</c:v>
                </c:pt>
                <c:pt idx="254">
                  <c:v>932.12</c:v>
                </c:pt>
                <c:pt idx="255">
                  <c:v>838.63</c:v>
                </c:pt>
                <c:pt idx="256">
                  <c:v>574.17999999999995</c:v>
                </c:pt>
                <c:pt idx="257">
                  <c:v>543.74</c:v>
                </c:pt>
                <c:pt idx="258">
                  <c:v>553.51</c:v>
                </c:pt>
                <c:pt idx="259">
                  <c:v>529.44000000000005</c:v>
                </c:pt>
                <c:pt idx="260">
                  <c:v>456.83</c:v>
                </c:pt>
                <c:pt idx="261">
                  <c:v>373.73</c:v>
                </c:pt>
                <c:pt idx="262">
                  <c:v>321.89999999999998</c:v>
                </c:pt>
                <c:pt idx="263">
                  <c:v>305.38</c:v>
                </c:pt>
                <c:pt idx="264">
                  <c:v>296.38</c:v>
                </c:pt>
                <c:pt idx="265">
                  <c:v>301.77999999999997</c:v>
                </c:pt>
                <c:pt idx="266">
                  <c:v>340.65</c:v>
                </c:pt>
                <c:pt idx="267">
                  <c:v>373.58</c:v>
                </c:pt>
                <c:pt idx="268">
                  <c:v>375.5</c:v>
                </c:pt>
                <c:pt idx="269">
                  <c:v>363.47</c:v>
                </c:pt>
                <c:pt idx="270">
                  <c:v>354.62</c:v>
                </c:pt>
                <c:pt idx="271">
                  <c:v>266.75</c:v>
                </c:pt>
                <c:pt idx="272">
                  <c:v>265.49</c:v>
                </c:pt>
                <c:pt idx="273">
                  <c:v>271.98</c:v>
                </c:pt>
                <c:pt idx="274">
                  <c:v>284.83</c:v>
                </c:pt>
                <c:pt idx="275">
                  <c:v>306.61</c:v>
                </c:pt>
                <c:pt idx="276">
                  <c:v>314.83</c:v>
                </c:pt>
                <c:pt idx="277">
                  <c:v>328.34</c:v>
                </c:pt>
                <c:pt idx="278">
                  <c:v>343.18</c:v>
                </c:pt>
                <c:pt idx="279">
                  <c:v>347.94</c:v>
                </c:pt>
                <c:pt idx="280">
                  <c:v>342.95</c:v>
                </c:pt>
                <c:pt idx="281">
                  <c:v>346.78</c:v>
                </c:pt>
                <c:pt idx="282">
                  <c:v>338.68</c:v>
                </c:pt>
                <c:pt idx="283">
                  <c:v>315.13</c:v>
                </c:pt>
                <c:pt idx="284">
                  <c:v>318.31</c:v>
                </c:pt>
                <c:pt idx="285">
                  <c:v>342.95</c:v>
                </c:pt>
                <c:pt idx="286">
                  <c:v>354.96</c:v>
                </c:pt>
                <c:pt idx="287">
                  <c:v>344.31</c:v>
                </c:pt>
                <c:pt idx="288">
                  <c:v>333.68</c:v>
                </c:pt>
                <c:pt idx="289">
                  <c:v>328.53</c:v>
                </c:pt>
                <c:pt idx="290">
                  <c:v>338.65</c:v>
                </c:pt>
                <c:pt idx="291">
                  <c:v>349.25</c:v>
                </c:pt>
                <c:pt idx="292">
                  <c:v>340.9</c:v>
                </c:pt>
                <c:pt idx="293">
                  <c:v>304.38</c:v>
                </c:pt>
                <c:pt idx="294">
                  <c:v>262.89</c:v>
                </c:pt>
                <c:pt idx="295">
                  <c:v>218.48</c:v>
                </c:pt>
                <c:pt idx="296">
                  <c:v>209.44</c:v>
                </c:pt>
                <c:pt idx="297">
                  <c:v>200.89</c:v>
                </c:pt>
                <c:pt idx="298">
                  <c:v>286.67</c:v>
                </c:pt>
                <c:pt idx="299">
                  <c:v>421.5</c:v>
                </c:pt>
                <c:pt idx="300">
                  <c:v>550.98</c:v>
                </c:pt>
                <c:pt idx="301">
                  <c:v>721.54</c:v>
                </c:pt>
                <c:pt idx="302">
                  <c:v>943.37</c:v>
                </c:pt>
                <c:pt idx="303">
                  <c:v>1176.3499999999999</c:v>
                </c:pt>
                <c:pt idx="304">
                  <c:v>1337.24</c:v>
                </c:pt>
                <c:pt idx="305">
                  <c:v>1448.28</c:v>
                </c:pt>
                <c:pt idx="306">
                  <c:v>1448.7</c:v>
                </c:pt>
                <c:pt idx="307">
                  <c:v>1355.2</c:v>
                </c:pt>
                <c:pt idx="308">
                  <c:v>1342.18</c:v>
                </c:pt>
                <c:pt idx="309">
                  <c:v>1238.17</c:v>
                </c:pt>
                <c:pt idx="310">
                  <c:v>607.98</c:v>
                </c:pt>
                <c:pt idx="311">
                  <c:v>405.43</c:v>
                </c:pt>
                <c:pt idx="312">
                  <c:v>328.57</c:v>
                </c:pt>
                <c:pt idx="313">
                  <c:v>313.95</c:v>
                </c:pt>
                <c:pt idx="314">
                  <c:v>334.15</c:v>
                </c:pt>
                <c:pt idx="315">
                  <c:v>341.26</c:v>
                </c:pt>
                <c:pt idx="316">
                  <c:v>311.14999999999998</c:v>
                </c:pt>
                <c:pt idx="317">
                  <c:v>297.95999999999998</c:v>
                </c:pt>
                <c:pt idx="318">
                  <c:v>291.27</c:v>
                </c:pt>
                <c:pt idx="319">
                  <c:v>255.9</c:v>
                </c:pt>
                <c:pt idx="320">
                  <c:v>248.37</c:v>
                </c:pt>
                <c:pt idx="321">
                  <c:v>253.92</c:v>
                </c:pt>
                <c:pt idx="322">
                  <c:v>257.07</c:v>
                </c:pt>
                <c:pt idx="323">
                  <c:v>249.84</c:v>
                </c:pt>
                <c:pt idx="324">
                  <c:v>220.49</c:v>
                </c:pt>
                <c:pt idx="325">
                  <c:v>198.75</c:v>
                </c:pt>
                <c:pt idx="326">
                  <c:v>192.21</c:v>
                </c:pt>
                <c:pt idx="327">
                  <c:v>187.47</c:v>
                </c:pt>
                <c:pt idx="328">
                  <c:v>183.13</c:v>
                </c:pt>
                <c:pt idx="329">
                  <c:v>181.32</c:v>
                </c:pt>
                <c:pt idx="330">
                  <c:v>175.88</c:v>
                </c:pt>
                <c:pt idx="331">
                  <c:v>173.78</c:v>
                </c:pt>
                <c:pt idx="332">
                  <c:v>186.87</c:v>
                </c:pt>
                <c:pt idx="333">
                  <c:v>196.71</c:v>
                </c:pt>
                <c:pt idx="334">
                  <c:v>191.22</c:v>
                </c:pt>
                <c:pt idx="335">
                  <c:v>178.29</c:v>
                </c:pt>
                <c:pt idx="336">
                  <c:v>171.09</c:v>
                </c:pt>
                <c:pt idx="337">
                  <c:v>173.53</c:v>
                </c:pt>
                <c:pt idx="338">
                  <c:v>183.32</c:v>
                </c:pt>
                <c:pt idx="339">
                  <c:v>184.62</c:v>
                </c:pt>
                <c:pt idx="340">
                  <c:v>176.94</c:v>
                </c:pt>
                <c:pt idx="341">
                  <c:v>164.52</c:v>
                </c:pt>
                <c:pt idx="342">
                  <c:v>145.12</c:v>
                </c:pt>
                <c:pt idx="343">
                  <c:v>79.58</c:v>
                </c:pt>
                <c:pt idx="344">
                  <c:v>69.08</c:v>
                </c:pt>
                <c:pt idx="345">
                  <c:v>69.510000000000005</c:v>
                </c:pt>
                <c:pt idx="346">
                  <c:v>84.41</c:v>
                </c:pt>
                <c:pt idx="347">
                  <c:v>110.64</c:v>
                </c:pt>
                <c:pt idx="348">
                  <c:v>131.35</c:v>
                </c:pt>
                <c:pt idx="349">
                  <c:v>159.96</c:v>
                </c:pt>
                <c:pt idx="350">
                  <c:v>194.64</c:v>
                </c:pt>
                <c:pt idx="351">
                  <c:v>213.05</c:v>
                </c:pt>
                <c:pt idx="352">
                  <c:v>213.4</c:v>
                </c:pt>
                <c:pt idx="353">
                  <c:v>208.01</c:v>
                </c:pt>
                <c:pt idx="354">
                  <c:v>181.36</c:v>
                </c:pt>
                <c:pt idx="355">
                  <c:v>145.75</c:v>
                </c:pt>
                <c:pt idx="356">
                  <c:v>142.22999999999999</c:v>
                </c:pt>
                <c:pt idx="357">
                  <c:v>148.63</c:v>
                </c:pt>
                <c:pt idx="358">
                  <c:v>156.28</c:v>
                </c:pt>
                <c:pt idx="359">
                  <c:v>162.56</c:v>
                </c:pt>
                <c:pt idx="360">
                  <c:v>174.02</c:v>
                </c:pt>
                <c:pt idx="361">
                  <c:v>207.91</c:v>
                </c:pt>
                <c:pt idx="362">
                  <c:v>280.04000000000002</c:v>
                </c:pt>
                <c:pt idx="363">
                  <c:v>325.94</c:v>
                </c:pt>
                <c:pt idx="364">
                  <c:v>335.34</c:v>
                </c:pt>
                <c:pt idx="365">
                  <c:v>355.72</c:v>
                </c:pt>
                <c:pt idx="366">
                  <c:v>361.23</c:v>
                </c:pt>
                <c:pt idx="367">
                  <c:v>132.54</c:v>
                </c:pt>
                <c:pt idx="368">
                  <c:v>95.97</c:v>
                </c:pt>
                <c:pt idx="369">
                  <c:v>91.35</c:v>
                </c:pt>
                <c:pt idx="370">
                  <c:v>120.9</c:v>
                </c:pt>
                <c:pt idx="371">
                  <c:v>172.38</c:v>
                </c:pt>
                <c:pt idx="372">
                  <c:v>211.14</c:v>
                </c:pt>
                <c:pt idx="373">
                  <c:v>251.7</c:v>
                </c:pt>
                <c:pt idx="374">
                  <c:v>282.68</c:v>
                </c:pt>
                <c:pt idx="375">
                  <c:v>288.27</c:v>
                </c:pt>
                <c:pt idx="376">
                  <c:v>279.29000000000002</c:v>
                </c:pt>
                <c:pt idx="377">
                  <c:v>274.45</c:v>
                </c:pt>
                <c:pt idx="378">
                  <c:v>240.9</c:v>
                </c:pt>
                <c:pt idx="379">
                  <c:v>188.47</c:v>
                </c:pt>
                <c:pt idx="380">
                  <c:v>165.51</c:v>
                </c:pt>
                <c:pt idx="381">
                  <c:v>160.76</c:v>
                </c:pt>
                <c:pt idx="382">
                  <c:v>161.91999999999999</c:v>
                </c:pt>
                <c:pt idx="383">
                  <c:v>164.64</c:v>
                </c:pt>
                <c:pt idx="384">
                  <c:v>170.58</c:v>
                </c:pt>
                <c:pt idx="385">
                  <c:v>198.52</c:v>
                </c:pt>
                <c:pt idx="386">
                  <c:v>259.33999999999997</c:v>
                </c:pt>
                <c:pt idx="387">
                  <c:v>297.14</c:v>
                </c:pt>
                <c:pt idx="388">
                  <c:v>309.29000000000002</c:v>
                </c:pt>
                <c:pt idx="389">
                  <c:v>325.97000000000003</c:v>
                </c:pt>
                <c:pt idx="390">
                  <c:v>319.77999999999997</c:v>
                </c:pt>
                <c:pt idx="391">
                  <c:v>169.33</c:v>
                </c:pt>
                <c:pt idx="392">
                  <c:v>144</c:v>
                </c:pt>
                <c:pt idx="393">
                  <c:v>136.09</c:v>
                </c:pt>
                <c:pt idx="394">
                  <c:v>158.82</c:v>
                </c:pt>
                <c:pt idx="395">
                  <c:v>205.45</c:v>
                </c:pt>
                <c:pt idx="396">
                  <c:v>241.32</c:v>
                </c:pt>
                <c:pt idx="397">
                  <c:v>301.52</c:v>
                </c:pt>
                <c:pt idx="398">
                  <c:v>390.49</c:v>
                </c:pt>
                <c:pt idx="399">
                  <c:v>460.54</c:v>
                </c:pt>
                <c:pt idx="400">
                  <c:v>512.11</c:v>
                </c:pt>
                <c:pt idx="401">
                  <c:v>564.57000000000005</c:v>
                </c:pt>
                <c:pt idx="402">
                  <c:v>543.95000000000005</c:v>
                </c:pt>
                <c:pt idx="403">
                  <c:v>450.45</c:v>
                </c:pt>
                <c:pt idx="404">
                  <c:v>391.1</c:v>
                </c:pt>
                <c:pt idx="405">
                  <c:v>366.37</c:v>
                </c:pt>
                <c:pt idx="406">
                  <c:v>352.72</c:v>
                </c:pt>
                <c:pt idx="407">
                  <c:v>340.81</c:v>
                </c:pt>
                <c:pt idx="408">
                  <c:v>333.86</c:v>
                </c:pt>
                <c:pt idx="409">
                  <c:v>354.67</c:v>
                </c:pt>
                <c:pt idx="410">
                  <c:v>443.34</c:v>
                </c:pt>
                <c:pt idx="411">
                  <c:v>494.38</c:v>
                </c:pt>
                <c:pt idx="412">
                  <c:v>489.24</c:v>
                </c:pt>
                <c:pt idx="413">
                  <c:v>508</c:v>
                </c:pt>
                <c:pt idx="414">
                  <c:v>534.39</c:v>
                </c:pt>
                <c:pt idx="415">
                  <c:v>217.31</c:v>
                </c:pt>
                <c:pt idx="416">
                  <c:v>183.13</c:v>
                </c:pt>
                <c:pt idx="417">
                  <c:v>176.16</c:v>
                </c:pt>
                <c:pt idx="418">
                  <c:v>261.99</c:v>
                </c:pt>
                <c:pt idx="419">
                  <c:v>400.24</c:v>
                </c:pt>
                <c:pt idx="420">
                  <c:v>495.65</c:v>
                </c:pt>
                <c:pt idx="421">
                  <c:v>586.38</c:v>
                </c:pt>
                <c:pt idx="422">
                  <c:v>661.57</c:v>
                </c:pt>
                <c:pt idx="423">
                  <c:v>652.64</c:v>
                </c:pt>
                <c:pt idx="424">
                  <c:v>631.86</c:v>
                </c:pt>
                <c:pt idx="425">
                  <c:v>687.07</c:v>
                </c:pt>
                <c:pt idx="426">
                  <c:v>648.74</c:v>
                </c:pt>
                <c:pt idx="427">
                  <c:v>521.29</c:v>
                </c:pt>
                <c:pt idx="428">
                  <c:v>419.2</c:v>
                </c:pt>
                <c:pt idx="429">
                  <c:v>342.19</c:v>
                </c:pt>
                <c:pt idx="430">
                  <c:v>259.79000000000002</c:v>
                </c:pt>
                <c:pt idx="431">
                  <c:v>234.65</c:v>
                </c:pt>
                <c:pt idx="432">
                  <c:v>228.82</c:v>
                </c:pt>
                <c:pt idx="433">
                  <c:v>243.64</c:v>
                </c:pt>
                <c:pt idx="434">
                  <c:v>302.10000000000002</c:v>
                </c:pt>
                <c:pt idx="435">
                  <c:v>360.51</c:v>
                </c:pt>
                <c:pt idx="436">
                  <c:v>397.81</c:v>
                </c:pt>
                <c:pt idx="437">
                  <c:v>429.45</c:v>
                </c:pt>
                <c:pt idx="438">
                  <c:v>459.44</c:v>
                </c:pt>
                <c:pt idx="439">
                  <c:v>214.34</c:v>
                </c:pt>
                <c:pt idx="440">
                  <c:v>191.38</c:v>
                </c:pt>
                <c:pt idx="441">
                  <c:v>237.27</c:v>
                </c:pt>
                <c:pt idx="442">
                  <c:v>410.38</c:v>
                </c:pt>
                <c:pt idx="443">
                  <c:v>644.38</c:v>
                </c:pt>
                <c:pt idx="444">
                  <c:v>837.37</c:v>
                </c:pt>
                <c:pt idx="445">
                  <c:v>983.86</c:v>
                </c:pt>
                <c:pt idx="446">
                  <c:v>1166.04</c:v>
                </c:pt>
                <c:pt idx="447">
                  <c:v>1335.34</c:v>
                </c:pt>
                <c:pt idx="448">
                  <c:v>1415.28</c:v>
                </c:pt>
                <c:pt idx="449">
                  <c:v>1499.27</c:v>
                </c:pt>
                <c:pt idx="450">
                  <c:v>1351.85</c:v>
                </c:pt>
                <c:pt idx="451">
                  <c:v>538.41999999999996</c:v>
                </c:pt>
                <c:pt idx="452">
                  <c:v>367.89</c:v>
                </c:pt>
                <c:pt idx="453">
                  <c:v>327.32</c:v>
                </c:pt>
                <c:pt idx="454">
                  <c:v>346.48</c:v>
                </c:pt>
                <c:pt idx="455">
                  <c:v>383.47</c:v>
                </c:pt>
                <c:pt idx="456">
                  <c:v>424.09</c:v>
                </c:pt>
                <c:pt idx="457">
                  <c:v>490.36</c:v>
                </c:pt>
                <c:pt idx="458">
                  <c:v>590.1</c:v>
                </c:pt>
                <c:pt idx="459">
                  <c:v>594.41</c:v>
                </c:pt>
                <c:pt idx="460">
                  <c:v>516.12</c:v>
                </c:pt>
                <c:pt idx="461">
                  <c:v>488.54</c:v>
                </c:pt>
                <c:pt idx="462">
                  <c:v>427.04</c:v>
                </c:pt>
                <c:pt idx="463">
                  <c:v>274.93</c:v>
                </c:pt>
                <c:pt idx="464">
                  <c:v>194.61</c:v>
                </c:pt>
                <c:pt idx="465">
                  <c:v>142.9</c:v>
                </c:pt>
                <c:pt idx="466">
                  <c:v>121.09</c:v>
                </c:pt>
                <c:pt idx="467">
                  <c:v>130.49</c:v>
                </c:pt>
                <c:pt idx="468">
                  <c:v>134.93</c:v>
                </c:pt>
                <c:pt idx="469">
                  <c:v>160.21</c:v>
                </c:pt>
                <c:pt idx="470">
                  <c:v>219.03</c:v>
                </c:pt>
                <c:pt idx="471">
                  <c:v>271.42</c:v>
                </c:pt>
                <c:pt idx="472">
                  <c:v>327.27</c:v>
                </c:pt>
                <c:pt idx="473">
                  <c:v>390.71</c:v>
                </c:pt>
                <c:pt idx="474">
                  <c:v>402</c:v>
                </c:pt>
                <c:pt idx="475">
                  <c:v>349.96</c:v>
                </c:pt>
                <c:pt idx="476">
                  <c:v>293.77999999999997</c:v>
                </c:pt>
                <c:pt idx="477">
                  <c:v>250.84</c:v>
                </c:pt>
                <c:pt idx="478">
                  <c:v>223.3</c:v>
                </c:pt>
                <c:pt idx="479">
                  <c:v>218.84</c:v>
                </c:pt>
                <c:pt idx="480">
                  <c:v>231.62</c:v>
                </c:pt>
                <c:pt idx="481">
                  <c:v>227.19</c:v>
                </c:pt>
                <c:pt idx="482">
                  <c:v>261.37</c:v>
                </c:pt>
                <c:pt idx="483">
                  <c:v>291.13</c:v>
                </c:pt>
                <c:pt idx="484">
                  <c:v>312.52</c:v>
                </c:pt>
                <c:pt idx="485">
                  <c:v>320.10000000000002</c:v>
                </c:pt>
                <c:pt idx="486">
                  <c:v>325.85000000000002</c:v>
                </c:pt>
                <c:pt idx="487">
                  <c:v>184.06</c:v>
                </c:pt>
                <c:pt idx="488">
                  <c:v>184.86</c:v>
                </c:pt>
                <c:pt idx="489">
                  <c:v>218.71</c:v>
                </c:pt>
                <c:pt idx="490">
                  <c:v>296.14999999999998</c:v>
                </c:pt>
                <c:pt idx="491">
                  <c:v>396.63</c:v>
                </c:pt>
                <c:pt idx="492">
                  <c:v>466.35</c:v>
                </c:pt>
                <c:pt idx="493">
                  <c:v>491.3</c:v>
                </c:pt>
                <c:pt idx="494">
                  <c:v>494.6</c:v>
                </c:pt>
                <c:pt idx="495">
                  <c:v>465.03</c:v>
                </c:pt>
                <c:pt idx="496">
                  <c:v>422.18</c:v>
                </c:pt>
                <c:pt idx="497">
                  <c:v>385.96</c:v>
                </c:pt>
                <c:pt idx="498">
                  <c:v>335.58</c:v>
                </c:pt>
                <c:pt idx="499">
                  <c:v>292.12</c:v>
                </c:pt>
                <c:pt idx="500">
                  <c:v>285.85000000000002</c:v>
                </c:pt>
                <c:pt idx="501">
                  <c:v>285.62</c:v>
                </c:pt>
                <c:pt idx="502">
                  <c:v>265.56</c:v>
                </c:pt>
                <c:pt idx="503">
                  <c:v>245.23</c:v>
                </c:pt>
                <c:pt idx="504">
                  <c:v>226.03</c:v>
                </c:pt>
                <c:pt idx="505">
                  <c:v>213.1</c:v>
                </c:pt>
                <c:pt idx="506">
                  <c:v>218.43</c:v>
                </c:pt>
                <c:pt idx="507">
                  <c:v>228.08</c:v>
                </c:pt>
                <c:pt idx="508">
                  <c:v>237.56</c:v>
                </c:pt>
                <c:pt idx="509">
                  <c:v>235.71</c:v>
                </c:pt>
                <c:pt idx="510">
                  <c:v>227.53</c:v>
                </c:pt>
                <c:pt idx="511">
                  <c:v>159.93</c:v>
                </c:pt>
                <c:pt idx="512">
                  <c:v>158.34</c:v>
                </c:pt>
                <c:pt idx="513">
                  <c:v>166.76</c:v>
                </c:pt>
                <c:pt idx="514">
                  <c:v>200.98</c:v>
                </c:pt>
                <c:pt idx="515">
                  <c:v>240.48</c:v>
                </c:pt>
                <c:pt idx="516">
                  <c:v>265.08999999999997</c:v>
                </c:pt>
                <c:pt idx="517">
                  <c:v>283.58</c:v>
                </c:pt>
                <c:pt idx="518">
                  <c:v>292.8</c:v>
                </c:pt>
                <c:pt idx="519">
                  <c:v>283.58</c:v>
                </c:pt>
                <c:pt idx="520">
                  <c:v>246.54</c:v>
                </c:pt>
                <c:pt idx="521">
                  <c:v>231.99</c:v>
                </c:pt>
                <c:pt idx="522">
                  <c:v>213.17</c:v>
                </c:pt>
                <c:pt idx="523">
                  <c:v>189.85</c:v>
                </c:pt>
                <c:pt idx="524">
                  <c:v>183.21</c:v>
                </c:pt>
                <c:pt idx="525">
                  <c:v>175.91</c:v>
                </c:pt>
                <c:pt idx="526">
                  <c:v>161.43</c:v>
                </c:pt>
                <c:pt idx="527">
                  <c:v>153.69</c:v>
                </c:pt>
                <c:pt idx="528">
                  <c:v>152.01</c:v>
                </c:pt>
                <c:pt idx="529">
                  <c:v>158.47</c:v>
                </c:pt>
                <c:pt idx="530">
                  <c:v>181.56</c:v>
                </c:pt>
                <c:pt idx="531">
                  <c:v>204.21</c:v>
                </c:pt>
                <c:pt idx="532">
                  <c:v>222.57</c:v>
                </c:pt>
                <c:pt idx="533">
                  <c:v>235.69</c:v>
                </c:pt>
                <c:pt idx="534">
                  <c:v>240.23</c:v>
                </c:pt>
                <c:pt idx="535">
                  <c:v>162.03</c:v>
                </c:pt>
                <c:pt idx="536">
                  <c:v>150.88</c:v>
                </c:pt>
                <c:pt idx="537">
                  <c:v>147.28</c:v>
                </c:pt>
                <c:pt idx="538">
                  <c:v>201.42</c:v>
                </c:pt>
                <c:pt idx="539">
                  <c:v>339.94</c:v>
                </c:pt>
                <c:pt idx="540">
                  <c:v>563.77</c:v>
                </c:pt>
                <c:pt idx="541">
                  <c:v>813.99</c:v>
                </c:pt>
                <c:pt idx="542">
                  <c:v>1050.1300000000001</c:v>
                </c:pt>
                <c:pt idx="543">
                  <c:v>1172.44</c:v>
                </c:pt>
                <c:pt idx="544">
                  <c:v>1134.58</c:v>
                </c:pt>
                <c:pt idx="545">
                  <c:v>1078.5</c:v>
                </c:pt>
                <c:pt idx="546">
                  <c:v>990.96</c:v>
                </c:pt>
                <c:pt idx="547">
                  <c:v>848.57</c:v>
                </c:pt>
                <c:pt idx="548">
                  <c:v>746.77</c:v>
                </c:pt>
                <c:pt idx="549">
                  <c:v>670.39</c:v>
                </c:pt>
                <c:pt idx="550">
                  <c:v>568.12</c:v>
                </c:pt>
                <c:pt idx="551">
                  <c:v>502.38</c:v>
                </c:pt>
                <c:pt idx="552">
                  <c:v>457.78</c:v>
                </c:pt>
                <c:pt idx="553">
                  <c:v>385.18</c:v>
                </c:pt>
                <c:pt idx="554">
                  <c:v>365.18</c:v>
                </c:pt>
                <c:pt idx="555">
                  <c:v>344.91</c:v>
                </c:pt>
                <c:pt idx="556">
                  <c:v>289.83999999999997</c:v>
                </c:pt>
                <c:pt idx="557">
                  <c:v>280.52</c:v>
                </c:pt>
                <c:pt idx="558">
                  <c:v>296.07</c:v>
                </c:pt>
                <c:pt idx="559">
                  <c:v>191.82</c:v>
                </c:pt>
                <c:pt idx="560">
                  <c:v>140.26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D93-94BB-2B83CA50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2189903"/>
        <c:axId val="1898443040"/>
        <c:axId val="0"/>
      </c:bar3DChart>
      <c:catAx>
        <c:axId val="53218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43040"/>
        <c:crosses val="autoZero"/>
        <c:auto val="1"/>
        <c:lblAlgn val="ctr"/>
        <c:lblOffset val="100"/>
        <c:noMultiLvlLbl val="0"/>
      </c:catAx>
      <c:valAx>
        <c:axId val="1898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8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Ammonia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delhiaqi!$I$2:$I$562</c:f>
              <c:numCache>
                <c:formatCode>General</c:formatCode>
                <c:ptCount val="561"/>
                <c:pt idx="0">
                  <c:v>5.83</c:v>
                </c:pt>
                <c:pt idx="1">
                  <c:v>7.66</c:v>
                </c:pt>
                <c:pt idx="2">
                  <c:v>11.4</c:v>
                </c:pt>
                <c:pt idx="3">
                  <c:v>13.55</c:v>
                </c:pt>
                <c:pt idx="4">
                  <c:v>14.19</c:v>
                </c:pt>
                <c:pt idx="5">
                  <c:v>16.21</c:v>
                </c:pt>
                <c:pt idx="6">
                  <c:v>19.25</c:v>
                </c:pt>
                <c:pt idx="7">
                  <c:v>7.09</c:v>
                </c:pt>
                <c:pt idx="8">
                  <c:v>5.51</c:v>
                </c:pt>
                <c:pt idx="9">
                  <c:v>6.02</c:v>
                </c:pt>
                <c:pt idx="10">
                  <c:v>19.760000000000002</c:v>
                </c:pt>
                <c:pt idx="11">
                  <c:v>34.96</c:v>
                </c:pt>
                <c:pt idx="12">
                  <c:v>47.62</c:v>
                </c:pt>
                <c:pt idx="13">
                  <c:v>71.94</c:v>
                </c:pt>
                <c:pt idx="14">
                  <c:v>96.26</c:v>
                </c:pt>
                <c:pt idx="15">
                  <c:v>110.45</c:v>
                </c:pt>
                <c:pt idx="16">
                  <c:v>125.65</c:v>
                </c:pt>
                <c:pt idx="17">
                  <c:v>147.94</c:v>
                </c:pt>
                <c:pt idx="18">
                  <c:v>156.04</c:v>
                </c:pt>
                <c:pt idx="19">
                  <c:v>147.94</c:v>
                </c:pt>
                <c:pt idx="20">
                  <c:v>151.99</c:v>
                </c:pt>
                <c:pt idx="21">
                  <c:v>154.02000000000001</c:v>
                </c:pt>
                <c:pt idx="22">
                  <c:v>102.34</c:v>
                </c:pt>
                <c:pt idx="23">
                  <c:v>50.16</c:v>
                </c:pt>
                <c:pt idx="24">
                  <c:v>28.12</c:v>
                </c:pt>
                <c:pt idx="25">
                  <c:v>24.57</c:v>
                </c:pt>
                <c:pt idx="26">
                  <c:v>28.63</c:v>
                </c:pt>
                <c:pt idx="27">
                  <c:v>26.09</c:v>
                </c:pt>
                <c:pt idx="28">
                  <c:v>22.55</c:v>
                </c:pt>
                <c:pt idx="29">
                  <c:v>26.35</c:v>
                </c:pt>
                <c:pt idx="30">
                  <c:v>33.44</c:v>
                </c:pt>
                <c:pt idx="31">
                  <c:v>7.16</c:v>
                </c:pt>
                <c:pt idx="32">
                  <c:v>5.26</c:v>
                </c:pt>
                <c:pt idx="33">
                  <c:v>5.38</c:v>
                </c:pt>
                <c:pt idx="34">
                  <c:v>25.59</c:v>
                </c:pt>
                <c:pt idx="35">
                  <c:v>52.18</c:v>
                </c:pt>
                <c:pt idx="36">
                  <c:v>86.13</c:v>
                </c:pt>
                <c:pt idx="37">
                  <c:v>133.75</c:v>
                </c:pt>
                <c:pt idx="38">
                  <c:v>164.15</c:v>
                </c:pt>
                <c:pt idx="39">
                  <c:v>160.1</c:v>
                </c:pt>
                <c:pt idx="40">
                  <c:v>122.61</c:v>
                </c:pt>
                <c:pt idx="41">
                  <c:v>87.14</c:v>
                </c:pt>
                <c:pt idx="42">
                  <c:v>51.68</c:v>
                </c:pt>
                <c:pt idx="43">
                  <c:v>22.8</c:v>
                </c:pt>
                <c:pt idx="44">
                  <c:v>15.07</c:v>
                </c:pt>
                <c:pt idx="45">
                  <c:v>13.81</c:v>
                </c:pt>
                <c:pt idx="46">
                  <c:v>15.33</c:v>
                </c:pt>
                <c:pt idx="47">
                  <c:v>20.27</c:v>
                </c:pt>
                <c:pt idx="48">
                  <c:v>28.88</c:v>
                </c:pt>
                <c:pt idx="49">
                  <c:v>44.08</c:v>
                </c:pt>
                <c:pt idx="50">
                  <c:v>52.18</c:v>
                </c:pt>
                <c:pt idx="51">
                  <c:v>41.54</c:v>
                </c:pt>
                <c:pt idx="52">
                  <c:v>23.81</c:v>
                </c:pt>
                <c:pt idx="53">
                  <c:v>24.07</c:v>
                </c:pt>
                <c:pt idx="54">
                  <c:v>23.05</c:v>
                </c:pt>
                <c:pt idx="55">
                  <c:v>6.14</c:v>
                </c:pt>
                <c:pt idx="56">
                  <c:v>5.95</c:v>
                </c:pt>
                <c:pt idx="57">
                  <c:v>7.03</c:v>
                </c:pt>
                <c:pt idx="58">
                  <c:v>13.3</c:v>
                </c:pt>
                <c:pt idx="59">
                  <c:v>21.53</c:v>
                </c:pt>
                <c:pt idx="60">
                  <c:v>26.35</c:v>
                </c:pt>
                <c:pt idx="61">
                  <c:v>27.36</c:v>
                </c:pt>
                <c:pt idx="62">
                  <c:v>24.07</c:v>
                </c:pt>
                <c:pt idx="63">
                  <c:v>17.73</c:v>
                </c:pt>
                <c:pt idx="64">
                  <c:v>13.17</c:v>
                </c:pt>
                <c:pt idx="65">
                  <c:v>11.27</c:v>
                </c:pt>
                <c:pt idx="66">
                  <c:v>8.49</c:v>
                </c:pt>
                <c:pt idx="67">
                  <c:v>5.7</c:v>
                </c:pt>
                <c:pt idx="68">
                  <c:v>5.19</c:v>
                </c:pt>
                <c:pt idx="69">
                  <c:v>5.07</c:v>
                </c:pt>
                <c:pt idx="70">
                  <c:v>5</c:v>
                </c:pt>
                <c:pt idx="71">
                  <c:v>5</c:v>
                </c:pt>
                <c:pt idx="72">
                  <c:v>5.26</c:v>
                </c:pt>
                <c:pt idx="73">
                  <c:v>7.09</c:v>
                </c:pt>
                <c:pt idx="74">
                  <c:v>11.53</c:v>
                </c:pt>
                <c:pt idx="75">
                  <c:v>16.21</c:v>
                </c:pt>
                <c:pt idx="76">
                  <c:v>19.760000000000002</c:v>
                </c:pt>
                <c:pt idx="77">
                  <c:v>19.760000000000002</c:v>
                </c:pt>
                <c:pt idx="78">
                  <c:v>17.73</c:v>
                </c:pt>
                <c:pt idx="79">
                  <c:v>12.67</c:v>
                </c:pt>
                <c:pt idx="80">
                  <c:v>11.4</c:v>
                </c:pt>
                <c:pt idx="81">
                  <c:v>11.53</c:v>
                </c:pt>
                <c:pt idx="82">
                  <c:v>16.72</c:v>
                </c:pt>
                <c:pt idx="83">
                  <c:v>23.05</c:v>
                </c:pt>
                <c:pt idx="84">
                  <c:v>23.31</c:v>
                </c:pt>
                <c:pt idx="85">
                  <c:v>22.29</c:v>
                </c:pt>
                <c:pt idx="86">
                  <c:v>21.03</c:v>
                </c:pt>
                <c:pt idx="87">
                  <c:v>17.73</c:v>
                </c:pt>
                <c:pt idx="88">
                  <c:v>15.58</c:v>
                </c:pt>
                <c:pt idx="89">
                  <c:v>15.58</c:v>
                </c:pt>
                <c:pt idx="90">
                  <c:v>12.54</c:v>
                </c:pt>
                <c:pt idx="91">
                  <c:v>8.23</c:v>
                </c:pt>
                <c:pt idx="92">
                  <c:v>6.97</c:v>
                </c:pt>
                <c:pt idx="93">
                  <c:v>6.46</c:v>
                </c:pt>
                <c:pt idx="94">
                  <c:v>6.33</c:v>
                </c:pt>
                <c:pt idx="95">
                  <c:v>6.27</c:v>
                </c:pt>
                <c:pt idx="96">
                  <c:v>6.52</c:v>
                </c:pt>
                <c:pt idx="97">
                  <c:v>8.8699999999999992</c:v>
                </c:pt>
                <c:pt idx="98">
                  <c:v>14.31</c:v>
                </c:pt>
                <c:pt idx="99">
                  <c:v>18.489999999999998</c:v>
                </c:pt>
                <c:pt idx="100">
                  <c:v>21.03</c:v>
                </c:pt>
                <c:pt idx="101">
                  <c:v>20.77</c:v>
                </c:pt>
                <c:pt idx="102">
                  <c:v>18.489999999999998</c:v>
                </c:pt>
                <c:pt idx="103">
                  <c:v>14.31</c:v>
                </c:pt>
                <c:pt idx="104">
                  <c:v>14.82</c:v>
                </c:pt>
                <c:pt idx="105">
                  <c:v>16.97</c:v>
                </c:pt>
                <c:pt idx="106">
                  <c:v>24.83</c:v>
                </c:pt>
                <c:pt idx="107">
                  <c:v>30.4</c:v>
                </c:pt>
                <c:pt idx="108">
                  <c:v>34.450000000000003</c:v>
                </c:pt>
                <c:pt idx="109">
                  <c:v>46.61</c:v>
                </c:pt>
                <c:pt idx="110">
                  <c:v>50.66</c:v>
                </c:pt>
                <c:pt idx="111">
                  <c:v>46.61</c:v>
                </c:pt>
                <c:pt idx="112">
                  <c:v>38.5</c:v>
                </c:pt>
                <c:pt idx="113">
                  <c:v>29.89</c:v>
                </c:pt>
                <c:pt idx="114">
                  <c:v>18.75</c:v>
                </c:pt>
                <c:pt idx="115">
                  <c:v>10.51</c:v>
                </c:pt>
                <c:pt idx="116">
                  <c:v>8.99</c:v>
                </c:pt>
                <c:pt idx="117">
                  <c:v>8.49</c:v>
                </c:pt>
                <c:pt idx="118">
                  <c:v>8.49</c:v>
                </c:pt>
                <c:pt idx="119">
                  <c:v>9.6300000000000008</c:v>
                </c:pt>
                <c:pt idx="120">
                  <c:v>12.54</c:v>
                </c:pt>
                <c:pt idx="121">
                  <c:v>18.75</c:v>
                </c:pt>
                <c:pt idx="122">
                  <c:v>24.57</c:v>
                </c:pt>
                <c:pt idx="123">
                  <c:v>24.57</c:v>
                </c:pt>
                <c:pt idx="124">
                  <c:v>17.73</c:v>
                </c:pt>
                <c:pt idx="125">
                  <c:v>18.75</c:v>
                </c:pt>
                <c:pt idx="126">
                  <c:v>19.510000000000002</c:v>
                </c:pt>
                <c:pt idx="127">
                  <c:v>17.48</c:v>
                </c:pt>
                <c:pt idx="128">
                  <c:v>16.72</c:v>
                </c:pt>
                <c:pt idx="129">
                  <c:v>17.989999999999998</c:v>
                </c:pt>
                <c:pt idx="130">
                  <c:v>32.17</c:v>
                </c:pt>
                <c:pt idx="131">
                  <c:v>43.06</c:v>
                </c:pt>
                <c:pt idx="132">
                  <c:v>58.26</c:v>
                </c:pt>
                <c:pt idx="133">
                  <c:v>83.09</c:v>
                </c:pt>
                <c:pt idx="134">
                  <c:v>62.82</c:v>
                </c:pt>
                <c:pt idx="135">
                  <c:v>33.44</c:v>
                </c:pt>
                <c:pt idx="136">
                  <c:v>21.79</c:v>
                </c:pt>
                <c:pt idx="137">
                  <c:v>23.81</c:v>
                </c:pt>
                <c:pt idx="138">
                  <c:v>22.55</c:v>
                </c:pt>
                <c:pt idx="139">
                  <c:v>14.82</c:v>
                </c:pt>
                <c:pt idx="140">
                  <c:v>8.61</c:v>
                </c:pt>
                <c:pt idx="141">
                  <c:v>6.4</c:v>
                </c:pt>
                <c:pt idx="142">
                  <c:v>5.7</c:v>
                </c:pt>
                <c:pt idx="143">
                  <c:v>6.02</c:v>
                </c:pt>
                <c:pt idx="144">
                  <c:v>7.41</c:v>
                </c:pt>
                <c:pt idx="145">
                  <c:v>10.51</c:v>
                </c:pt>
                <c:pt idx="146">
                  <c:v>14.06</c:v>
                </c:pt>
                <c:pt idx="147">
                  <c:v>14.57</c:v>
                </c:pt>
                <c:pt idx="148">
                  <c:v>10.64</c:v>
                </c:pt>
                <c:pt idx="149">
                  <c:v>10.64</c:v>
                </c:pt>
                <c:pt idx="150">
                  <c:v>10.64</c:v>
                </c:pt>
                <c:pt idx="151">
                  <c:v>10.51</c:v>
                </c:pt>
                <c:pt idx="152">
                  <c:v>11.27</c:v>
                </c:pt>
                <c:pt idx="153">
                  <c:v>12.67</c:v>
                </c:pt>
                <c:pt idx="154">
                  <c:v>16.97</c:v>
                </c:pt>
                <c:pt idx="155">
                  <c:v>19.510000000000002</c:v>
                </c:pt>
                <c:pt idx="156">
                  <c:v>18.489999999999998</c:v>
                </c:pt>
                <c:pt idx="157">
                  <c:v>18.239999999999998</c:v>
                </c:pt>
                <c:pt idx="158">
                  <c:v>15.2</c:v>
                </c:pt>
                <c:pt idx="159">
                  <c:v>11.27</c:v>
                </c:pt>
                <c:pt idx="160">
                  <c:v>9.5</c:v>
                </c:pt>
                <c:pt idx="161">
                  <c:v>8.74</c:v>
                </c:pt>
                <c:pt idx="162">
                  <c:v>6.78</c:v>
                </c:pt>
                <c:pt idx="163">
                  <c:v>4.5</c:v>
                </c:pt>
                <c:pt idx="164">
                  <c:v>3.89</c:v>
                </c:pt>
                <c:pt idx="165">
                  <c:v>3.74</c:v>
                </c:pt>
                <c:pt idx="166">
                  <c:v>3.77</c:v>
                </c:pt>
                <c:pt idx="167">
                  <c:v>3.64</c:v>
                </c:pt>
                <c:pt idx="168">
                  <c:v>3.55</c:v>
                </c:pt>
                <c:pt idx="169">
                  <c:v>4.43</c:v>
                </c:pt>
                <c:pt idx="170">
                  <c:v>7.09</c:v>
                </c:pt>
                <c:pt idx="171">
                  <c:v>8.99</c:v>
                </c:pt>
                <c:pt idx="172">
                  <c:v>9.6300000000000008</c:v>
                </c:pt>
                <c:pt idx="173">
                  <c:v>9.6300000000000008</c:v>
                </c:pt>
                <c:pt idx="174">
                  <c:v>8.61</c:v>
                </c:pt>
                <c:pt idx="175">
                  <c:v>7.09</c:v>
                </c:pt>
                <c:pt idx="176">
                  <c:v>7.92</c:v>
                </c:pt>
                <c:pt idx="177">
                  <c:v>9.5</c:v>
                </c:pt>
                <c:pt idx="178">
                  <c:v>12.92</c:v>
                </c:pt>
                <c:pt idx="179">
                  <c:v>15.07</c:v>
                </c:pt>
                <c:pt idx="180">
                  <c:v>14.31</c:v>
                </c:pt>
                <c:pt idx="181">
                  <c:v>16.47</c:v>
                </c:pt>
                <c:pt idx="182">
                  <c:v>20.52</c:v>
                </c:pt>
                <c:pt idx="183">
                  <c:v>22.8</c:v>
                </c:pt>
                <c:pt idx="184">
                  <c:v>22.55</c:v>
                </c:pt>
                <c:pt idx="185">
                  <c:v>18.75</c:v>
                </c:pt>
                <c:pt idx="186">
                  <c:v>11.91</c:v>
                </c:pt>
                <c:pt idx="187">
                  <c:v>7.22</c:v>
                </c:pt>
                <c:pt idx="188">
                  <c:v>7.16</c:v>
                </c:pt>
                <c:pt idx="189">
                  <c:v>6.97</c:v>
                </c:pt>
                <c:pt idx="190">
                  <c:v>6.78</c:v>
                </c:pt>
                <c:pt idx="191">
                  <c:v>6.52</c:v>
                </c:pt>
                <c:pt idx="192">
                  <c:v>6.59</c:v>
                </c:pt>
                <c:pt idx="193">
                  <c:v>8.61</c:v>
                </c:pt>
                <c:pt idx="194">
                  <c:v>14.69</c:v>
                </c:pt>
                <c:pt idx="195">
                  <c:v>21.53</c:v>
                </c:pt>
                <c:pt idx="196">
                  <c:v>27.87</c:v>
                </c:pt>
                <c:pt idx="197">
                  <c:v>30.4</c:v>
                </c:pt>
                <c:pt idx="198">
                  <c:v>28.88</c:v>
                </c:pt>
                <c:pt idx="199">
                  <c:v>20.77</c:v>
                </c:pt>
                <c:pt idx="200">
                  <c:v>20.010000000000002</c:v>
                </c:pt>
                <c:pt idx="201">
                  <c:v>20.52</c:v>
                </c:pt>
                <c:pt idx="202">
                  <c:v>34.450000000000003</c:v>
                </c:pt>
                <c:pt idx="203">
                  <c:v>58.26</c:v>
                </c:pt>
                <c:pt idx="204">
                  <c:v>83.09</c:v>
                </c:pt>
                <c:pt idx="205">
                  <c:v>115.51</c:v>
                </c:pt>
                <c:pt idx="206">
                  <c:v>143.88999999999999</c:v>
                </c:pt>
                <c:pt idx="207">
                  <c:v>145.91</c:v>
                </c:pt>
                <c:pt idx="208">
                  <c:v>111.46</c:v>
                </c:pt>
                <c:pt idx="209">
                  <c:v>64.34</c:v>
                </c:pt>
                <c:pt idx="210">
                  <c:v>29.64</c:v>
                </c:pt>
                <c:pt idx="211">
                  <c:v>12.92</c:v>
                </c:pt>
                <c:pt idx="212">
                  <c:v>11.15</c:v>
                </c:pt>
                <c:pt idx="213">
                  <c:v>11.4</c:v>
                </c:pt>
                <c:pt idx="214">
                  <c:v>9.8800000000000008</c:v>
                </c:pt>
                <c:pt idx="215">
                  <c:v>7.73</c:v>
                </c:pt>
                <c:pt idx="216">
                  <c:v>7.16</c:v>
                </c:pt>
                <c:pt idx="217">
                  <c:v>9.5</c:v>
                </c:pt>
                <c:pt idx="218">
                  <c:v>15.2</c:v>
                </c:pt>
                <c:pt idx="219">
                  <c:v>19.510000000000002</c:v>
                </c:pt>
                <c:pt idx="220">
                  <c:v>22.04</c:v>
                </c:pt>
                <c:pt idx="221">
                  <c:v>22.55</c:v>
                </c:pt>
                <c:pt idx="222">
                  <c:v>20.27</c:v>
                </c:pt>
                <c:pt idx="223">
                  <c:v>3.36</c:v>
                </c:pt>
                <c:pt idx="224">
                  <c:v>0.63</c:v>
                </c:pt>
                <c:pt idx="225">
                  <c:v>1.58</c:v>
                </c:pt>
                <c:pt idx="226">
                  <c:v>5.51</c:v>
                </c:pt>
                <c:pt idx="227">
                  <c:v>10.01</c:v>
                </c:pt>
                <c:pt idx="228">
                  <c:v>12.03</c:v>
                </c:pt>
                <c:pt idx="229">
                  <c:v>13.3</c:v>
                </c:pt>
                <c:pt idx="230">
                  <c:v>13.68</c:v>
                </c:pt>
                <c:pt idx="231">
                  <c:v>12.29</c:v>
                </c:pt>
                <c:pt idx="232">
                  <c:v>11.15</c:v>
                </c:pt>
                <c:pt idx="233">
                  <c:v>10.01</c:v>
                </c:pt>
                <c:pt idx="234">
                  <c:v>7.35</c:v>
                </c:pt>
                <c:pt idx="235">
                  <c:v>4.62</c:v>
                </c:pt>
                <c:pt idx="236">
                  <c:v>4.37</c:v>
                </c:pt>
                <c:pt idx="237">
                  <c:v>4.62</c:v>
                </c:pt>
                <c:pt idx="238">
                  <c:v>4.9400000000000004</c:v>
                </c:pt>
                <c:pt idx="239">
                  <c:v>4.9400000000000004</c:v>
                </c:pt>
                <c:pt idx="240">
                  <c:v>5</c:v>
                </c:pt>
                <c:pt idx="241">
                  <c:v>6.78</c:v>
                </c:pt>
                <c:pt idx="242">
                  <c:v>11.53</c:v>
                </c:pt>
                <c:pt idx="243">
                  <c:v>16.21</c:v>
                </c:pt>
                <c:pt idx="244">
                  <c:v>18.239999999999998</c:v>
                </c:pt>
                <c:pt idx="245">
                  <c:v>17.48</c:v>
                </c:pt>
                <c:pt idx="246">
                  <c:v>15.45</c:v>
                </c:pt>
                <c:pt idx="247">
                  <c:v>9.75</c:v>
                </c:pt>
                <c:pt idx="248">
                  <c:v>10.39</c:v>
                </c:pt>
                <c:pt idx="249">
                  <c:v>13.68</c:v>
                </c:pt>
                <c:pt idx="250">
                  <c:v>26.85</c:v>
                </c:pt>
                <c:pt idx="251">
                  <c:v>41.54</c:v>
                </c:pt>
                <c:pt idx="252">
                  <c:v>46.1</c:v>
                </c:pt>
                <c:pt idx="253">
                  <c:v>48.64</c:v>
                </c:pt>
                <c:pt idx="254">
                  <c:v>38.5</c:v>
                </c:pt>
                <c:pt idx="255">
                  <c:v>22.55</c:v>
                </c:pt>
                <c:pt idx="256">
                  <c:v>12.79</c:v>
                </c:pt>
                <c:pt idx="257">
                  <c:v>11.4</c:v>
                </c:pt>
                <c:pt idx="258">
                  <c:v>7.92</c:v>
                </c:pt>
                <c:pt idx="259">
                  <c:v>4.88</c:v>
                </c:pt>
                <c:pt idx="260">
                  <c:v>4.5599999999999996</c:v>
                </c:pt>
                <c:pt idx="261">
                  <c:v>4.6900000000000004</c:v>
                </c:pt>
                <c:pt idx="262">
                  <c:v>4.3099999999999996</c:v>
                </c:pt>
                <c:pt idx="263">
                  <c:v>4.05</c:v>
                </c:pt>
                <c:pt idx="264">
                  <c:v>4.43</c:v>
                </c:pt>
                <c:pt idx="265">
                  <c:v>6.46</c:v>
                </c:pt>
                <c:pt idx="266">
                  <c:v>10.01</c:v>
                </c:pt>
                <c:pt idx="267">
                  <c:v>11.4</c:v>
                </c:pt>
                <c:pt idx="268">
                  <c:v>11.78</c:v>
                </c:pt>
                <c:pt idx="269">
                  <c:v>13.3</c:v>
                </c:pt>
                <c:pt idx="270">
                  <c:v>13.17</c:v>
                </c:pt>
                <c:pt idx="271">
                  <c:v>4.5599999999999996</c:v>
                </c:pt>
                <c:pt idx="272">
                  <c:v>4.12</c:v>
                </c:pt>
                <c:pt idx="273">
                  <c:v>4.75</c:v>
                </c:pt>
                <c:pt idx="274">
                  <c:v>8.61</c:v>
                </c:pt>
                <c:pt idx="275">
                  <c:v>13.43</c:v>
                </c:pt>
                <c:pt idx="276">
                  <c:v>15.45</c:v>
                </c:pt>
                <c:pt idx="277">
                  <c:v>16.47</c:v>
                </c:pt>
                <c:pt idx="278">
                  <c:v>16.09</c:v>
                </c:pt>
                <c:pt idx="279">
                  <c:v>13.68</c:v>
                </c:pt>
                <c:pt idx="280">
                  <c:v>11.27</c:v>
                </c:pt>
                <c:pt idx="281">
                  <c:v>10.01</c:v>
                </c:pt>
                <c:pt idx="282">
                  <c:v>7.47</c:v>
                </c:pt>
                <c:pt idx="283">
                  <c:v>4.5599999999999996</c:v>
                </c:pt>
                <c:pt idx="284">
                  <c:v>3.48</c:v>
                </c:pt>
                <c:pt idx="285">
                  <c:v>2.69</c:v>
                </c:pt>
                <c:pt idx="286">
                  <c:v>2.4700000000000002</c:v>
                </c:pt>
                <c:pt idx="287">
                  <c:v>2.63</c:v>
                </c:pt>
                <c:pt idx="288">
                  <c:v>2.66</c:v>
                </c:pt>
                <c:pt idx="289">
                  <c:v>3.2</c:v>
                </c:pt>
                <c:pt idx="290">
                  <c:v>6.4</c:v>
                </c:pt>
                <c:pt idx="291">
                  <c:v>10.01</c:v>
                </c:pt>
                <c:pt idx="292">
                  <c:v>11.65</c:v>
                </c:pt>
                <c:pt idx="293">
                  <c:v>11.53</c:v>
                </c:pt>
                <c:pt idx="294">
                  <c:v>9.75</c:v>
                </c:pt>
                <c:pt idx="295">
                  <c:v>3.83</c:v>
                </c:pt>
                <c:pt idx="296">
                  <c:v>3.51</c:v>
                </c:pt>
                <c:pt idx="297">
                  <c:v>3.93</c:v>
                </c:pt>
                <c:pt idx="298">
                  <c:v>15.33</c:v>
                </c:pt>
                <c:pt idx="299">
                  <c:v>26.35</c:v>
                </c:pt>
                <c:pt idx="300">
                  <c:v>44.58</c:v>
                </c:pt>
                <c:pt idx="301">
                  <c:v>91.2</c:v>
                </c:pt>
                <c:pt idx="302">
                  <c:v>151.99</c:v>
                </c:pt>
                <c:pt idx="303">
                  <c:v>208.74</c:v>
                </c:pt>
                <c:pt idx="304">
                  <c:v>247.24</c:v>
                </c:pt>
                <c:pt idx="305">
                  <c:v>267.51</c:v>
                </c:pt>
                <c:pt idx="306">
                  <c:v>257.37</c:v>
                </c:pt>
                <c:pt idx="307">
                  <c:v>102.34</c:v>
                </c:pt>
                <c:pt idx="308">
                  <c:v>19</c:v>
                </c:pt>
                <c:pt idx="309">
                  <c:v>6.78</c:v>
                </c:pt>
                <c:pt idx="310">
                  <c:v>4.8099999999999996</c:v>
                </c:pt>
                <c:pt idx="311">
                  <c:v>3.64</c:v>
                </c:pt>
                <c:pt idx="312">
                  <c:v>3.89</c:v>
                </c:pt>
                <c:pt idx="313">
                  <c:v>5.13</c:v>
                </c:pt>
                <c:pt idx="314">
                  <c:v>7.79</c:v>
                </c:pt>
                <c:pt idx="315">
                  <c:v>8.74</c:v>
                </c:pt>
                <c:pt idx="316">
                  <c:v>5.76</c:v>
                </c:pt>
                <c:pt idx="317">
                  <c:v>7.16</c:v>
                </c:pt>
                <c:pt idx="318">
                  <c:v>8.74</c:v>
                </c:pt>
                <c:pt idx="319">
                  <c:v>6.14</c:v>
                </c:pt>
                <c:pt idx="320">
                  <c:v>5.19</c:v>
                </c:pt>
                <c:pt idx="321">
                  <c:v>5.57</c:v>
                </c:pt>
                <c:pt idx="322">
                  <c:v>7.92</c:v>
                </c:pt>
                <c:pt idx="323">
                  <c:v>11.65</c:v>
                </c:pt>
                <c:pt idx="324">
                  <c:v>14.82</c:v>
                </c:pt>
                <c:pt idx="325">
                  <c:v>18.75</c:v>
                </c:pt>
                <c:pt idx="326">
                  <c:v>22.55</c:v>
                </c:pt>
                <c:pt idx="327">
                  <c:v>24.57</c:v>
                </c:pt>
                <c:pt idx="328">
                  <c:v>24.83</c:v>
                </c:pt>
                <c:pt idx="329">
                  <c:v>22.55</c:v>
                </c:pt>
                <c:pt idx="330">
                  <c:v>16.09</c:v>
                </c:pt>
                <c:pt idx="331">
                  <c:v>9.1199999999999992</c:v>
                </c:pt>
                <c:pt idx="332">
                  <c:v>5.64</c:v>
                </c:pt>
                <c:pt idx="333">
                  <c:v>4.05</c:v>
                </c:pt>
                <c:pt idx="334">
                  <c:v>3.7</c:v>
                </c:pt>
                <c:pt idx="335">
                  <c:v>3.61</c:v>
                </c:pt>
                <c:pt idx="336">
                  <c:v>3.7</c:v>
                </c:pt>
                <c:pt idx="337">
                  <c:v>4.6900000000000004</c:v>
                </c:pt>
                <c:pt idx="338">
                  <c:v>6.78</c:v>
                </c:pt>
                <c:pt idx="339">
                  <c:v>8.99</c:v>
                </c:pt>
                <c:pt idx="340">
                  <c:v>11.65</c:v>
                </c:pt>
                <c:pt idx="341">
                  <c:v>14.44</c:v>
                </c:pt>
                <c:pt idx="342">
                  <c:v>14.31</c:v>
                </c:pt>
                <c:pt idx="343">
                  <c:v>6.97</c:v>
                </c:pt>
                <c:pt idx="344">
                  <c:v>6.14</c:v>
                </c:pt>
                <c:pt idx="345">
                  <c:v>6.97</c:v>
                </c:pt>
                <c:pt idx="346">
                  <c:v>10.51</c:v>
                </c:pt>
                <c:pt idx="347">
                  <c:v>15.45</c:v>
                </c:pt>
                <c:pt idx="348">
                  <c:v>19.760000000000002</c:v>
                </c:pt>
                <c:pt idx="349">
                  <c:v>25.84</c:v>
                </c:pt>
                <c:pt idx="350">
                  <c:v>31.92</c:v>
                </c:pt>
                <c:pt idx="351">
                  <c:v>35.46</c:v>
                </c:pt>
                <c:pt idx="352">
                  <c:v>34.450000000000003</c:v>
                </c:pt>
                <c:pt idx="353">
                  <c:v>32.17</c:v>
                </c:pt>
                <c:pt idx="354">
                  <c:v>26.09</c:v>
                </c:pt>
                <c:pt idx="355">
                  <c:v>19</c:v>
                </c:pt>
                <c:pt idx="356">
                  <c:v>15.96</c:v>
                </c:pt>
                <c:pt idx="357">
                  <c:v>13.3</c:v>
                </c:pt>
                <c:pt idx="358">
                  <c:v>10.89</c:v>
                </c:pt>
                <c:pt idx="359">
                  <c:v>9.3699999999999992</c:v>
                </c:pt>
                <c:pt idx="360">
                  <c:v>8.99</c:v>
                </c:pt>
                <c:pt idx="361">
                  <c:v>12.03</c:v>
                </c:pt>
                <c:pt idx="362">
                  <c:v>19</c:v>
                </c:pt>
                <c:pt idx="363">
                  <c:v>23.31</c:v>
                </c:pt>
                <c:pt idx="364">
                  <c:v>27.61</c:v>
                </c:pt>
                <c:pt idx="365">
                  <c:v>35.46</c:v>
                </c:pt>
                <c:pt idx="366">
                  <c:v>36.479999999999997</c:v>
                </c:pt>
                <c:pt idx="367">
                  <c:v>13.55</c:v>
                </c:pt>
                <c:pt idx="368">
                  <c:v>9.5</c:v>
                </c:pt>
                <c:pt idx="369">
                  <c:v>9.1199999999999992</c:v>
                </c:pt>
                <c:pt idx="370">
                  <c:v>14.82</c:v>
                </c:pt>
                <c:pt idx="371">
                  <c:v>22.8</c:v>
                </c:pt>
                <c:pt idx="372">
                  <c:v>29.13</c:v>
                </c:pt>
                <c:pt idx="373">
                  <c:v>36.979999999999997</c:v>
                </c:pt>
                <c:pt idx="374">
                  <c:v>43.06</c:v>
                </c:pt>
                <c:pt idx="375">
                  <c:v>43.06</c:v>
                </c:pt>
                <c:pt idx="376">
                  <c:v>38</c:v>
                </c:pt>
                <c:pt idx="377">
                  <c:v>31.92</c:v>
                </c:pt>
                <c:pt idx="378">
                  <c:v>22.04</c:v>
                </c:pt>
                <c:pt idx="379">
                  <c:v>12.54</c:v>
                </c:pt>
                <c:pt idx="380">
                  <c:v>9.1199999999999992</c:v>
                </c:pt>
                <c:pt idx="381">
                  <c:v>7.6</c:v>
                </c:pt>
                <c:pt idx="382">
                  <c:v>6.71</c:v>
                </c:pt>
                <c:pt idx="383">
                  <c:v>6.21</c:v>
                </c:pt>
                <c:pt idx="384">
                  <c:v>6.21</c:v>
                </c:pt>
                <c:pt idx="385">
                  <c:v>8.49</c:v>
                </c:pt>
                <c:pt idx="386">
                  <c:v>13.55</c:v>
                </c:pt>
                <c:pt idx="387">
                  <c:v>16.72</c:v>
                </c:pt>
                <c:pt idx="388">
                  <c:v>20.52</c:v>
                </c:pt>
                <c:pt idx="389">
                  <c:v>27.36</c:v>
                </c:pt>
                <c:pt idx="390">
                  <c:v>27.11</c:v>
                </c:pt>
                <c:pt idx="391">
                  <c:v>12.16</c:v>
                </c:pt>
                <c:pt idx="392">
                  <c:v>10.64</c:v>
                </c:pt>
                <c:pt idx="393">
                  <c:v>11.27</c:v>
                </c:pt>
                <c:pt idx="394">
                  <c:v>16.47</c:v>
                </c:pt>
                <c:pt idx="395">
                  <c:v>23.56</c:v>
                </c:pt>
                <c:pt idx="396">
                  <c:v>30.4</c:v>
                </c:pt>
                <c:pt idx="397">
                  <c:v>41.04</c:v>
                </c:pt>
                <c:pt idx="398">
                  <c:v>53.2</c:v>
                </c:pt>
                <c:pt idx="399">
                  <c:v>59.28</c:v>
                </c:pt>
                <c:pt idx="400">
                  <c:v>56.24</c:v>
                </c:pt>
                <c:pt idx="401">
                  <c:v>47.12</c:v>
                </c:pt>
                <c:pt idx="402">
                  <c:v>30.65</c:v>
                </c:pt>
                <c:pt idx="403">
                  <c:v>15.96</c:v>
                </c:pt>
                <c:pt idx="404">
                  <c:v>12.16</c:v>
                </c:pt>
                <c:pt idx="405">
                  <c:v>10.77</c:v>
                </c:pt>
                <c:pt idx="406">
                  <c:v>10.01</c:v>
                </c:pt>
                <c:pt idx="407">
                  <c:v>9.25</c:v>
                </c:pt>
                <c:pt idx="408">
                  <c:v>9.3699999999999992</c:v>
                </c:pt>
                <c:pt idx="409">
                  <c:v>13.05</c:v>
                </c:pt>
                <c:pt idx="410">
                  <c:v>20.010000000000002</c:v>
                </c:pt>
                <c:pt idx="411">
                  <c:v>24.07</c:v>
                </c:pt>
                <c:pt idx="412">
                  <c:v>29.39</c:v>
                </c:pt>
                <c:pt idx="413">
                  <c:v>39.01</c:v>
                </c:pt>
                <c:pt idx="414">
                  <c:v>39.520000000000003</c:v>
                </c:pt>
                <c:pt idx="415">
                  <c:v>14.06</c:v>
                </c:pt>
                <c:pt idx="416">
                  <c:v>10.64</c:v>
                </c:pt>
                <c:pt idx="417">
                  <c:v>10.51</c:v>
                </c:pt>
                <c:pt idx="418">
                  <c:v>22.55</c:v>
                </c:pt>
                <c:pt idx="419">
                  <c:v>36.979999999999997</c:v>
                </c:pt>
                <c:pt idx="420">
                  <c:v>47.62</c:v>
                </c:pt>
                <c:pt idx="421">
                  <c:v>61.81</c:v>
                </c:pt>
                <c:pt idx="422">
                  <c:v>70.930000000000007</c:v>
                </c:pt>
                <c:pt idx="423">
                  <c:v>66.88</c:v>
                </c:pt>
                <c:pt idx="424">
                  <c:v>54.72</c:v>
                </c:pt>
                <c:pt idx="425">
                  <c:v>47.12</c:v>
                </c:pt>
                <c:pt idx="426">
                  <c:v>33.94</c:v>
                </c:pt>
                <c:pt idx="427">
                  <c:v>19.760000000000002</c:v>
                </c:pt>
                <c:pt idx="428">
                  <c:v>13.55</c:v>
                </c:pt>
                <c:pt idx="429">
                  <c:v>11.27</c:v>
                </c:pt>
                <c:pt idx="430">
                  <c:v>10.51</c:v>
                </c:pt>
                <c:pt idx="431">
                  <c:v>10.77</c:v>
                </c:pt>
                <c:pt idx="432">
                  <c:v>12.03</c:v>
                </c:pt>
                <c:pt idx="433">
                  <c:v>15.33</c:v>
                </c:pt>
                <c:pt idx="434">
                  <c:v>21.79</c:v>
                </c:pt>
                <c:pt idx="435">
                  <c:v>24.57</c:v>
                </c:pt>
                <c:pt idx="436">
                  <c:v>27.11</c:v>
                </c:pt>
                <c:pt idx="437">
                  <c:v>35.46</c:v>
                </c:pt>
                <c:pt idx="438">
                  <c:v>39.01</c:v>
                </c:pt>
                <c:pt idx="439">
                  <c:v>19</c:v>
                </c:pt>
                <c:pt idx="440">
                  <c:v>16.21</c:v>
                </c:pt>
                <c:pt idx="441">
                  <c:v>18.489999999999998</c:v>
                </c:pt>
                <c:pt idx="442">
                  <c:v>34.96</c:v>
                </c:pt>
                <c:pt idx="443">
                  <c:v>55.22</c:v>
                </c:pt>
                <c:pt idx="444">
                  <c:v>76</c:v>
                </c:pt>
                <c:pt idx="445">
                  <c:v>118.55</c:v>
                </c:pt>
                <c:pt idx="446">
                  <c:v>176.31</c:v>
                </c:pt>
                <c:pt idx="447">
                  <c:v>202.66</c:v>
                </c:pt>
                <c:pt idx="448">
                  <c:v>196.58</c:v>
                </c:pt>
                <c:pt idx="449">
                  <c:v>204.68</c:v>
                </c:pt>
                <c:pt idx="450">
                  <c:v>174.28</c:v>
                </c:pt>
                <c:pt idx="451">
                  <c:v>25.33</c:v>
                </c:pt>
                <c:pt idx="452">
                  <c:v>8.8699999999999992</c:v>
                </c:pt>
                <c:pt idx="453">
                  <c:v>7.35</c:v>
                </c:pt>
                <c:pt idx="454">
                  <c:v>6.59</c:v>
                </c:pt>
                <c:pt idx="455">
                  <c:v>6.46</c:v>
                </c:pt>
                <c:pt idx="456">
                  <c:v>8.61</c:v>
                </c:pt>
                <c:pt idx="457">
                  <c:v>14.57</c:v>
                </c:pt>
                <c:pt idx="458">
                  <c:v>20.27</c:v>
                </c:pt>
                <c:pt idx="459">
                  <c:v>19.25</c:v>
                </c:pt>
                <c:pt idx="460">
                  <c:v>18.75</c:v>
                </c:pt>
                <c:pt idx="461">
                  <c:v>22.55</c:v>
                </c:pt>
                <c:pt idx="462">
                  <c:v>23.05</c:v>
                </c:pt>
                <c:pt idx="463">
                  <c:v>16.21</c:v>
                </c:pt>
                <c:pt idx="464">
                  <c:v>13.93</c:v>
                </c:pt>
                <c:pt idx="465">
                  <c:v>13.05</c:v>
                </c:pt>
                <c:pt idx="466">
                  <c:v>15.45</c:v>
                </c:pt>
                <c:pt idx="467">
                  <c:v>20.010000000000002</c:v>
                </c:pt>
                <c:pt idx="468">
                  <c:v>23.81</c:v>
                </c:pt>
                <c:pt idx="469">
                  <c:v>31.66</c:v>
                </c:pt>
                <c:pt idx="470">
                  <c:v>42.56</c:v>
                </c:pt>
                <c:pt idx="471">
                  <c:v>45.09</c:v>
                </c:pt>
                <c:pt idx="472">
                  <c:v>36.979999999999997</c:v>
                </c:pt>
                <c:pt idx="473">
                  <c:v>27.87</c:v>
                </c:pt>
                <c:pt idx="474">
                  <c:v>19</c:v>
                </c:pt>
                <c:pt idx="475">
                  <c:v>11.27</c:v>
                </c:pt>
                <c:pt idx="476">
                  <c:v>7.47</c:v>
                </c:pt>
                <c:pt idx="477">
                  <c:v>6.21</c:v>
                </c:pt>
                <c:pt idx="478">
                  <c:v>5.51</c:v>
                </c:pt>
                <c:pt idx="479">
                  <c:v>5.32</c:v>
                </c:pt>
                <c:pt idx="480">
                  <c:v>5.95</c:v>
                </c:pt>
                <c:pt idx="481">
                  <c:v>6.02</c:v>
                </c:pt>
                <c:pt idx="482">
                  <c:v>7.79</c:v>
                </c:pt>
                <c:pt idx="483">
                  <c:v>8.99</c:v>
                </c:pt>
                <c:pt idx="484">
                  <c:v>9.75</c:v>
                </c:pt>
                <c:pt idx="485">
                  <c:v>10.64</c:v>
                </c:pt>
                <c:pt idx="486">
                  <c:v>12.03</c:v>
                </c:pt>
                <c:pt idx="487">
                  <c:v>8.99</c:v>
                </c:pt>
                <c:pt idx="488">
                  <c:v>7.35</c:v>
                </c:pt>
                <c:pt idx="489">
                  <c:v>7.47</c:v>
                </c:pt>
                <c:pt idx="490">
                  <c:v>14.57</c:v>
                </c:pt>
                <c:pt idx="491">
                  <c:v>29.89</c:v>
                </c:pt>
                <c:pt idx="492">
                  <c:v>47.12</c:v>
                </c:pt>
                <c:pt idx="493">
                  <c:v>63.33</c:v>
                </c:pt>
                <c:pt idx="494">
                  <c:v>78.02</c:v>
                </c:pt>
                <c:pt idx="495">
                  <c:v>80.05</c:v>
                </c:pt>
                <c:pt idx="496">
                  <c:v>46.61</c:v>
                </c:pt>
                <c:pt idx="497">
                  <c:v>27.11</c:v>
                </c:pt>
                <c:pt idx="498">
                  <c:v>14.82</c:v>
                </c:pt>
                <c:pt idx="499">
                  <c:v>7.47</c:v>
                </c:pt>
                <c:pt idx="500">
                  <c:v>5.13</c:v>
                </c:pt>
                <c:pt idx="501">
                  <c:v>4.43</c:v>
                </c:pt>
                <c:pt idx="502">
                  <c:v>4.43</c:v>
                </c:pt>
                <c:pt idx="503">
                  <c:v>4.24</c:v>
                </c:pt>
                <c:pt idx="504">
                  <c:v>4.3099999999999996</c:v>
                </c:pt>
                <c:pt idx="505">
                  <c:v>4.8099999999999996</c:v>
                </c:pt>
                <c:pt idx="506">
                  <c:v>5.76</c:v>
                </c:pt>
                <c:pt idx="507">
                  <c:v>6.33</c:v>
                </c:pt>
                <c:pt idx="508">
                  <c:v>6.84</c:v>
                </c:pt>
                <c:pt idx="509">
                  <c:v>8.49</c:v>
                </c:pt>
                <c:pt idx="510">
                  <c:v>10.64</c:v>
                </c:pt>
                <c:pt idx="511">
                  <c:v>2.98</c:v>
                </c:pt>
                <c:pt idx="512">
                  <c:v>3.52</c:v>
                </c:pt>
                <c:pt idx="513">
                  <c:v>5.26</c:v>
                </c:pt>
                <c:pt idx="514">
                  <c:v>11.27</c:v>
                </c:pt>
                <c:pt idx="515">
                  <c:v>17.73</c:v>
                </c:pt>
                <c:pt idx="516">
                  <c:v>25.08</c:v>
                </c:pt>
                <c:pt idx="517">
                  <c:v>33.950000000000003</c:v>
                </c:pt>
                <c:pt idx="518">
                  <c:v>36.479999999999997</c:v>
                </c:pt>
                <c:pt idx="519">
                  <c:v>34.96</c:v>
                </c:pt>
                <c:pt idx="520">
                  <c:v>31.16</c:v>
                </c:pt>
                <c:pt idx="521">
                  <c:v>26.6</c:v>
                </c:pt>
                <c:pt idx="522">
                  <c:v>20.52</c:v>
                </c:pt>
                <c:pt idx="523">
                  <c:v>15.58</c:v>
                </c:pt>
                <c:pt idx="524">
                  <c:v>15.33</c:v>
                </c:pt>
                <c:pt idx="525">
                  <c:v>16.09</c:v>
                </c:pt>
                <c:pt idx="526">
                  <c:v>16.09</c:v>
                </c:pt>
                <c:pt idx="527">
                  <c:v>16.72</c:v>
                </c:pt>
                <c:pt idx="528">
                  <c:v>17.73</c:v>
                </c:pt>
                <c:pt idx="529">
                  <c:v>18.239999999999998</c:v>
                </c:pt>
                <c:pt idx="530">
                  <c:v>17.989999999999998</c:v>
                </c:pt>
                <c:pt idx="531">
                  <c:v>16.21</c:v>
                </c:pt>
                <c:pt idx="532">
                  <c:v>15.71</c:v>
                </c:pt>
                <c:pt idx="533">
                  <c:v>18.239999999999998</c:v>
                </c:pt>
                <c:pt idx="534">
                  <c:v>19</c:v>
                </c:pt>
                <c:pt idx="535">
                  <c:v>11.27</c:v>
                </c:pt>
                <c:pt idx="536">
                  <c:v>10.64</c:v>
                </c:pt>
                <c:pt idx="537">
                  <c:v>10.89</c:v>
                </c:pt>
                <c:pt idx="538">
                  <c:v>16.97</c:v>
                </c:pt>
                <c:pt idx="539">
                  <c:v>30.15</c:v>
                </c:pt>
                <c:pt idx="540">
                  <c:v>54.72</c:v>
                </c:pt>
                <c:pt idx="541">
                  <c:v>88.16</c:v>
                </c:pt>
                <c:pt idx="542">
                  <c:v>108.42</c:v>
                </c:pt>
                <c:pt idx="543">
                  <c:v>101.33</c:v>
                </c:pt>
                <c:pt idx="544">
                  <c:v>83.09</c:v>
                </c:pt>
                <c:pt idx="545">
                  <c:v>74.98</c:v>
                </c:pt>
                <c:pt idx="546">
                  <c:v>63.84</c:v>
                </c:pt>
                <c:pt idx="547">
                  <c:v>45.6</c:v>
                </c:pt>
                <c:pt idx="548">
                  <c:v>29.64</c:v>
                </c:pt>
                <c:pt idx="549">
                  <c:v>17.48</c:v>
                </c:pt>
                <c:pt idx="550">
                  <c:v>8.23</c:v>
                </c:pt>
                <c:pt idx="551">
                  <c:v>5.64</c:v>
                </c:pt>
                <c:pt idx="552">
                  <c:v>5.7</c:v>
                </c:pt>
                <c:pt idx="553">
                  <c:v>5.57</c:v>
                </c:pt>
                <c:pt idx="554">
                  <c:v>7.16</c:v>
                </c:pt>
                <c:pt idx="555">
                  <c:v>6.9</c:v>
                </c:pt>
                <c:pt idx="556">
                  <c:v>6.27</c:v>
                </c:pt>
                <c:pt idx="557">
                  <c:v>9.1199999999999992</c:v>
                </c:pt>
                <c:pt idx="558">
                  <c:v>12.54</c:v>
                </c:pt>
                <c:pt idx="559">
                  <c:v>7.47</c:v>
                </c:pt>
                <c:pt idx="560">
                  <c:v>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9-4BEA-9CA7-D9C124E3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48624"/>
        <c:axId val="1898452640"/>
        <c:axId val="0"/>
      </c:bar3DChart>
      <c:catAx>
        <c:axId val="19694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52640"/>
        <c:crosses val="autoZero"/>
        <c:auto val="1"/>
        <c:lblAlgn val="ctr"/>
        <c:lblOffset val="100"/>
        <c:noMultiLvlLbl val="0"/>
      </c:catAx>
      <c:valAx>
        <c:axId val="18984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</a:t>
            </a:r>
            <a:r>
              <a:rPr lang="en-IN" baseline="0"/>
              <a:t>  the values of all the gases over the period of time</a:t>
            </a:r>
            <a:endParaRPr lang="en-IN"/>
          </a:p>
        </c:rich>
      </c:tx>
      <c:layout>
        <c:manualLayout>
          <c:xMode val="edge"/>
          <c:yMode val="edge"/>
          <c:x val="0.38345691663159198"/>
          <c:y val="0.92469936614498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44781184829235E-2"/>
          <c:y val="4.1206543967280171E-2"/>
          <c:w val="0.88823940814044766"/>
          <c:h val="0.758128431798785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delhiaqi!$C$2:$C$562</c:f>
              <c:numCache>
                <c:formatCode>General</c:formatCode>
                <c:ptCount val="561"/>
                <c:pt idx="0">
                  <c:v>1.66</c:v>
                </c:pt>
                <c:pt idx="1">
                  <c:v>6.82</c:v>
                </c:pt>
                <c:pt idx="2">
                  <c:v>27.72</c:v>
                </c:pt>
                <c:pt idx="3">
                  <c:v>55.43</c:v>
                </c:pt>
                <c:pt idx="4">
                  <c:v>68.84</c:v>
                </c:pt>
                <c:pt idx="5">
                  <c:v>64.37</c:v>
                </c:pt>
                <c:pt idx="6">
                  <c:v>46.94</c:v>
                </c:pt>
                <c:pt idx="7">
                  <c:v>9.83</c:v>
                </c:pt>
                <c:pt idx="8">
                  <c:v>5.81</c:v>
                </c:pt>
                <c:pt idx="9">
                  <c:v>4.58</c:v>
                </c:pt>
                <c:pt idx="10">
                  <c:v>14.98</c:v>
                </c:pt>
                <c:pt idx="11">
                  <c:v>54.09</c:v>
                </c:pt>
                <c:pt idx="12">
                  <c:v>123.38</c:v>
                </c:pt>
                <c:pt idx="13">
                  <c:v>189.54</c:v>
                </c:pt>
                <c:pt idx="14">
                  <c:v>225.31</c:v>
                </c:pt>
                <c:pt idx="15">
                  <c:v>228.88</c:v>
                </c:pt>
                <c:pt idx="16">
                  <c:v>228.88</c:v>
                </c:pt>
                <c:pt idx="17">
                  <c:v>236.03</c:v>
                </c:pt>
                <c:pt idx="18">
                  <c:v>236.03</c:v>
                </c:pt>
                <c:pt idx="19">
                  <c:v>221.73</c:v>
                </c:pt>
                <c:pt idx="20">
                  <c:v>202.06</c:v>
                </c:pt>
                <c:pt idx="21">
                  <c:v>177.03</c:v>
                </c:pt>
                <c:pt idx="22">
                  <c:v>144.84</c:v>
                </c:pt>
                <c:pt idx="23">
                  <c:v>121.59</c:v>
                </c:pt>
                <c:pt idx="24">
                  <c:v>121.59</c:v>
                </c:pt>
                <c:pt idx="25">
                  <c:v>146.63</c:v>
                </c:pt>
                <c:pt idx="26">
                  <c:v>221.73</c:v>
                </c:pt>
                <c:pt idx="27">
                  <c:v>311.14</c:v>
                </c:pt>
                <c:pt idx="28">
                  <c:v>253.92</c:v>
                </c:pt>
                <c:pt idx="29">
                  <c:v>232.46</c:v>
                </c:pt>
                <c:pt idx="30">
                  <c:v>171.66</c:v>
                </c:pt>
                <c:pt idx="31">
                  <c:v>27.49</c:v>
                </c:pt>
                <c:pt idx="32">
                  <c:v>14.31</c:v>
                </c:pt>
                <c:pt idx="33">
                  <c:v>10.51</c:v>
                </c:pt>
                <c:pt idx="34">
                  <c:v>27.72</c:v>
                </c:pt>
                <c:pt idx="35">
                  <c:v>93.88</c:v>
                </c:pt>
                <c:pt idx="36">
                  <c:v>196.7</c:v>
                </c:pt>
                <c:pt idx="37">
                  <c:v>271.8</c:v>
                </c:pt>
                <c:pt idx="38">
                  <c:v>268.22000000000003</c:v>
                </c:pt>
                <c:pt idx="39">
                  <c:v>227.09</c:v>
                </c:pt>
                <c:pt idx="40">
                  <c:v>180.6</c:v>
                </c:pt>
                <c:pt idx="41">
                  <c:v>150.19999999999999</c:v>
                </c:pt>
                <c:pt idx="42">
                  <c:v>125.17</c:v>
                </c:pt>
                <c:pt idx="43">
                  <c:v>99.24</c:v>
                </c:pt>
                <c:pt idx="44">
                  <c:v>76</c:v>
                </c:pt>
                <c:pt idx="45">
                  <c:v>55.88</c:v>
                </c:pt>
                <c:pt idx="46">
                  <c:v>44.7</c:v>
                </c:pt>
                <c:pt idx="47">
                  <c:v>44.26</c:v>
                </c:pt>
                <c:pt idx="48">
                  <c:v>52.75</c:v>
                </c:pt>
                <c:pt idx="49">
                  <c:v>78.680000000000007</c:v>
                </c:pt>
                <c:pt idx="50">
                  <c:v>151.99</c:v>
                </c:pt>
                <c:pt idx="51">
                  <c:v>239.61</c:v>
                </c:pt>
                <c:pt idx="52">
                  <c:v>128.75</c:v>
                </c:pt>
                <c:pt idx="53">
                  <c:v>109.97</c:v>
                </c:pt>
                <c:pt idx="54">
                  <c:v>80.47</c:v>
                </c:pt>
                <c:pt idx="55">
                  <c:v>21.23</c:v>
                </c:pt>
                <c:pt idx="56">
                  <c:v>9.61</c:v>
                </c:pt>
                <c:pt idx="57">
                  <c:v>6.26</c:v>
                </c:pt>
                <c:pt idx="58">
                  <c:v>7.04</c:v>
                </c:pt>
                <c:pt idx="59">
                  <c:v>9.2799999999999994</c:v>
                </c:pt>
                <c:pt idx="60">
                  <c:v>12.52</c:v>
                </c:pt>
                <c:pt idx="61">
                  <c:v>25.7</c:v>
                </c:pt>
                <c:pt idx="62">
                  <c:v>16.989999999999998</c:v>
                </c:pt>
                <c:pt idx="63">
                  <c:v>2.3199999999999998</c:v>
                </c:pt>
                <c:pt idx="64">
                  <c:v>0.03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0.06</c:v>
                </c:pt>
                <c:pt idx="74">
                  <c:v>1.29</c:v>
                </c:pt>
                <c:pt idx="75">
                  <c:v>9.39</c:v>
                </c:pt>
                <c:pt idx="76">
                  <c:v>19.89</c:v>
                </c:pt>
                <c:pt idx="77">
                  <c:v>24.81</c:v>
                </c:pt>
                <c:pt idx="78">
                  <c:v>21.9</c:v>
                </c:pt>
                <c:pt idx="79">
                  <c:v>11.85</c:v>
                </c:pt>
                <c:pt idx="80">
                  <c:v>8.83</c:v>
                </c:pt>
                <c:pt idx="81">
                  <c:v>6.93</c:v>
                </c:pt>
                <c:pt idx="82">
                  <c:v>7.49</c:v>
                </c:pt>
                <c:pt idx="83">
                  <c:v>8.49</c:v>
                </c:pt>
                <c:pt idx="84">
                  <c:v>9.2799999999999994</c:v>
                </c:pt>
                <c:pt idx="85">
                  <c:v>21.68</c:v>
                </c:pt>
                <c:pt idx="86">
                  <c:v>20.34</c:v>
                </c:pt>
                <c:pt idx="87">
                  <c:v>10.62</c:v>
                </c:pt>
                <c:pt idx="88">
                  <c:v>5.81</c:v>
                </c:pt>
                <c:pt idx="89">
                  <c:v>7.93</c:v>
                </c:pt>
                <c:pt idx="90">
                  <c:v>8.7200000000000006</c:v>
                </c:pt>
                <c:pt idx="91">
                  <c:v>4.1399999999999997</c:v>
                </c:pt>
                <c:pt idx="92">
                  <c:v>1.03</c:v>
                </c:pt>
                <c:pt idx="93">
                  <c:v>0.39</c:v>
                </c:pt>
                <c:pt idx="94">
                  <c:v>0.28000000000000003</c:v>
                </c:pt>
                <c:pt idx="95">
                  <c:v>0.32</c:v>
                </c:pt>
                <c:pt idx="96">
                  <c:v>0.67</c:v>
                </c:pt>
                <c:pt idx="97">
                  <c:v>4.53</c:v>
                </c:pt>
                <c:pt idx="98">
                  <c:v>24.14</c:v>
                </c:pt>
                <c:pt idx="99">
                  <c:v>45.15</c:v>
                </c:pt>
                <c:pt idx="100">
                  <c:v>46.94</c:v>
                </c:pt>
                <c:pt idx="101">
                  <c:v>43.36</c:v>
                </c:pt>
                <c:pt idx="102">
                  <c:v>33.53</c:v>
                </c:pt>
                <c:pt idx="103">
                  <c:v>16.989999999999998</c:v>
                </c:pt>
                <c:pt idx="104">
                  <c:v>13.75</c:v>
                </c:pt>
                <c:pt idx="105">
                  <c:v>11.96</c:v>
                </c:pt>
                <c:pt idx="106">
                  <c:v>19.670000000000002</c:v>
                </c:pt>
                <c:pt idx="107">
                  <c:v>49.62</c:v>
                </c:pt>
                <c:pt idx="108">
                  <c:v>107.29</c:v>
                </c:pt>
                <c:pt idx="109">
                  <c:v>159.13999999999999</c:v>
                </c:pt>
                <c:pt idx="110">
                  <c:v>175.24</c:v>
                </c:pt>
                <c:pt idx="111">
                  <c:v>168.09</c:v>
                </c:pt>
                <c:pt idx="112">
                  <c:v>155.57</c:v>
                </c:pt>
                <c:pt idx="113">
                  <c:v>139.47</c:v>
                </c:pt>
                <c:pt idx="114">
                  <c:v>109.97</c:v>
                </c:pt>
                <c:pt idx="115">
                  <c:v>68.84</c:v>
                </c:pt>
                <c:pt idx="116">
                  <c:v>42.02</c:v>
                </c:pt>
                <c:pt idx="117">
                  <c:v>26.38</c:v>
                </c:pt>
                <c:pt idx="118">
                  <c:v>17.43</c:v>
                </c:pt>
                <c:pt idx="119">
                  <c:v>15.2</c:v>
                </c:pt>
                <c:pt idx="120">
                  <c:v>19.45</c:v>
                </c:pt>
                <c:pt idx="121">
                  <c:v>35.76</c:v>
                </c:pt>
                <c:pt idx="122">
                  <c:v>67.95</c:v>
                </c:pt>
                <c:pt idx="123">
                  <c:v>77.78</c:v>
                </c:pt>
                <c:pt idx="124">
                  <c:v>6.03</c:v>
                </c:pt>
                <c:pt idx="125">
                  <c:v>10.17</c:v>
                </c:pt>
                <c:pt idx="126">
                  <c:v>14.98</c:v>
                </c:pt>
                <c:pt idx="127">
                  <c:v>14.98</c:v>
                </c:pt>
                <c:pt idx="128">
                  <c:v>10.39</c:v>
                </c:pt>
                <c:pt idx="129">
                  <c:v>6.98</c:v>
                </c:pt>
                <c:pt idx="130">
                  <c:v>45.6</c:v>
                </c:pt>
                <c:pt idx="131">
                  <c:v>137.69</c:v>
                </c:pt>
                <c:pt idx="132">
                  <c:v>243.19</c:v>
                </c:pt>
                <c:pt idx="133">
                  <c:v>332.59</c:v>
                </c:pt>
                <c:pt idx="134">
                  <c:v>332.59</c:v>
                </c:pt>
                <c:pt idx="135">
                  <c:v>253.92</c:v>
                </c:pt>
                <c:pt idx="136">
                  <c:v>119.81</c:v>
                </c:pt>
                <c:pt idx="137">
                  <c:v>113.55</c:v>
                </c:pt>
                <c:pt idx="138">
                  <c:v>113.55</c:v>
                </c:pt>
                <c:pt idx="139">
                  <c:v>95.67</c:v>
                </c:pt>
                <c:pt idx="140">
                  <c:v>61.69</c:v>
                </c:pt>
                <c:pt idx="141">
                  <c:v>32.630000000000003</c:v>
                </c:pt>
                <c:pt idx="142">
                  <c:v>10.84</c:v>
                </c:pt>
                <c:pt idx="143">
                  <c:v>4.1900000000000004</c:v>
                </c:pt>
                <c:pt idx="144">
                  <c:v>3.07</c:v>
                </c:pt>
                <c:pt idx="145">
                  <c:v>6.65</c:v>
                </c:pt>
                <c:pt idx="146">
                  <c:v>19</c:v>
                </c:pt>
                <c:pt idx="147">
                  <c:v>22.8</c:v>
                </c:pt>
                <c:pt idx="148">
                  <c:v>1.77</c:v>
                </c:pt>
                <c:pt idx="149">
                  <c:v>4.8099999999999996</c:v>
                </c:pt>
                <c:pt idx="150">
                  <c:v>6.82</c:v>
                </c:pt>
                <c:pt idx="151">
                  <c:v>8.3800000000000008</c:v>
                </c:pt>
                <c:pt idx="152">
                  <c:v>7.6</c:v>
                </c:pt>
                <c:pt idx="153">
                  <c:v>6.87</c:v>
                </c:pt>
                <c:pt idx="154">
                  <c:v>8.61</c:v>
                </c:pt>
                <c:pt idx="155">
                  <c:v>12.52</c:v>
                </c:pt>
                <c:pt idx="156">
                  <c:v>24.81</c:v>
                </c:pt>
                <c:pt idx="157">
                  <c:v>45.15</c:v>
                </c:pt>
                <c:pt idx="158">
                  <c:v>32.19</c:v>
                </c:pt>
                <c:pt idx="159">
                  <c:v>4.6900000000000004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0.06</c:v>
                </c:pt>
                <c:pt idx="170">
                  <c:v>0.36</c:v>
                </c:pt>
                <c:pt idx="171">
                  <c:v>1.33</c:v>
                </c:pt>
                <c:pt idx="172">
                  <c:v>3.69</c:v>
                </c:pt>
                <c:pt idx="173">
                  <c:v>8.83</c:v>
                </c:pt>
                <c:pt idx="174">
                  <c:v>10.17</c:v>
                </c:pt>
                <c:pt idx="175">
                  <c:v>8.16</c:v>
                </c:pt>
                <c:pt idx="176">
                  <c:v>6.09</c:v>
                </c:pt>
                <c:pt idx="177">
                  <c:v>4.8099999999999996</c:v>
                </c:pt>
                <c:pt idx="178">
                  <c:v>4.92</c:v>
                </c:pt>
                <c:pt idx="179">
                  <c:v>5.59</c:v>
                </c:pt>
                <c:pt idx="180">
                  <c:v>3.74</c:v>
                </c:pt>
                <c:pt idx="181">
                  <c:v>32.19</c:v>
                </c:pt>
                <c:pt idx="182">
                  <c:v>69.739999999999995</c:v>
                </c:pt>
                <c:pt idx="183">
                  <c:v>76.89</c:v>
                </c:pt>
                <c:pt idx="184">
                  <c:v>72.42</c:v>
                </c:pt>
                <c:pt idx="185">
                  <c:v>64.37</c:v>
                </c:pt>
                <c:pt idx="186">
                  <c:v>45.15</c:v>
                </c:pt>
                <c:pt idx="187">
                  <c:v>17.21</c:v>
                </c:pt>
                <c:pt idx="188">
                  <c:v>9.39</c:v>
                </c:pt>
                <c:pt idx="189">
                  <c:v>7.38</c:v>
                </c:pt>
                <c:pt idx="190">
                  <c:v>6.93</c:v>
                </c:pt>
                <c:pt idx="191">
                  <c:v>5.7</c:v>
                </c:pt>
                <c:pt idx="192">
                  <c:v>4.58</c:v>
                </c:pt>
                <c:pt idx="193">
                  <c:v>8.3800000000000008</c:v>
                </c:pt>
                <c:pt idx="194">
                  <c:v>33.97</c:v>
                </c:pt>
                <c:pt idx="195">
                  <c:v>66.16</c:v>
                </c:pt>
                <c:pt idx="196">
                  <c:v>91.2</c:v>
                </c:pt>
                <c:pt idx="197">
                  <c:v>109.97</c:v>
                </c:pt>
                <c:pt idx="198">
                  <c:v>113.55</c:v>
                </c:pt>
                <c:pt idx="199">
                  <c:v>59.01</c:v>
                </c:pt>
                <c:pt idx="200">
                  <c:v>39.340000000000003</c:v>
                </c:pt>
                <c:pt idx="201">
                  <c:v>27.49</c:v>
                </c:pt>
                <c:pt idx="202">
                  <c:v>62.58</c:v>
                </c:pt>
                <c:pt idx="203">
                  <c:v>109.97</c:v>
                </c:pt>
                <c:pt idx="204">
                  <c:v>171.66</c:v>
                </c:pt>
                <c:pt idx="205">
                  <c:v>228.88</c:v>
                </c:pt>
                <c:pt idx="206">
                  <c:v>250.34</c:v>
                </c:pt>
                <c:pt idx="207">
                  <c:v>236.03</c:v>
                </c:pt>
                <c:pt idx="208">
                  <c:v>219.94</c:v>
                </c:pt>
                <c:pt idx="209">
                  <c:v>211</c:v>
                </c:pt>
                <c:pt idx="210">
                  <c:v>182.39</c:v>
                </c:pt>
                <c:pt idx="211">
                  <c:v>99.24</c:v>
                </c:pt>
                <c:pt idx="212">
                  <c:v>59.01</c:v>
                </c:pt>
                <c:pt idx="213">
                  <c:v>36.659999999999997</c:v>
                </c:pt>
                <c:pt idx="214">
                  <c:v>15.65</c:v>
                </c:pt>
                <c:pt idx="215">
                  <c:v>7.6</c:v>
                </c:pt>
                <c:pt idx="216">
                  <c:v>6.82</c:v>
                </c:pt>
                <c:pt idx="217">
                  <c:v>14.19</c:v>
                </c:pt>
                <c:pt idx="218">
                  <c:v>37.549999999999997</c:v>
                </c:pt>
                <c:pt idx="219">
                  <c:v>62.58</c:v>
                </c:pt>
                <c:pt idx="220">
                  <c:v>73.31</c:v>
                </c:pt>
                <c:pt idx="221">
                  <c:v>75.099999999999994</c:v>
                </c:pt>
                <c:pt idx="222">
                  <c:v>66.16</c:v>
                </c:pt>
                <c:pt idx="223">
                  <c:v>16.760000000000002</c:v>
                </c:pt>
                <c:pt idx="224">
                  <c:v>8.49</c:v>
                </c:pt>
                <c:pt idx="225">
                  <c:v>6.2</c:v>
                </c:pt>
                <c:pt idx="226">
                  <c:v>5.25</c:v>
                </c:pt>
                <c:pt idx="227">
                  <c:v>4.92</c:v>
                </c:pt>
                <c:pt idx="228">
                  <c:v>2.04</c:v>
                </c:pt>
                <c:pt idx="229">
                  <c:v>1.1599999999999999</c:v>
                </c:pt>
                <c:pt idx="230">
                  <c:v>2.2599999999999998</c:v>
                </c:pt>
                <c:pt idx="231">
                  <c:v>1.42</c:v>
                </c:pt>
                <c:pt idx="232">
                  <c:v>0.56000000000000005</c:v>
                </c:pt>
                <c:pt idx="233">
                  <c:v>0.24</c:v>
                </c:pt>
                <c:pt idx="234">
                  <c:v>0.06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0.25</c:v>
                </c:pt>
                <c:pt idx="242">
                  <c:v>6.31</c:v>
                </c:pt>
                <c:pt idx="243">
                  <c:v>26.6</c:v>
                </c:pt>
                <c:pt idx="244">
                  <c:v>36.659999999999997</c:v>
                </c:pt>
                <c:pt idx="245">
                  <c:v>42.02</c:v>
                </c:pt>
                <c:pt idx="246">
                  <c:v>42.02</c:v>
                </c:pt>
                <c:pt idx="247">
                  <c:v>24.36</c:v>
                </c:pt>
                <c:pt idx="248">
                  <c:v>14.53</c:v>
                </c:pt>
                <c:pt idx="249">
                  <c:v>14.75</c:v>
                </c:pt>
                <c:pt idx="250">
                  <c:v>38.44</c:v>
                </c:pt>
                <c:pt idx="251">
                  <c:v>78.680000000000007</c:v>
                </c:pt>
                <c:pt idx="252">
                  <c:v>153.78</c:v>
                </c:pt>
                <c:pt idx="253">
                  <c:v>227.09</c:v>
                </c:pt>
                <c:pt idx="254">
                  <c:v>223.52</c:v>
                </c:pt>
                <c:pt idx="255">
                  <c:v>153.78</c:v>
                </c:pt>
                <c:pt idx="256">
                  <c:v>36.21</c:v>
                </c:pt>
                <c:pt idx="257">
                  <c:v>10.95</c:v>
                </c:pt>
                <c:pt idx="258">
                  <c:v>1.68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0.64</c:v>
                </c:pt>
                <c:pt idx="267">
                  <c:v>8.16</c:v>
                </c:pt>
                <c:pt idx="268">
                  <c:v>14.53</c:v>
                </c:pt>
                <c:pt idx="269">
                  <c:v>12.07</c:v>
                </c:pt>
                <c:pt idx="270">
                  <c:v>9.5</c:v>
                </c:pt>
                <c:pt idx="271">
                  <c:v>4.47</c:v>
                </c:pt>
                <c:pt idx="272">
                  <c:v>3.91</c:v>
                </c:pt>
                <c:pt idx="273">
                  <c:v>3.74</c:v>
                </c:pt>
                <c:pt idx="274">
                  <c:v>3.63</c:v>
                </c:pt>
                <c:pt idx="275">
                  <c:v>2.37</c:v>
                </c:pt>
                <c:pt idx="276">
                  <c:v>0.56999999999999995</c:v>
                </c:pt>
                <c:pt idx="277">
                  <c:v>0.04</c:v>
                </c:pt>
                <c:pt idx="278">
                  <c:v>0.43</c:v>
                </c:pt>
                <c:pt idx="279">
                  <c:v>1.45</c:v>
                </c:pt>
                <c:pt idx="280">
                  <c:v>1.69</c:v>
                </c:pt>
                <c:pt idx="281">
                  <c:v>1.19</c:v>
                </c:pt>
                <c:pt idx="282">
                  <c:v>0.55000000000000004</c:v>
                </c:pt>
                <c:pt idx="283">
                  <c:v>0.09</c:v>
                </c:pt>
                <c:pt idx="284">
                  <c:v>0.02</c:v>
                </c:pt>
                <c:pt idx="285">
                  <c:v>0.01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7.0000000000000007E-2</c:v>
                </c:pt>
                <c:pt idx="290">
                  <c:v>2.1</c:v>
                </c:pt>
                <c:pt idx="291">
                  <c:v>17.66</c:v>
                </c:pt>
                <c:pt idx="292">
                  <c:v>29.06</c:v>
                </c:pt>
                <c:pt idx="293">
                  <c:v>24.59</c:v>
                </c:pt>
                <c:pt idx="294">
                  <c:v>17.43</c:v>
                </c:pt>
                <c:pt idx="295">
                  <c:v>8.0500000000000007</c:v>
                </c:pt>
                <c:pt idx="296">
                  <c:v>9.61</c:v>
                </c:pt>
                <c:pt idx="297">
                  <c:v>11.29</c:v>
                </c:pt>
                <c:pt idx="298">
                  <c:v>44.26</c:v>
                </c:pt>
                <c:pt idx="299">
                  <c:v>116.23</c:v>
                </c:pt>
                <c:pt idx="300">
                  <c:v>214.58</c:v>
                </c:pt>
                <c:pt idx="301">
                  <c:v>307.56</c:v>
                </c:pt>
                <c:pt idx="302">
                  <c:v>364.78</c:v>
                </c:pt>
                <c:pt idx="303">
                  <c:v>389.81</c:v>
                </c:pt>
                <c:pt idx="304">
                  <c:v>389.81</c:v>
                </c:pt>
                <c:pt idx="305">
                  <c:v>382.66</c:v>
                </c:pt>
                <c:pt idx="306">
                  <c:v>371.93</c:v>
                </c:pt>
                <c:pt idx="307">
                  <c:v>368.36</c:v>
                </c:pt>
                <c:pt idx="308">
                  <c:v>368.36</c:v>
                </c:pt>
                <c:pt idx="309">
                  <c:v>325.44</c:v>
                </c:pt>
                <c:pt idx="310">
                  <c:v>101.92</c:v>
                </c:pt>
                <c:pt idx="311">
                  <c:v>31.74</c:v>
                </c:pt>
                <c:pt idx="312">
                  <c:v>8.94</c:v>
                </c:pt>
                <c:pt idx="313">
                  <c:v>5.87</c:v>
                </c:pt>
                <c:pt idx="314">
                  <c:v>11.62</c:v>
                </c:pt>
                <c:pt idx="315">
                  <c:v>16.760000000000002</c:v>
                </c:pt>
                <c:pt idx="316">
                  <c:v>8.94</c:v>
                </c:pt>
                <c:pt idx="317">
                  <c:v>9.9499999999999993</c:v>
                </c:pt>
                <c:pt idx="318">
                  <c:v>8.94</c:v>
                </c:pt>
                <c:pt idx="319">
                  <c:v>4.41</c:v>
                </c:pt>
                <c:pt idx="320">
                  <c:v>2.5099999999999998</c:v>
                </c:pt>
                <c:pt idx="321">
                  <c:v>1.93</c:v>
                </c:pt>
                <c:pt idx="322">
                  <c:v>2.2400000000000002</c:v>
                </c:pt>
                <c:pt idx="323">
                  <c:v>2.2400000000000002</c:v>
                </c:pt>
                <c:pt idx="324">
                  <c:v>0.76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8">
                  <c:v>0.11</c:v>
                </c:pt>
                <c:pt idx="339">
                  <c:v>2.74</c:v>
                </c:pt>
                <c:pt idx="340">
                  <c:v>10.62</c:v>
                </c:pt>
                <c:pt idx="341">
                  <c:v>12.07</c:v>
                </c:pt>
                <c:pt idx="342">
                  <c:v>9.39</c:v>
                </c:pt>
                <c:pt idx="343">
                  <c:v>3.38</c:v>
                </c:pt>
                <c:pt idx="344">
                  <c:v>2.4900000000000002</c:v>
                </c:pt>
                <c:pt idx="345">
                  <c:v>2.29</c:v>
                </c:pt>
                <c:pt idx="346">
                  <c:v>3.69</c:v>
                </c:pt>
                <c:pt idx="347">
                  <c:v>5.53</c:v>
                </c:pt>
                <c:pt idx="348">
                  <c:v>3.3</c:v>
                </c:pt>
                <c:pt idx="349">
                  <c:v>0.56999999999999995</c:v>
                </c:pt>
                <c:pt idx="350">
                  <c:v>1.36</c:v>
                </c:pt>
                <c:pt idx="351">
                  <c:v>1.1499999999999999</c:v>
                </c:pt>
                <c:pt idx="352">
                  <c:v>0.61</c:v>
                </c:pt>
                <c:pt idx="353">
                  <c:v>0.28999999999999998</c:v>
                </c:pt>
                <c:pt idx="354">
                  <c:v>0.1</c:v>
                </c:pt>
                <c:pt idx="355">
                  <c:v>0.02</c:v>
                </c:pt>
                <c:pt idx="356">
                  <c:v>0.03</c:v>
                </c:pt>
                <c:pt idx="357">
                  <c:v>0.05</c:v>
                </c:pt>
                <c:pt idx="358">
                  <c:v>0.11</c:v>
                </c:pt>
                <c:pt idx="359">
                  <c:v>0.28000000000000003</c:v>
                </c:pt>
                <c:pt idx="360">
                  <c:v>1.19</c:v>
                </c:pt>
                <c:pt idx="361">
                  <c:v>9.39</c:v>
                </c:pt>
                <c:pt idx="362">
                  <c:v>37.1</c:v>
                </c:pt>
                <c:pt idx="363">
                  <c:v>66.16</c:v>
                </c:pt>
                <c:pt idx="364">
                  <c:v>78.680000000000007</c:v>
                </c:pt>
                <c:pt idx="365">
                  <c:v>73.31</c:v>
                </c:pt>
                <c:pt idx="366">
                  <c:v>50.51</c:v>
                </c:pt>
                <c:pt idx="367">
                  <c:v>9.5</c:v>
                </c:pt>
                <c:pt idx="368">
                  <c:v>5.2</c:v>
                </c:pt>
                <c:pt idx="369">
                  <c:v>4.0199999999999996</c:v>
                </c:pt>
                <c:pt idx="370">
                  <c:v>6.59</c:v>
                </c:pt>
                <c:pt idx="371">
                  <c:v>11.51</c:v>
                </c:pt>
                <c:pt idx="372">
                  <c:v>15.65</c:v>
                </c:pt>
                <c:pt idx="373">
                  <c:v>28.16</c:v>
                </c:pt>
                <c:pt idx="374">
                  <c:v>28.16</c:v>
                </c:pt>
                <c:pt idx="375">
                  <c:v>18.78</c:v>
                </c:pt>
                <c:pt idx="376">
                  <c:v>11.4</c:v>
                </c:pt>
                <c:pt idx="377">
                  <c:v>8.7200000000000006</c:v>
                </c:pt>
                <c:pt idx="378">
                  <c:v>5.48</c:v>
                </c:pt>
                <c:pt idx="379">
                  <c:v>1.47</c:v>
                </c:pt>
                <c:pt idx="380">
                  <c:v>0.28999999999999998</c:v>
                </c:pt>
                <c:pt idx="381">
                  <c:v>0.13</c:v>
                </c:pt>
                <c:pt idx="382">
                  <c:v>0.13</c:v>
                </c:pt>
                <c:pt idx="383">
                  <c:v>0.2</c:v>
                </c:pt>
                <c:pt idx="384">
                  <c:v>0.59</c:v>
                </c:pt>
                <c:pt idx="385">
                  <c:v>4.41</c:v>
                </c:pt>
                <c:pt idx="386">
                  <c:v>22.35</c:v>
                </c:pt>
                <c:pt idx="387">
                  <c:v>41.13</c:v>
                </c:pt>
                <c:pt idx="388">
                  <c:v>48.28</c:v>
                </c:pt>
                <c:pt idx="389">
                  <c:v>42.02</c:v>
                </c:pt>
                <c:pt idx="390">
                  <c:v>26.15</c:v>
                </c:pt>
                <c:pt idx="391">
                  <c:v>6.65</c:v>
                </c:pt>
                <c:pt idx="392">
                  <c:v>4.3</c:v>
                </c:pt>
                <c:pt idx="393">
                  <c:v>3.41</c:v>
                </c:pt>
                <c:pt idx="394">
                  <c:v>5.64</c:v>
                </c:pt>
                <c:pt idx="395">
                  <c:v>10.17</c:v>
                </c:pt>
                <c:pt idx="396">
                  <c:v>14.75</c:v>
                </c:pt>
                <c:pt idx="397">
                  <c:v>38.89</c:v>
                </c:pt>
                <c:pt idx="398">
                  <c:v>60.8</c:v>
                </c:pt>
                <c:pt idx="399">
                  <c:v>65.27</c:v>
                </c:pt>
                <c:pt idx="400">
                  <c:v>68.84</c:v>
                </c:pt>
                <c:pt idx="401">
                  <c:v>77.78</c:v>
                </c:pt>
                <c:pt idx="402">
                  <c:v>77.78</c:v>
                </c:pt>
                <c:pt idx="403">
                  <c:v>64.37</c:v>
                </c:pt>
                <c:pt idx="404">
                  <c:v>47.83</c:v>
                </c:pt>
                <c:pt idx="405">
                  <c:v>36.21</c:v>
                </c:pt>
                <c:pt idx="406">
                  <c:v>28.61</c:v>
                </c:pt>
                <c:pt idx="407">
                  <c:v>23.92</c:v>
                </c:pt>
                <c:pt idx="408">
                  <c:v>23.02</c:v>
                </c:pt>
                <c:pt idx="409">
                  <c:v>30.85</c:v>
                </c:pt>
                <c:pt idx="410">
                  <c:v>62.58</c:v>
                </c:pt>
                <c:pt idx="411">
                  <c:v>95.67</c:v>
                </c:pt>
                <c:pt idx="412">
                  <c:v>101.92</c:v>
                </c:pt>
                <c:pt idx="413">
                  <c:v>87.62</c:v>
                </c:pt>
                <c:pt idx="414">
                  <c:v>56.33</c:v>
                </c:pt>
                <c:pt idx="415">
                  <c:v>11.51</c:v>
                </c:pt>
                <c:pt idx="416">
                  <c:v>6.93</c:v>
                </c:pt>
                <c:pt idx="417">
                  <c:v>5.14</c:v>
                </c:pt>
                <c:pt idx="418">
                  <c:v>14.19</c:v>
                </c:pt>
                <c:pt idx="419">
                  <c:v>44.7</c:v>
                </c:pt>
                <c:pt idx="420">
                  <c:v>105.5</c:v>
                </c:pt>
                <c:pt idx="421">
                  <c:v>159.13999999999999</c:v>
                </c:pt>
                <c:pt idx="422">
                  <c:v>160.93</c:v>
                </c:pt>
                <c:pt idx="423">
                  <c:v>125.17</c:v>
                </c:pt>
                <c:pt idx="424">
                  <c:v>98.35</c:v>
                </c:pt>
                <c:pt idx="425">
                  <c:v>101.92</c:v>
                </c:pt>
                <c:pt idx="426">
                  <c:v>96.56</c:v>
                </c:pt>
                <c:pt idx="427">
                  <c:v>76</c:v>
                </c:pt>
                <c:pt idx="428">
                  <c:v>51.86</c:v>
                </c:pt>
                <c:pt idx="429">
                  <c:v>29.5</c:v>
                </c:pt>
                <c:pt idx="430">
                  <c:v>4.97</c:v>
                </c:pt>
                <c:pt idx="431">
                  <c:v>0.37</c:v>
                </c:pt>
                <c:pt idx="432">
                  <c:v>0.08</c:v>
                </c:pt>
                <c:pt idx="433">
                  <c:v>0.3</c:v>
                </c:pt>
                <c:pt idx="434">
                  <c:v>9.9499999999999993</c:v>
                </c:pt>
                <c:pt idx="435">
                  <c:v>44.26</c:v>
                </c:pt>
                <c:pt idx="436">
                  <c:v>70.63</c:v>
                </c:pt>
                <c:pt idx="437">
                  <c:v>73.31</c:v>
                </c:pt>
                <c:pt idx="438">
                  <c:v>58.11</c:v>
                </c:pt>
                <c:pt idx="439">
                  <c:v>19.22</c:v>
                </c:pt>
                <c:pt idx="440">
                  <c:v>15.87</c:v>
                </c:pt>
                <c:pt idx="441">
                  <c:v>19.89</c:v>
                </c:pt>
                <c:pt idx="442">
                  <c:v>60.8</c:v>
                </c:pt>
                <c:pt idx="443">
                  <c:v>150.19999999999999</c:v>
                </c:pt>
                <c:pt idx="444">
                  <c:v>271.8</c:v>
                </c:pt>
                <c:pt idx="445">
                  <c:v>357.63</c:v>
                </c:pt>
                <c:pt idx="446">
                  <c:v>404.12</c:v>
                </c:pt>
                <c:pt idx="447">
                  <c:v>425.58</c:v>
                </c:pt>
                <c:pt idx="448">
                  <c:v>411.27</c:v>
                </c:pt>
                <c:pt idx="449">
                  <c:v>382.66</c:v>
                </c:pt>
                <c:pt idx="450">
                  <c:v>293.25</c:v>
                </c:pt>
                <c:pt idx="451">
                  <c:v>42.02</c:v>
                </c:pt>
                <c:pt idx="452">
                  <c:v>2.54</c:v>
                </c:pt>
                <c:pt idx="453">
                  <c:v>0.01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0.99</c:v>
                </c:pt>
                <c:pt idx="458">
                  <c:v>21.23</c:v>
                </c:pt>
                <c:pt idx="459">
                  <c:v>40.229999999999997</c:v>
                </c:pt>
                <c:pt idx="460">
                  <c:v>29.95</c:v>
                </c:pt>
                <c:pt idx="461">
                  <c:v>29.95</c:v>
                </c:pt>
                <c:pt idx="462">
                  <c:v>23.92</c:v>
                </c:pt>
                <c:pt idx="463">
                  <c:v>15.42</c:v>
                </c:pt>
                <c:pt idx="464">
                  <c:v>11.18</c:v>
                </c:pt>
                <c:pt idx="465">
                  <c:v>8.16</c:v>
                </c:pt>
                <c:pt idx="466">
                  <c:v>7.82</c:v>
                </c:pt>
                <c:pt idx="467">
                  <c:v>8.83</c:v>
                </c:pt>
                <c:pt idx="468">
                  <c:v>7.1</c:v>
                </c:pt>
                <c:pt idx="469">
                  <c:v>20.56</c:v>
                </c:pt>
                <c:pt idx="470">
                  <c:v>41.57</c:v>
                </c:pt>
                <c:pt idx="471">
                  <c:v>47.39</c:v>
                </c:pt>
                <c:pt idx="472">
                  <c:v>52.3</c:v>
                </c:pt>
                <c:pt idx="473">
                  <c:v>60.8</c:v>
                </c:pt>
                <c:pt idx="474">
                  <c:v>63.48</c:v>
                </c:pt>
                <c:pt idx="475">
                  <c:v>51.86</c:v>
                </c:pt>
                <c:pt idx="476">
                  <c:v>30.4</c:v>
                </c:pt>
                <c:pt idx="477">
                  <c:v>16.32</c:v>
                </c:pt>
                <c:pt idx="478">
                  <c:v>9.16</c:v>
                </c:pt>
                <c:pt idx="479">
                  <c:v>8.94</c:v>
                </c:pt>
                <c:pt idx="480">
                  <c:v>12.96</c:v>
                </c:pt>
                <c:pt idx="481">
                  <c:v>4.92</c:v>
                </c:pt>
                <c:pt idx="482">
                  <c:v>13.3</c:v>
                </c:pt>
                <c:pt idx="483">
                  <c:v>24.59</c:v>
                </c:pt>
                <c:pt idx="484">
                  <c:v>33.08</c:v>
                </c:pt>
                <c:pt idx="485">
                  <c:v>29.95</c:v>
                </c:pt>
                <c:pt idx="486">
                  <c:v>19</c:v>
                </c:pt>
                <c:pt idx="487">
                  <c:v>8.3800000000000008</c:v>
                </c:pt>
                <c:pt idx="488">
                  <c:v>9.16</c:v>
                </c:pt>
                <c:pt idx="489">
                  <c:v>10.62</c:v>
                </c:pt>
                <c:pt idx="490">
                  <c:v>14.53</c:v>
                </c:pt>
                <c:pt idx="491">
                  <c:v>16.54</c:v>
                </c:pt>
                <c:pt idx="492">
                  <c:v>13.86</c:v>
                </c:pt>
                <c:pt idx="493">
                  <c:v>16.32</c:v>
                </c:pt>
                <c:pt idx="494">
                  <c:v>16.54</c:v>
                </c:pt>
                <c:pt idx="495">
                  <c:v>13.08</c:v>
                </c:pt>
                <c:pt idx="496">
                  <c:v>13.64</c:v>
                </c:pt>
                <c:pt idx="497">
                  <c:v>16.760000000000002</c:v>
                </c:pt>
                <c:pt idx="498">
                  <c:v>14.19</c:v>
                </c:pt>
                <c:pt idx="499">
                  <c:v>6.15</c:v>
                </c:pt>
                <c:pt idx="500">
                  <c:v>1.48</c:v>
                </c:pt>
                <c:pt idx="501">
                  <c:v>0.16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0.04</c:v>
                </c:pt>
                <c:pt idx="506">
                  <c:v>0.65</c:v>
                </c:pt>
                <c:pt idx="507">
                  <c:v>5.92</c:v>
                </c:pt>
                <c:pt idx="508">
                  <c:v>14.98</c:v>
                </c:pt>
                <c:pt idx="509">
                  <c:v>16.989999999999998</c:v>
                </c:pt>
                <c:pt idx="510">
                  <c:v>13.3</c:v>
                </c:pt>
                <c:pt idx="511">
                  <c:v>4.75</c:v>
                </c:pt>
                <c:pt idx="512">
                  <c:v>3.55</c:v>
                </c:pt>
                <c:pt idx="513">
                  <c:v>2.52</c:v>
                </c:pt>
                <c:pt idx="514">
                  <c:v>3.8</c:v>
                </c:pt>
                <c:pt idx="515">
                  <c:v>5.7</c:v>
                </c:pt>
                <c:pt idx="516">
                  <c:v>8.94</c:v>
                </c:pt>
                <c:pt idx="517">
                  <c:v>18.77</c:v>
                </c:pt>
                <c:pt idx="518">
                  <c:v>21.23</c:v>
                </c:pt>
                <c:pt idx="519">
                  <c:v>16.760000000000002</c:v>
                </c:pt>
                <c:pt idx="520">
                  <c:v>5.31</c:v>
                </c:pt>
                <c:pt idx="521">
                  <c:v>2.38</c:v>
                </c:pt>
                <c:pt idx="522">
                  <c:v>1.4</c:v>
                </c:pt>
                <c:pt idx="523">
                  <c:v>0.68</c:v>
                </c:pt>
                <c:pt idx="524">
                  <c:v>0.33</c:v>
                </c:pt>
                <c:pt idx="525">
                  <c:v>0.09</c:v>
                </c:pt>
                <c:pt idx="526">
                  <c:v>0.02</c:v>
                </c:pt>
                <c:pt idx="527">
                  <c:v>0.03</c:v>
                </c:pt>
                <c:pt idx="528">
                  <c:v>0.08</c:v>
                </c:pt>
                <c:pt idx="529">
                  <c:v>0.33</c:v>
                </c:pt>
                <c:pt idx="530">
                  <c:v>1.87</c:v>
                </c:pt>
                <c:pt idx="531">
                  <c:v>8.61</c:v>
                </c:pt>
                <c:pt idx="532">
                  <c:v>16.989999999999998</c:v>
                </c:pt>
                <c:pt idx="533">
                  <c:v>17.21</c:v>
                </c:pt>
                <c:pt idx="534">
                  <c:v>12.63</c:v>
                </c:pt>
                <c:pt idx="535">
                  <c:v>5.7</c:v>
                </c:pt>
                <c:pt idx="536">
                  <c:v>3.97</c:v>
                </c:pt>
                <c:pt idx="537">
                  <c:v>2.79</c:v>
                </c:pt>
                <c:pt idx="538">
                  <c:v>5.42</c:v>
                </c:pt>
                <c:pt idx="539">
                  <c:v>18.55</c:v>
                </c:pt>
                <c:pt idx="540">
                  <c:v>89.41</c:v>
                </c:pt>
                <c:pt idx="541">
                  <c:v>212.79</c:v>
                </c:pt>
                <c:pt idx="542">
                  <c:v>296.83</c:v>
                </c:pt>
                <c:pt idx="543">
                  <c:v>293.26</c:v>
                </c:pt>
                <c:pt idx="544">
                  <c:v>232.46</c:v>
                </c:pt>
                <c:pt idx="545">
                  <c:v>187.76</c:v>
                </c:pt>
                <c:pt idx="546">
                  <c:v>153.78</c:v>
                </c:pt>
                <c:pt idx="547">
                  <c:v>126.96</c:v>
                </c:pt>
                <c:pt idx="548">
                  <c:v>109.97</c:v>
                </c:pt>
                <c:pt idx="549">
                  <c:v>85.83</c:v>
                </c:pt>
                <c:pt idx="550">
                  <c:v>50.52</c:v>
                </c:pt>
                <c:pt idx="551">
                  <c:v>29.06</c:v>
                </c:pt>
                <c:pt idx="552">
                  <c:v>21.68</c:v>
                </c:pt>
                <c:pt idx="553">
                  <c:v>8.61</c:v>
                </c:pt>
                <c:pt idx="554">
                  <c:v>8.61</c:v>
                </c:pt>
                <c:pt idx="555">
                  <c:v>8.16</c:v>
                </c:pt>
                <c:pt idx="556">
                  <c:v>4.6399999999999997</c:v>
                </c:pt>
                <c:pt idx="557">
                  <c:v>6.82</c:v>
                </c:pt>
                <c:pt idx="558">
                  <c:v>8.16</c:v>
                </c:pt>
                <c:pt idx="559">
                  <c:v>9.0500000000000007</c:v>
                </c:pt>
                <c:pt idx="560">
                  <c:v>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B-4BCE-A385-9BA1C40B12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delhiaqi!$D$2:$D$562</c:f>
              <c:numCache>
                <c:formatCode>General</c:formatCode>
                <c:ptCount val="561"/>
                <c:pt idx="0">
                  <c:v>39.409999999999997</c:v>
                </c:pt>
                <c:pt idx="1">
                  <c:v>42.16</c:v>
                </c:pt>
                <c:pt idx="2">
                  <c:v>43.87</c:v>
                </c:pt>
                <c:pt idx="3">
                  <c:v>44.55</c:v>
                </c:pt>
                <c:pt idx="4">
                  <c:v>45.24</c:v>
                </c:pt>
                <c:pt idx="5">
                  <c:v>55.52</c:v>
                </c:pt>
                <c:pt idx="6">
                  <c:v>76.09</c:v>
                </c:pt>
                <c:pt idx="7">
                  <c:v>47.3</c:v>
                </c:pt>
                <c:pt idx="8">
                  <c:v>35.99</c:v>
                </c:pt>
                <c:pt idx="9">
                  <c:v>36.33</c:v>
                </c:pt>
                <c:pt idx="10">
                  <c:v>80.88</c:v>
                </c:pt>
                <c:pt idx="11">
                  <c:v>119.27</c:v>
                </c:pt>
                <c:pt idx="12">
                  <c:v>127.49</c:v>
                </c:pt>
                <c:pt idx="13">
                  <c:v>137.09</c:v>
                </c:pt>
                <c:pt idx="14">
                  <c:v>142.57</c:v>
                </c:pt>
                <c:pt idx="15">
                  <c:v>143.94999999999999</c:v>
                </c:pt>
                <c:pt idx="16">
                  <c:v>146.69</c:v>
                </c:pt>
                <c:pt idx="17">
                  <c:v>152.16999999999999</c:v>
                </c:pt>
                <c:pt idx="18">
                  <c:v>149.43</c:v>
                </c:pt>
                <c:pt idx="19">
                  <c:v>139.83000000000001</c:v>
                </c:pt>
                <c:pt idx="20">
                  <c:v>130.24</c:v>
                </c:pt>
                <c:pt idx="21">
                  <c:v>120.64</c:v>
                </c:pt>
                <c:pt idx="22">
                  <c:v>100.08</c:v>
                </c:pt>
                <c:pt idx="23">
                  <c:v>80.88</c:v>
                </c:pt>
                <c:pt idx="24">
                  <c:v>68.55</c:v>
                </c:pt>
                <c:pt idx="25">
                  <c:v>62.38</c:v>
                </c:pt>
                <c:pt idx="26">
                  <c:v>62.38</c:v>
                </c:pt>
                <c:pt idx="27">
                  <c:v>68.55</c:v>
                </c:pt>
                <c:pt idx="28">
                  <c:v>82.25</c:v>
                </c:pt>
                <c:pt idx="29">
                  <c:v>116.53</c:v>
                </c:pt>
                <c:pt idx="30">
                  <c:v>202.89</c:v>
                </c:pt>
                <c:pt idx="31">
                  <c:v>105.56</c:v>
                </c:pt>
                <c:pt idx="32">
                  <c:v>82.25</c:v>
                </c:pt>
                <c:pt idx="33">
                  <c:v>84.31</c:v>
                </c:pt>
                <c:pt idx="34">
                  <c:v>131.61000000000001</c:v>
                </c:pt>
                <c:pt idx="35">
                  <c:v>160.4</c:v>
                </c:pt>
                <c:pt idx="36">
                  <c:v>165.88</c:v>
                </c:pt>
                <c:pt idx="37">
                  <c:v>175.48</c:v>
                </c:pt>
                <c:pt idx="38">
                  <c:v>172.73</c:v>
                </c:pt>
                <c:pt idx="39">
                  <c:v>159.03</c:v>
                </c:pt>
                <c:pt idx="40">
                  <c:v>142.57</c:v>
                </c:pt>
                <c:pt idx="41">
                  <c:v>126.12</c:v>
                </c:pt>
                <c:pt idx="42">
                  <c:v>109.67</c:v>
                </c:pt>
                <c:pt idx="43">
                  <c:v>93.22</c:v>
                </c:pt>
                <c:pt idx="44">
                  <c:v>80.2</c:v>
                </c:pt>
                <c:pt idx="45">
                  <c:v>69.92</c:v>
                </c:pt>
                <c:pt idx="46">
                  <c:v>63.06</c:v>
                </c:pt>
                <c:pt idx="47">
                  <c:v>58.95</c:v>
                </c:pt>
                <c:pt idx="48">
                  <c:v>56.89</c:v>
                </c:pt>
                <c:pt idx="49">
                  <c:v>56.89</c:v>
                </c:pt>
                <c:pt idx="50">
                  <c:v>61.69</c:v>
                </c:pt>
                <c:pt idx="51">
                  <c:v>73.34</c:v>
                </c:pt>
                <c:pt idx="52">
                  <c:v>100.08</c:v>
                </c:pt>
                <c:pt idx="53">
                  <c:v>100.08</c:v>
                </c:pt>
                <c:pt idx="54">
                  <c:v>122.01</c:v>
                </c:pt>
                <c:pt idx="55">
                  <c:v>76.77</c:v>
                </c:pt>
                <c:pt idx="56">
                  <c:v>52.78</c:v>
                </c:pt>
                <c:pt idx="57">
                  <c:v>46.61</c:v>
                </c:pt>
                <c:pt idx="58">
                  <c:v>60.32</c:v>
                </c:pt>
                <c:pt idx="59">
                  <c:v>91.85</c:v>
                </c:pt>
                <c:pt idx="60">
                  <c:v>126.12</c:v>
                </c:pt>
                <c:pt idx="61">
                  <c:v>124.75</c:v>
                </c:pt>
                <c:pt idx="62">
                  <c:v>115.16</c:v>
                </c:pt>
                <c:pt idx="63">
                  <c:v>97.33</c:v>
                </c:pt>
                <c:pt idx="64">
                  <c:v>71.97</c:v>
                </c:pt>
                <c:pt idx="65">
                  <c:v>62.38</c:v>
                </c:pt>
                <c:pt idx="66">
                  <c:v>54.84</c:v>
                </c:pt>
                <c:pt idx="67">
                  <c:v>43.87</c:v>
                </c:pt>
                <c:pt idx="68">
                  <c:v>36.33</c:v>
                </c:pt>
                <c:pt idx="69">
                  <c:v>32.22</c:v>
                </c:pt>
                <c:pt idx="70">
                  <c:v>29.82</c:v>
                </c:pt>
                <c:pt idx="71">
                  <c:v>29.13</c:v>
                </c:pt>
                <c:pt idx="72">
                  <c:v>31.53</c:v>
                </c:pt>
                <c:pt idx="73">
                  <c:v>41.81</c:v>
                </c:pt>
                <c:pt idx="74">
                  <c:v>65.8</c:v>
                </c:pt>
                <c:pt idx="75">
                  <c:v>81.569999999999993</c:v>
                </c:pt>
                <c:pt idx="76">
                  <c:v>79.510000000000005</c:v>
                </c:pt>
                <c:pt idx="77">
                  <c:v>73.34</c:v>
                </c:pt>
                <c:pt idx="78">
                  <c:v>69.92</c:v>
                </c:pt>
                <c:pt idx="79">
                  <c:v>58.95</c:v>
                </c:pt>
                <c:pt idx="80">
                  <c:v>52.78</c:v>
                </c:pt>
                <c:pt idx="81">
                  <c:v>52.78</c:v>
                </c:pt>
                <c:pt idx="82">
                  <c:v>68.55</c:v>
                </c:pt>
                <c:pt idx="83">
                  <c:v>100.08</c:v>
                </c:pt>
                <c:pt idx="84">
                  <c:v>134.35</c:v>
                </c:pt>
                <c:pt idx="85">
                  <c:v>130.24</c:v>
                </c:pt>
                <c:pt idx="86">
                  <c:v>116.53</c:v>
                </c:pt>
                <c:pt idx="87">
                  <c:v>105.56</c:v>
                </c:pt>
                <c:pt idx="88">
                  <c:v>95.96</c:v>
                </c:pt>
                <c:pt idx="89">
                  <c:v>90.48</c:v>
                </c:pt>
                <c:pt idx="90">
                  <c:v>83.63</c:v>
                </c:pt>
                <c:pt idx="91">
                  <c:v>74.709999999999994</c:v>
                </c:pt>
                <c:pt idx="92">
                  <c:v>63.06</c:v>
                </c:pt>
                <c:pt idx="93">
                  <c:v>53.47</c:v>
                </c:pt>
                <c:pt idx="94">
                  <c:v>47.3</c:v>
                </c:pt>
                <c:pt idx="95">
                  <c:v>43.87</c:v>
                </c:pt>
                <c:pt idx="96">
                  <c:v>45.93</c:v>
                </c:pt>
                <c:pt idx="97">
                  <c:v>54.15</c:v>
                </c:pt>
                <c:pt idx="98">
                  <c:v>63.06</c:v>
                </c:pt>
                <c:pt idx="99">
                  <c:v>71.290000000000006</c:v>
                </c:pt>
                <c:pt idx="100">
                  <c:v>82.94</c:v>
                </c:pt>
                <c:pt idx="101">
                  <c:v>87.74</c:v>
                </c:pt>
                <c:pt idx="102">
                  <c:v>87.05</c:v>
                </c:pt>
                <c:pt idx="103">
                  <c:v>70.599999999999994</c:v>
                </c:pt>
                <c:pt idx="104">
                  <c:v>66.489999999999995</c:v>
                </c:pt>
                <c:pt idx="105">
                  <c:v>67.86</c:v>
                </c:pt>
                <c:pt idx="106">
                  <c:v>90.48</c:v>
                </c:pt>
                <c:pt idx="107">
                  <c:v>126.12</c:v>
                </c:pt>
                <c:pt idx="108">
                  <c:v>139.83000000000001</c:v>
                </c:pt>
                <c:pt idx="109">
                  <c:v>141.19999999999999</c:v>
                </c:pt>
                <c:pt idx="110">
                  <c:v>132.97999999999999</c:v>
                </c:pt>
                <c:pt idx="111">
                  <c:v>113.79</c:v>
                </c:pt>
                <c:pt idx="112">
                  <c:v>94.59</c:v>
                </c:pt>
                <c:pt idx="113">
                  <c:v>80.88</c:v>
                </c:pt>
                <c:pt idx="114">
                  <c:v>69.23</c:v>
                </c:pt>
                <c:pt idx="115">
                  <c:v>59.63</c:v>
                </c:pt>
                <c:pt idx="116">
                  <c:v>54.84</c:v>
                </c:pt>
                <c:pt idx="117">
                  <c:v>53.47</c:v>
                </c:pt>
                <c:pt idx="118">
                  <c:v>53.47</c:v>
                </c:pt>
                <c:pt idx="119">
                  <c:v>53.47</c:v>
                </c:pt>
                <c:pt idx="120">
                  <c:v>53.47</c:v>
                </c:pt>
                <c:pt idx="121">
                  <c:v>55.52</c:v>
                </c:pt>
                <c:pt idx="122">
                  <c:v>62.38</c:v>
                </c:pt>
                <c:pt idx="123">
                  <c:v>76.09</c:v>
                </c:pt>
                <c:pt idx="124">
                  <c:v>109.67</c:v>
                </c:pt>
                <c:pt idx="125">
                  <c:v>100.08</c:v>
                </c:pt>
                <c:pt idx="126">
                  <c:v>89.11</c:v>
                </c:pt>
                <c:pt idx="127">
                  <c:v>77.459999999999994</c:v>
                </c:pt>
                <c:pt idx="128">
                  <c:v>78.14</c:v>
                </c:pt>
                <c:pt idx="129">
                  <c:v>86.37</c:v>
                </c:pt>
                <c:pt idx="130">
                  <c:v>112.41</c:v>
                </c:pt>
                <c:pt idx="131">
                  <c:v>120.64</c:v>
                </c:pt>
                <c:pt idx="132">
                  <c:v>135.72</c:v>
                </c:pt>
                <c:pt idx="133">
                  <c:v>149.43</c:v>
                </c:pt>
                <c:pt idx="134">
                  <c:v>150.80000000000001</c:v>
                </c:pt>
                <c:pt idx="135">
                  <c:v>142.57</c:v>
                </c:pt>
                <c:pt idx="136">
                  <c:v>126.12</c:v>
                </c:pt>
                <c:pt idx="137">
                  <c:v>109.67</c:v>
                </c:pt>
                <c:pt idx="138">
                  <c:v>93.22</c:v>
                </c:pt>
                <c:pt idx="139">
                  <c:v>77.459999999999994</c:v>
                </c:pt>
                <c:pt idx="140">
                  <c:v>66.489999999999995</c:v>
                </c:pt>
                <c:pt idx="141">
                  <c:v>61.01</c:v>
                </c:pt>
                <c:pt idx="142">
                  <c:v>58.95</c:v>
                </c:pt>
                <c:pt idx="143">
                  <c:v>54.84</c:v>
                </c:pt>
                <c:pt idx="144">
                  <c:v>52.78</c:v>
                </c:pt>
                <c:pt idx="145">
                  <c:v>54.84</c:v>
                </c:pt>
                <c:pt idx="146">
                  <c:v>58.95</c:v>
                </c:pt>
                <c:pt idx="147">
                  <c:v>67.86</c:v>
                </c:pt>
                <c:pt idx="148">
                  <c:v>67.17</c:v>
                </c:pt>
                <c:pt idx="149">
                  <c:v>55.52</c:v>
                </c:pt>
                <c:pt idx="150">
                  <c:v>49.35</c:v>
                </c:pt>
                <c:pt idx="151">
                  <c:v>42.5</c:v>
                </c:pt>
                <c:pt idx="152">
                  <c:v>42.5</c:v>
                </c:pt>
                <c:pt idx="153">
                  <c:v>46.61</c:v>
                </c:pt>
                <c:pt idx="154">
                  <c:v>64.430000000000007</c:v>
                </c:pt>
                <c:pt idx="155">
                  <c:v>101.45</c:v>
                </c:pt>
                <c:pt idx="156">
                  <c:v>134.35</c:v>
                </c:pt>
                <c:pt idx="157">
                  <c:v>132.97999999999999</c:v>
                </c:pt>
                <c:pt idx="158">
                  <c:v>117.9</c:v>
                </c:pt>
                <c:pt idx="159">
                  <c:v>95.96</c:v>
                </c:pt>
                <c:pt idx="160">
                  <c:v>60.32</c:v>
                </c:pt>
                <c:pt idx="161">
                  <c:v>53.47</c:v>
                </c:pt>
                <c:pt idx="162">
                  <c:v>46.61</c:v>
                </c:pt>
                <c:pt idx="163">
                  <c:v>38.39</c:v>
                </c:pt>
                <c:pt idx="164">
                  <c:v>32.9</c:v>
                </c:pt>
                <c:pt idx="165">
                  <c:v>30.16</c:v>
                </c:pt>
                <c:pt idx="166">
                  <c:v>28.79</c:v>
                </c:pt>
                <c:pt idx="167">
                  <c:v>27.42</c:v>
                </c:pt>
                <c:pt idx="168">
                  <c:v>27.42</c:v>
                </c:pt>
                <c:pt idx="169">
                  <c:v>32.22</c:v>
                </c:pt>
                <c:pt idx="170">
                  <c:v>45.93</c:v>
                </c:pt>
                <c:pt idx="171">
                  <c:v>56.89</c:v>
                </c:pt>
                <c:pt idx="172">
                  <c:v>55.52</c:v>
                </c:pt>
                <c:pt idx="173">
                  <c:v>47.3</c:v>
                </c:pt>
                <c:pt idx="174">
                  <c:v>42.5</c:v>
                </c:pt>
                <c:pt idx="175">
                  <c:v>38.04</c:v>
                </c:pt>
                <c:pt idx="176">
                  <c:v>37.700000000000003</c:v>
                </c:pt>
                <c:pt idx="177">
                  <c:v>39.07</c:v>
                </c:pt>
                <c:pt idx="178">
                  <c:v>50.04</c:v>
                </c:pt>
                <c:pt idx="179">
                  <c:v>76.77</c:v>
                </c:pt>
                <c:pt idx="180">
                  <c:v>112.41</c:v>
                </c:pt>
                <c:pt idx="181">
                  <c:v>124.75</c:v>
                </c:pt>
                <c:pt idx="182">
                  <c:v>116.53</c:v>
                </c:pt>
                <c:pt idx="183">
                  <c:v>106.93</c:v>
                </c:pt>
                <c:pt idx="184">
                  <c:v>95.96</c:v>
                </c:pt>
                <c:pt idx="185">
                  <c:v>89.11</c:v>
                </c:pt>
                <c:pt idx="186">
                  <c:v>82.25</c:v>
                </c:pt>
                <c:pt idx="187">
                  <c:v>72.66</c:v>
                </c:pt>
                <c:pt idx="188">
                  <c:v>62.38</c:v>
                </c:pt>
                <c:pt idx="189">
                  <c:v>54.15</c:v>
                </c:pt>
                <c:pt idx="190">
                  <c:v>48.67</c:v>
                </c:pt>
                <c:pt idx="191">
                  <c:v>45.93</c:v>
                </c:pt>
                <c:pt idx="192">
                  <c:v>47.3</c:v>
                </c:pt>
                <c:pt idx="193">
                  <c:v>52.78</c:v>
                </c:pt>
                <c:pt idx="194">
                  <c:v>58.26</c:v>
                </c:pt>
                <c:pt idx="195">
                  <c:v>65.8</c:v>
                </c:pt>
                <c:pt idx="196">
                  <c:v>71.290000000000006</c:v>
                </c:pt>
                <c:pt idx="197">
                  <c:v>74.709999999999994</c:v>
                </c:pt>
                <c:pt idx="198">
                  <c:v>82.94</c:v>
                </c:pt>
                <c:pt idx="199">
                  <c:v>112.41</c:v>
                </c:pt>
                <c:pt idx="200">
                  <c:v>123.38</c:v>
                </c:pt>
                <c:pt idx="201">
                  <c:v>128.87</c:v>
                </c:pt>
                <c:pt idx="202">
                  <c:v>127.49</c:v>
                </c:pt>
                <c:pt idx="203">
                  <c:v>159.03</c:v>
                </c:pt>
                <c:pt idx="204">
                  <c:v>174.11</c:v>
                </c:pt>
                <c:pt idx="205">
                  <c:v>183.7</c:v>
                </c:pt>
                <c:pt idx="206">
                  <c:v>183.7</c:v>
                </c:pt>
                <c:pt idx="207">
                  <c:v>168.62</c:v>
                </c:pt>
                <c:pt idx="208">
                  <c:v>145.32</c:v>
                </c:pt>
                <c:pt idx="209">
                  <c:v>120.64</c:v>
                </c:pt>
                <c:pt idx="210">
                  <c:v>90.48</c:v>
                </c:pt>
                <c:pt idx="211">
                  <c:v>67.17</c:v>
                </c:pt>
                <c:pt idx="212">
                  <c:v>52.09</c:v>
                </c:pt>
                <c:pt idx="213">
                  <c:v>48.67</c:v>
                </c:pt>
                <c:pt idx="214">
                  <c:v>51.41</c:v>
                </c:pt>
                <c:pt idx="215">
                  <c:v>50.04</c:v>
                </c:pt>
                <c:pt idx="216">
                  <c:v>49.35</c:v>
                </c:pt>
                <c:pt idx="217">
                  <c:v>50.04</c:v>
                </c:pt>
                <c:pt idx="218">
                  <c:v>54.15</c:v>
                </c:pt>
                <c:pt idx="219">
                  <c:v>57.58</c:v>
                </c:pt>
                <c:pt idx="220">
                  <c:v>61.01</c:v>
                </c:pt>
                <c:pt idx="221">
                  <c:v>63.75</c:v>
                </c:pt>
                <c:pt idx="222">
                  <c:v>67.86</c:v>
                </c:pt>
                <c:pt idx="223">
                  <c:v>67.17</c:v>
                </c:pt>
                <c:pt idx="224">
                  <c:v>53.47</c:v>
                </c:pt>
                <c:pt idx="225">
                  <c:v>46.61</c:v>
                </c:pt>
                <c:pt idx="226">
                  <c:v>48.67</c:v>
                </c:pt>
                <c:pt idx="227">
                  <c:v>65.12</c:v>
                </c:pt>
                <c:pt idx="228">
                  <c:v>91.85</c:v>
                </c:pt>
                <c:pt idx="229">
                  <c:v>105.56</c:v>
                </c:pt>
                <c:pt idx="230">
                  <c:v>98.71</c:v>
                </c:pt>
                <c:pt idx="231">
                  <c:v>87.05</c:v>
                </c:pt>
                <c:pt idx="232">
                  <c:v>76.77</c:v>
                </c:pt>
                <c:pt idx="233">
                  <c:v>69.23</c:v>
                </c:pt>
                <c:pt idx="234">
                  <c:v>60.32</c:v>
                </c:pt>
                <c:pt idx="235">
                  <c:v>47.98</c:v>
                </c:pt>
                <c:pt idx="236">
                  <c:v>40.1</c:v>
                </c:pt>
                <c:pt idx="237">
                  <c:v>36.67</c:v>
                </c:pt>
                <c:pt idx="238">
                  <c:v>35.299999999999997</c:v>
                </c:pt>
                <c:pt idx="239">
                  <c:v>34.96</c:v>
                </c:pt>
                <c:pt idx="240">
                  <c:v>37.36</c:v>
                </c:pt>
                <c:pt idx="241">
                  <c:v>49.35</c:v>
                </c:pt>
                <c:pt idx="242">
                  <c:v>72.66</c:v>
                </c:pt>
                <c:pt idx="243">
                  <c:v>82.25</c:v>
                </c:pt>
                <c:pt idx="244">
                  <c:v>91.85</c:v>
                </c:pt>
                <c:pt idx="245">
                  <c:v>98.71</c:v>
                </c:pt>
                <c:pt idx="246">
                  <c:v>106.93</c:v>
                </c:pt>
                <c:pt idx="247">
                  <c:v>93.22</c:v>
                </c:pt>
                <c:pt idx="248">
                  <c:v>91.85</c:v>
                </c:pt>
                <c:pt idx="249">
                  <c:v>100.08</c:v>
                </c:pt>
                <c:pt idx="250">
                  <c:v>131.61000000000001</c:v>
                </c:pt>
                <c:pt idx="251">
                  <c:v>189.19</c:v>
                </c:pt>
                <c:pt idx="252">
                  <c:v>211.12</c:v>
                </c:pt>
                <c:pt idx="253">
                  <c:v>205.64</c:v>
                </c:pt>
                <c:pt idx="254">
                  <c:v>183.7</c:v>
                </c:pt>
                <c:pt idx="255">
                  <c:v>150.80000000000001</c:v>
                </c:pt>
                <c:pt idx="256">
                  <c:v>128.87</c:v>
                </c:pt>
                <c:pt idx="257">
                  <c:v>120.64</c:v>
                </c:pt>
                <c:pt idx="258">
                  <c:v>98.71</c:v>
                </c:pt>
                <c:pt idx="259">
                  <c:v>63.75</c:v>
                </c:pt>
                <c:pt idx="260">
                  <c:v>41.13</c:v>
                </c:pt>
                <c:pt idx="261">
                  <c:v>31.19</c:v>
                </c:pt>
                <c:pt idx="262">
                  <c:v>28.45</c:v>
                </c:pt>
                <c:pt idx="263">
                  <c:v>28.1</c:v>
                </c:pt>
                <c:pt idx="264">
                  <c:v>28.1</c:v>
                </c:pt>
                <c:pt idx="265">
                  <c:v>33.590000000000003</c:v>
                </c:pt>
                <c:pt idx="266">
                  <c:v>53.47</c:v>
                </c:pt>
                <c:pt idx="267">
                  <c:v>69.23</c:v>
                </c:pt>
                <c:pt idx="268">
                  <c:v>66.489999999999995</c:v>
                </c:pt>
                <c:pt idx="269">
                  <c:v>61.01</c:v>
                </c:pt>
                <c:pt idx="270">
                  <c:v>56.21</c:v>
                </c:pt>
                <c:pt idx="271">
                  <c:v>39.07</c:v>
                </c:pt>
                <c:pt idx="272">
                  <c:v>37.01</c:v>
                </c:pt>
                <c:pt idx="273">
                  <c:v>41.47</c:v>
                </c:pt>
                <c:pt idx="274">
                  <c:v>55.52</c:v>
                </c:pt>
                <c:pt idx="275">
                  <c:v>70.599999999999994</c:v>
                </c:pt>
                <c:pt idx="276">
                  <c:v>85</c:v>
                </c:pt>
                <c:pt idx="277">
                  <c:v>101.45</c:v>
                </c:pt>
                <c:pt idx="278">
                  <c:v>108.3</c:v>
                </c:pt>
                <c:pt idx="279">
                  <c:v>102.82</c:v>
                </c:pt>
                <c:pt idx="280">
                  <c:v>89.11</c:v>
                </c:pt>
                <c:pt idx="281">
                  <c:v>76.77</c:v>
                </c:pt>
                <c:pt idx="282">
                  <c:v>65.12</c:v>
                </c:pt>
                <c:pt idx="283">
                  <c:v>50.72</c:v>
                </c:pt>
                <c:pt idx="284">
                  <c:v>39.409999999999997</c:v>
                </c:pt>
                <c:pt idx="285">
                  <c:v>32.9</c:v>
                </c:pt>
                <c:pt idx="286">
                  <c:v>30.16</c:v>
                </c:pt>
                <c:pt idx="287">
                  <c:v>28.79</c:v>
                </c:pt>
                <c:pt idx="288">
                  <c:v>30.16</c:v>
                </c:pt>
                <c:pt idx="289">
                  <c:v>38.39</c:v>
                </c:pt>
                <c:pt idx="290">
                  <c:v>58.95</c:v>
                </c:pt>
                <c:pt idx="291">
                  <c:v>67.86</c:v>
                </c:pt>
                <c:pt idx="292">
                  <c:v>63.75</c:v>
                </c:pt>
                <c:pt idx="293">
                  <c:v>60.32</c:v>
                </c:pt>
                <c:pt idx="294">
                  <c:v>60.32</c:v>
                </c:pt>
                <c:pt idx="295">
                  <c:v>58.26</c:v>
                </c:pt>
                <c:pt idx="296">
                  <c:v>55.52</c:v>
                </c:pt>
                <c:pt idx="297">
                  <c:v>56.21</c:v>
                </c:pt>
                <c:pt idx="298">
                  <c:v>83.63</c:v>
                </c:pt>
                <c:pt idx="299">
                  <c:v>100.08</c:v>
                </c:pt>
                <c:pt idx="300">
                  <c:v>106.93</c:v>
                </c:pt>
                <c:pt idx="301">
                  <c:v>119.27</c:v>
                </c:pt>
                <c:pt idx="302">
                  <c:v>130.24</c:v>
                </c:pt>
                <c:pt idx="303">
                  <c:v>134.35</c:v>
                </c:pt>
                <c:pt idx="304">
                  <c:v>132.97999999999999</c:v>
                </c:pt>
                <c:pt idx="305">
                  <c:v>128.87</c:v>
                </c:pt>
                <c:pt idx="306">
                  <c:v>124.75</c:v>
                </c:pt>
                <c:pt idx="307">
                  <c:v>111.04</c:v>
                </c:pt>
                <c:pt idx="308">
                  <c:v>97.33</c:v>
                </c:pt>
                <c:pt idx="309">
                  <c:v>79.510000000000005</c:v>
                </c:pt>
                <c:pt idx="310">
                  <c:v>82.94</c:v>
                </c:pt>
                <c:pt idx="311">
                  <c:v>63.06</c:v>
                </c:pt>
                <c:pt idx="312">
                  <c:v>49.35</c:v>
                </c:pt>
                <c:pt idx="313">
                  <c:v>43.18</c:v>
                </c:pt>
                <c:pt idx="314">
                  <c:v>42.5</c:v>
                </c:pt>
                <c:pt idx="315">
                  <c:v>42.16</c:v>
                </c:pt>
                <c:pt idx="316">
                  <c:v>38.39</c:v>
                </c:pt>
                <c:pt idx="317">
                  <c:v>31.87</c:v>
                </c:pt>
                <c:pt idx="318">
                  <c:v>29.13</c:v>
                </c:pt>
                <c:pt idx="319">
                  <c:v>21.42</c:v>
                </c:pt>
                <c:pt idx="320">
                  <c:v>16.96</c:v>
                </c:pt>
                <c:pt idx="321">
                  <c:v>16.62</c:v>
                </c:pt>
                <c:pt idx="322">
                  <c:v>23.99</c:v>
                </c:pt>
                <c:pt idx="323">
                  <c:v>37.700000000000003</c:v>
                </c:pt>
                <c:pt idx="324">
                  <c:v>52.09</c:v>
                </c:pt>
                <c:pt idx="325">
                  <c:v>58.95</c:v>
                </c:pt>
                <c:pt idx="326">
                  <c:v>55.52</c:v>
                </c:pt>
                <c:pt idx="327">
                  <c:v>47.3</c:v>
                </c:pt>
                <c:pt idx="328">
                  <c:v>41.13</c:v>
                </c:pt>
                <c:pt idx="329">
                  <c:v>37.700000000000003</c:v>
                </c:pt>
                <c:pt idx="330">
                  <c:v>33.24</c:v>
                </c:pt>
                <c:pt idx="331">
                  <c:v>27.42</c:v>
                </c:pt>
                <c:pt idx="332">
                  <c:v>23.31</c:v>
                </c:pt>
                <c:pt idx="333">
                  <c:v>21.25</c:v>
                </c:pt>
                <c:pt idx="334">
                  <c:v>20.22</c:v>
                </c:pt>
                <c:pt idx="335">
                  <c:v>20.05</c:v>
                </c:pt>
                <c:pt idx="336">
                  <c:v>21.76</c:v>
                </c:pt>
                <c:pt idx="337">
                  <c:v>27.42</c:v>
                </c:pt>
                <c:pt idx="338">
                  <c:v>39.409999999999997</c:v>
                </c:pt>
                <c:pt idx="339">
                  <c:v>47.3</c:v>
                </c:pt>
                <c:pt idx="340">
                  <c:v>40.1</c:v>
                </c:pt>
                <c:pt idx="341">
                  <c:v>34.96</c:v>
                </c:pt>
                <c:pt idx="342">
                  <c:v>31.87</c:v>
                </c:pt>
                <c:pt idx="343">
                  <c:v>16.45</c:v>
                </c:pt>
                <c:pt idx="344">
                  <c:v>13.37</c:v>
                </c:pt>
                <c:pt idx="345">
                  <c:v>14.39</c:v>
                </c:pt>
                <c:pt idx="346">
                  <c:v>25.7</c:v>
                </c:pt>
                <c:pt idx="347">
                  <c:v>47.98</c:v>
                </c:pt>
                <c:pt idx="348">
                  <c:v>78.14</c:v>
                </c:pt>
                <c:pt idx="349">
                  <c:v>100.08</c:v>
                </c:pt>
                <c:pt idx="350">
                  <c:v>98.71</c:v>
                </c:pt>
                <c:pt idx="351">
                  <c:v>87.05</c:v>
                </c:pt>
                <c:pt idx="352">
                  <c:v>76.77</c:v>
                </c:pt>
                <c:pt idx="353">
                  <c:v>68.55</c:v>
                </c:pt>
                <c:pt idx="354">
                  <c:v>58.95</c:v>
                </c:pt>
                <c:pt idx="355">
                  <c:v>47.98</c:v>
                </c:pt>
                <c:pt idx="356">
                  <c:v>45.24</c:v>
                </c:pt>
                <c:pt idx="357">
                  <c:v>44.55</c:v>
                </c:pt>
                <c:pt idx="358">
                  <c:v>44.55</c:v>
                </c:pt>
                <c:pt idx="359">
                  <c:v>45.93</c:v>
                </c:pt>
                <c:pt idx="360">
                  <c:v>50.72</c:v>
                </c:pt>
                <c:pt idx="361">
                  <c:v>57.58</c:v>
                </c:pt>
                <c:pt idx="362">
                  <c:v>61.01</c:v>
                </c:pt>
                <c:pt idx="363">
                  <c:v>63.75</c:v>
                </c:pt>
                <c:pt idx="364">
                  <c:v>62.38</c:v>
                </c:pt>
                <c:pt idx="365">
                  <c:v>71.97</c:v>
                </c:pt>
                <c:pt idx="366">
                  <c:v>86.37</c:v>
                </c:pt>
                <c:pt idx="367">
                  <c:v>40.78</c:v>
                </c:pt>
                <c:pt idx="368">
                  <c:v>27.08</c:v>
                </c:pt>
                <c:pt idx="369">
                  <c:v>24.68</c:v>
                </c:pt>
                <c:pt idx="370">
                  <c:v>41.47</c:v>
                </c:pt>
                <c:pt idx="371">
                  <c:v>74.03</c:v>
                </c:pt>
                <c:pt idx="372">
                  <c:v>111.04</c:v>
                </c:pt>
                <c:pt idx="373">
                  <c:v>117.9</c:v>
                </c:pt>
                <c:pt idx="374">
                  <c:v>106.93</c:v>
                </c:pt>
                <c:pt idx="375">
                  <c:v>94.59</c:v>
                </c:pt>
                <c:pt idx="376">
                  <c:v>85.68</c:v>
                </c:pt>
                <c:pt idx="377">
                  <c:v>80.2</c:v>
                </c:pt>
                <c:pt idx="378">
                  <c:v>76.09</c:v>
                </c:pt>
                <c:pt idx="379">
                  <c:v>67.17</c:v>
                </c:pt>
                <c:pt idx="380">
                  <c:v>56.21</c:v>
                </c:pt>
                <c:pt idx="381">
                  <c:v>49.35</c:v>
                </c:pt>
                <c:pt idx="382">
                  <c:v>45.93</c:v>
                </c:pt>
                <c:pt idx="383">
                  <c:v>45.24</c:v>
                </c:pt>
                <c:pt idx="384">
                  <c:v>49.35</c:v>
                </c:pt>
                <c:pt idx="385">
                  <c:v>58.26</c:v>
                </c:pt>
                <c:pt idx="386">
                  <c:v>67.17</c:v>
                </c:pt>
                <c:pt idx="387">
                  <c:v>71.97</c:v>
                </c:pt>
                <c:pt idx="388">
                  <c:v>69.92</c:v>
                </c:pt>
                <c:pt idx="389">
                  <c:v>73.34</c:v>
                </c:pt>
                <c:pt idx="390">
                  <c:v>73.34</c:v>
                </c:pt>
                <c:pt idx="391">
                  <c:v>37.01</c:v>
                </c:pt>
                <c:pt idx="392">
                  <c:v>27.76</c:v>
                </c:pt>
                <c:pt idx="393">
                  <c:v>26.05</c:v>
                </c:pt>
                <c:pt idx="394">
                  <c:v>43.87</c:v>
                </c:pt>
                <c:pt idx="395">
                  <c:v>80.2</c:v>
                </c:pt>
                <c:pt idx="396">
                  <c:v>119.27</c:v>
                </c:pt>
                <c:pt idx="397">
                  <c:v>124.75</c:v>
                </c:pt>
                <c:pt idx="398">
                  <c:v>111.04</c:v>
                </c:pt>
                <c:pt idx="399">
                  <c:v>98.71</c:v>
                </c:pt>
                <c:pt idx="400">
                  <c:v>89.11</c:v>
                </c:pt>
                <c:pt idx="401">
                  <c:v>82.94</c:v>
                </c:pt>
                <c:pt idx="402">
                  <c:v>78.83</c:v>
                </c:pt>
                <c:pt idx="403">
                  <c:v>72.66</c:v>
                </c:pt>
                <c:pt idx="404">
                  <c:v>67.17</c:v>
                </c:pt>
                <c:pt idx="405">
                  <c:v>62.38</c:v>
                </c:pt>
                <c:pt idx="406">
                  <c:v>58.26</c:v>
                </c:pt>
                <c:pt idx="407">
                  <c:v>55.52</c:v>
                </c:pt>
                <c:pt idx="408">
                  <c:v>55.52</c:v>
                </c:pt>
                <c:pt idx="409">
                  <c:v>60.32</c:v>
                </c:pt>
                <c:pt idx="410">
                  <c:v>70.599999999999994</c:v>
                </c:pt>
                <c:pt idx="411">
                  <c:v>80.2</c:v>
                </c:pt>
                <c:pt idx="412">
                  <c:v>85.68</c:v>
                </c:pt>
                <c:pt idx="413">
                  <c:v>102.82</c:v>
                </c:pt>
                <c:pt idx="414">
                  <c:v>126.12</c:v>
                </c:pt>
                <c:pt idx="415">
                  <c:v>60.32</c:v>
                </c:pt>
                <c:pt idx="416">
                  <c:v>43.18</c:v>
                </c:pt>
                <c:pt idx="417">
                  <c:v>38.729999999999997</c:v>
                </c:pt>
                <c:pt idx="418">
                  <c:v>80.2</c:v>
                </c:pt>
                <c:pt idx="419">
                  <c:v>132.97999999999999</c:v>
                </c:pt>
                <c:pt idx="420">
                  <c:v>152.16999999999999</c:v>
                </c:pt>
                <c:pt idx="421">
                  <c:v>150.80000000000001</c:v>
                </c:pt>
                <c:pt idx="422">
                  <c:v>134.35</c:v>
                </c:pt>
                <c:pt idx="423">
                  <c:v>109.67</c:v>
                </c:pt>
                <c:pt idx="424">
                  <c:v>91.85</c:v>
                </c:pt>
                <c:pt idx="425">
                  <c:v>83.63</c:v>
                </c:pt>
                <c:pt idx="426">
                  <c:v>80.2</c:v>
                </c:pt>
                <c:pt idx="427">
                  <c:v>73.34</c:v>
                </c:pt>
                <c:pt idx="428">
                  <c:v>65.12</c:v>
                </c:pt>
                <c:pt idx="429">
                  <c:v>60.32</c:v>
                </c:pt>
                <c:pt idx="430">
                  <c:v>61.69</c:v>
                </c:pt>
                <c:pt idx="431">
                  <c:v>53.47</c:v>
                </c:pt>
                <c:pt idx="432">
                  <c:v>49.35</c:v>
                </c:pt>
                <c:pt idx="433">
                  <c:v>57.58</c:v>
                </c:pt>
                <c:pt idx="434">
                  <c:v>80.88</c:v>
                </c:pt>
                <c:pt idx="435">
                  <c:v>84.31</c:v>
                </c:pt>
                <c:pt idx="436">
                  <c:v>85</c:v>
                </c:pt>
                <c:pt idx="437">
                  <c:v>97.33</c:v>
                </c:pt>
                <c:pt idx="438">
                  <c:v>120.64</c:v>
                </c:pt>
                <c:pt idx="439">
                  <c:v>82.25</c:v>
                </c:pt>
                <c:pt idx="440">
                  <c:v>76.77</c:v>
                </c:pt>
                <c:pt idx="441">
                  <c:v>104.19</c:v>
                </c:pt>
                <c:pt idx="442">
                  <c:v>161.77000000000001</c:v>
                </c:pt>
                <c:pt idx="443">
                  <c:v>194.67</c:v>
                </c:pt>
                <c:pt idx="444">
                  <c:v>202.89</c:v>
                </c:pt>
                <c:pt idx="445">
                  <c:v>211.12</c:v>
                </c:pt>
                <c:pt idx="446">
                  <c:v>227.57</c:v>
                </c:pt>
                <c:pt idx="447">
                  <c:v>246.76</c:v>
                </c:pt>
                <c:pt idx="448">
                  <c:v>263.20999999999998</c:v>
                </c:pt>
                <c:pt idx="449">
                  <c:v>252.25</c:v>
                </c:pt>
                <c:pt idx="450">
                  <c:v>213.86</c:v>
                </c:pt>
                <c:pt idx="451">
                  <c:v>131.61000000000001</c:v>
                </c:pt>
                <c:pt idx="452">
                  <c:v>95.96</c:v>
                </c:pt>
                <c:pt idx="453">
                  <c:v>56.89</c:v>
                </c:pt>
                <c:pt idx="454">
                  <c:v>38.39</c:v>
                </c:pt>
                <c:pt idx="455">
                  <c:v>37.01</c:v>
                </c:pt>
                <c:pt idx="456">
                  <c:v>46.61</c:v>
                </c:pt>
                <c:pt idx="457">
                  <c:v>71.97</c:v>
                </c:pt>
                <c:pt idx="458">
                  <c:v>98.71</c:v>
                </c:pt>
                <c:pt idx="459">
                  <c:v>101.45</c:v>
                </c:pt>
                <c:pt idx="460">
                  <c:v>89.11</c:v>
                </c:pt>
                <c:pt idx="461">
                  <c:v>82.94</c:v>
                </c:pt>
                <c:pt idx="462">
                  <c:v>78.83</c:v>
                </c:pt>
                <c:pt idx="463">
                  <c:v>62.38</c:v>
                </c:pt>
                <c:pt idx="464">
                  <c:v>48.67</c:v>
                </c:pt>
                <c:pt idx="465">
                  <c:v>41.13</c:v>
                </c:pt>
                <c:pt idx="466">
                  <c:v>43.53</c:v>
                </c:pt>
                <c:pt idx="467">
                  <c:v>56.89</c:v>
                </c:pt>
                <c:pt idx="468">
                  <c:v>76.77</c:v>
                </c:pt>
                <c:pt idx="469">
                  <c:v>80.2</c:v>
                </c:pt>
                <c:pt idx="470">
                  <c:v>71.97</c:v>
                </c:pt>
                <c:pt idx="471">
                  <c:v>70.599999999999994</c:v>
                </c:pt>
                <c:pt idx="472">
                  <c:v>69.92</c:v>
                </c:pt>
                <c:pt idx="473">
                  <c:v>67.86</c:v>
                </c:pt>
                <c:pt idx="474">
                  <c:v>63.06</c:v>
                </c:pt>
                <c:pt idx="475">
                  <c:v>56.89</c:v>
                </c:pt>
                <c:pt idx="476">
                  <c:v>50.72</c:v>
                </c:pt>
                <c:pt idx="477">
                  <c:v>45.24</c:v>
                </c:pt>
                <c:pt idx="478">
                  <c:v>39.76</c:v>
                </c:pt>
                <c:pt idx="479">
                  <c:v>35.64</c:v>
                </c:pt>
                <c:pt idx="480">
                  <c:v>33.93</c:v>
                </c:pt>
                <c:pt idx="481">
                  <c:v>30.5</c:v>
                </c:pt>
                <c:pt idx="482">
                  <c:v>29.13</c:v>
                </c:pt>
                <c:pt idx="483">
                  <c:v>26.39</c:v>
                </c:pt>
                <c:pt idx="484">
                  <c:v>22.96</c:v>
                </c:pt>
                <c:pt idx="485">
                  <c:v>27.76</c:v>
                </c:pt>
                <c:pt idx="486">
                  <c:v>37.700000000000003</c:v>
                </c:pt>
                <c:pt idx="487">
                  <c:v>33.24</c:v>
                </c:pt>
                <c:pt idx="488">
                  <c:v>42.16</c:v>
                </c:pt>
                <c:pt idx="489">
                  <c:v>60.32</c:v>
                </c:pt>
                <c:pt idx="490">
                  <c:v>80.2</c:v>
                </c:pt>
                <c:pt idx="491">
                  <c:v>116.53</c:v>
                </c:pt>
                <c:pt idx="492">
                  <c:v>163.13999999999999</c:v>
                </c:pt>
                <c:pt idx="493">
                  <c:v>180.96</c:v>
                </c:pt>
                <c:pt idx="494">
                  <c:v>165.88</c:v>
                </c:pt>
                <c:pt idx="495">
                  <c:v>137.09</c:v>
                </c:pt>
                <c:pt idx="496">
                  <c:v>101.45</c:v>
                </c:pt>
                <c:pt idx="497">
                  <c:v>71.97</c:v>
                </c:pt>
                <c:pt idx="498">
                  <c:v>53.47</c:v>
                </c:pt>
                <c:pt idx="499">
                  <c:v>45.93</c:v>
                </c:pt>
                <c:pt idx="500">
                  <c:v>40.78</c:v>
                </c:pt>
                <c:pt idx="501">
                  <c:v>34.96</c:v>
                </c:pt>
                <c:pt idx="502">
                  <c:v>27.08</c:v>
                </c:pt>
                <c:pt idx="503">
                  <c:v>22.96</c:v>
                </c:pt>
                <c:pt idx="504">
                  <c:v>21.42</c:v>
                </c:pt>
                <c:pt idx="505">
                  <c:v>22.62</c:v>
                </c:pt>
                <c:pt idx="506">
                  <c:v>30.16</c:v>
                </c:pt>
                <c:pt idx="507">
                  <c:v>34.270000000000003</c:v>
                </c:pt>
                <c:pt idx="508">
                  <c:v>29.47</c:v>
                </c:pt>
                <c:pt idx="509">
                  <c:v>25.36</c:v>
                </c:pt>
                <c:pt idx="510">
                  <c:v>23.31</c:v>
                </c:pt>
                <c:pt idx="511">
                  <c:v>18.850000000000001</c:v>
                </c:pt>
                <c:pt idx="512">
                  <c:v>17.309999999999999</c:v>
                </c:pt>
                <c:pt idx="513">
                  <c:v>15.94</c:v>
                </c:pt>
                <c:pt idx="514">
                  <c:v>25.36</c:v>
                </c:pt>
                <c:pt idx="515">
                  <c:v>41.47</c:v>
                </c:pt>
                <c:pt idx="516">
                  <c:v>58.26</c:v>
                </c:pt>
                <c:pt idx="517">
                  <c:v>56.89</c:v>
                </c:pt>
                <c:pt idx="518">
                  <c:v>50.04</c:v>
                </c:pt>
                <c:pt idx="519">
                  <c:v>47.3</c:v>
                </c:pt>
                <c:pt idx="520">
                  <c:v>47.98</c:v>
                </c:pt>
                <c:pt idx="521">
                  <c:v>44.55</c:v>
                </c:pt>
                <c:pt idx="522">
                  <c:v>40.44</c:v>
                </c:pt>
                <c:pt idx="523">
                  <c:v>36.67</c:v>
                </c:pt>
                <c:pt idx="524">
                  <c:v>33.93</c:v>
                </c:pt>
                <c:pt idx="525">
                  <c:v>30.16</c:v>
                </c:pt>
                <c:pt idx="526">
                  <c:v>26.73</c:v>
                </c:pt>
                <c:pt idx="527">
                  <c:v>26.39</c:v>
                </c:pt>
                <c:pt idx="528">
                  <c:v>29.13</c:v>
                </c:pt>
                <c:pt idx="529">
                  <c:v>33.24</c:v>
                </c:pt>
                <c:pt idx="530">
                  <c:v>40.44</c:v>
                </c:pt>
                <c:pt idx="531">
                  <c:v>40.78</c:v>
                </c:pt>
                <c:pt idx="532">
                  <c:v>31.87</c:v>
                </c:pt>
                <c:pt idx="533">
                  <c:v>29.47</c:v>
                </c:pt>
                <c:pt idx="534">
                  <c:v>30.5</c:v>
                </c:pt>
                <c:pt idx="535">
                  <c:v>26.05</c:v>
                </c:pt>
                <c:pt idx="536">
                  <c:v>23.31</c:v>
                </c:pt>
                <c:pt idx="537">
                  <c:v>21.25</c:v>
                </c:pt>
                <c:pt idx="538">
                  <c:v>37.700000000000003</c:v>
                </c:pt>
                <c:pt idx="539">
                  <c:v>78.14</c:v>
                </c:pt>
                <c:pt idx="540">
                  <c:v>122.01</c:v>
                </c:pt>
                <c:pt idx="541">
                  <c:v>149.43</c:v>
                </c:pt>
                <c:pt idx="542">
                  <c:v>168.62</c:v>
                </c:pt>
                <c:pt idx="543">
                  <c:v>175.48</c:v>
                </c:pt>
                <c:pt idx="544">
                  <c:v>159.03</c:v>
                </c:pt>
                <c:pt idx="545">
                  <c:v>135.72</c:v>
                </c:pt>
                <c:pt idx="546">
                  <c:v>112.41</c:v>
                </c:pt>
                <c:pt idx="547">
                  <c:v>93.22</c:v>
                </c:pt>
                <c:pt idx="548">
                  <c:v>82.25</c:v>
                </c:pt>
                <c:pt idx="549">
                  <c:v>81.569999999999993</c:v>
                </c:pt>
                <c:pt idx="550">
                  <c:v>82.25</c:v>
                </c:pt>
                <c:pt idx="551">
                  <c:v>73.34</c:v>
                </c:pt>
                <c:pt idx="552">
                  <c:v>58.26</c:v>
                </c:pt>
                <c:pt idx="553">
                  <c:v>51.41</c:v>
                </c:pt>
                <c:pt idx="554">
                  <c:v>45.24</c:v>
                </c:pt>
                <c:pt idx="555">
                  <c:v>43.87</c:v>
                </c:pt>
                <c:pt idx="556">
                  <c:v>37.01</c:v>
                </c:pt>
                <c:pt idx="557">
                  <c:v>34.96</c:v>
                </c:pt>
                <c:pt idx="558">
                  <c:v>40.1</c:v>
                </c:pt>
                <c:pt idx="559">
                  <c:v>52.78</c:v>
                </c:pt>
                <c:pt idx="560">
                  <c:v>56.89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B-4BCE-A385-9BA1C40B12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delhiaqi!$E$2:$E$562</c:f>
              <c:numCache>
                <c:formatCode>General</c:formatCode>
                <c:ptCount val="561"/>
                <c:pt idx="0">
                  <c:v>5.9</c:v>
                </c:pt>
                <c:pt idx="1">
                  <c:v>1.99</c:v>
                </c:pt>
                <c:pt idx="2">
                  <c:v>0.02</c:v>
                </c:pt>
                <c:pt idx="3">
                  <c:v>0.85</c:v>
                </c:pt>
                <c:pt idx="4">
                  <c:v>5.45</c:v>
                </c:pt>
                <c:pt idx="5">
                  <c:v>14.13</c:v>
                </c:pt>
                <c:pt idx="6">
                  <c:v>33.26</c:v>
                </c:pt>
                <c:pt idx="7">
                  <c:v>105.86</c:v>
                </c:pt>
                <c:pt idx="8">
                  <c:v>125.89</c:v>
                </c:pt>
                <c:pt idx="9">
                  <c:v>134.47</c:v>
                </c:pt>
                <c:pt idx="10">
                  <c:v>70.099999999999994</c:v>
                </c:pt>
                <c:pt idx="11">
                  <c:v>12.34</c:v>
                </c:pt>
                <c:pt idx="12">
                  <c:v>0.72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1.97</c:v>
                </c:pt>
                <c:pt idx="29">
                  <c:v>6.71</c:v>
                </c:pt>
                <c:pt idx="30">
                  <c:v>22.35</c:v>
                </c:pt>
                <c:pt idx="31">
                  <c:v>78.680000000000007</c:v>
                </c:pt>
                <c:pt idx="32">
                  <c:v>107.29</c:v>
                </c:pt>
                <c:pt idx="33">
                  <c:v>123.02</c:v>
                </c:pt>
                <c:pt idx="34">
                  <c:v>57.94</c:v>
                </c:pt>
                <c:pt idx="35">
                  <c:v>8.76</c:v>
                </c:pt>
                <c:pt idx="36">
                  <c:v>0.56999999999999995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0.03</c:v>
                </c:pt>
                <c:pt idx="52">
                  <c:v>1.03</c:v>
                </c:pt>
                <c:pt idx="53">
                  <c:v>5.99</c:v>
                </c:pt>
                <c:pt idx="54">
                  <c:v>22.71</c:v>
                </c:pt>
                <c:pt idx="55">
                  <c:v>87.26</c:v>
                </c:pt>
                <c:pt idx="56">
                  <c:v>121.59</c:v>
                </c:pt>
                <c:pt idx="57">
                  <c:v>138.76</c:v>
                </c:pt>
                <c:pt idx="58">
                  <c:v>115.87</c:v>
                </c:pt>
                <c:pt idx="59">
                  <c:v>65.09</c:v>
                </c:pt>
                <c:pt idx="60">
                  <c:v>12.52</c:v>
                </c:pt>
                <c:pt idx="61">
                  <c:v>0.06</c:v>
                </c:pt>
                <c:pt idx="62">
                  <c:v>0.51</c:v>
                </c:pt>
                <c:pt idx="63">
                  <c:v>13.05</c:v>
                </c:pt>
                <c:pt idx="64">
                  <c:v>36.840000000000003</c:v>
                </c:pt>
                <c:pt idx="65">
                  <c:v>41.13</c:v>
                </c:pt>
                <c:pt idx="66">
                  <c:v>42.56</c:v>
                </c:pt>
                <c:pt idx="67">
                  <c:v>47.21</c:v>
                </c:pt>
                <c:pt idx="68">
                  <c:v>49.35</c:v>
                </c:pt>
                <c:pt idx="69">
                  <c:v>49.35</c:v>
                </c:pt>
                <c:pt idx="70">
                  <c:v>48.64</c:v>
                </c:pt>
                <c:pt idx="71">
                  <c:v>47.92</c:v>
                </c:pt>
                <c:pt idx="72">
                  <c:v>45.78</c:v>
                </c:pt>
                <c:pt idx="73">
                  <c:v>38.270000000000003</c:v>
                </c:pt>
                <c:pt idx="74">
                  <c:v>17.88</c:v>
                </c:pt>
                <c:pt idx="75">
                  <c:v>3.4</c:v>
                </c:pt>
                <c:pt idx="76">
                  <c:v>7.87</c:v>
                </c:pt>
                <c:pt idx="77">
                  <c:v>25.03</c:v>
                </c:pt>
                <c:pt idx="78">
                  <c:v>54.36</c:v>
                </c:pt>
                <c:pt idx="79">
                  <c:v>105.86</c:v>
                </c:pt>
                <c:pt idx="80">
                  <c:v>125.89</c:v>
                </c:pt>
                <c:pt idx="81">
                  <c:v>135.9</c:v>
                </c:pt>
                <c:pt idx="82">
                  <c:v>115.87</c:v>
                </c:pt>
                <c:pt idx="83">
                  <c:v>68.66</c:v>
                </c:pt>
                <c:pt idx="84">
                  <c:v>15.38</c:v>
                </c:pt>
                <c:pt idx="85">
                  <c:v>0.15</c:v>
                </c:pt>
                <c:pt idx="86">
                  <c:v>0.16</c:v>
                </c:pt>
                <c:pt idx="87">
                  <c:v>1.32</c:v>
                </c:pt>
                <c:pt idx="88">
                  <c:v>2.95</c:v>
                </c:pt>
                <c:pt idx="89">
                  <c:v>1.83</c:v>
                </c:pt>
                <c:pt idx="90">
                  <c:v>1.52</c:v>
                </c:pt>
                <c:pt idx="91">
                  <c:v>4.1100000000000003</c:v>
                </c:pt>
                <c:pt idx="92">
                  <c:v>10.37</c:v>
                </c:pt>
                <c:pt idx="93">
                  <c:v>15.2</c:v>
                </c:pt>
                <c:pt idx="94">
                  <c:v>16.989999999999998</c:v>
                </c:pt>
                <c:pt idx="95">
                  <c:v>16.63</c:v>
                </c:pt>
                <c:pt idx="96">
                  <c:v>13.41</c:v>
                </c:pt>
                <c:pt idx="97">
                  <c:v>5.81</c:v>
                </c:pt>
                <c:pt idx="98">
                  <c:v>0.15</c:v>
                </c:pt>
                <c:pt idx="99">
                  <c:v>0.15</c:v>
                </c:pt>
                <c:pt idx="100">
                  <c:v>1.3</c:v>
                </c:pt>
                <c:pt idx="101">
                  <c:v>8.23</c:v>
                </c:pt>
                <c:pt idx="102">
                  <c:v>24.32</c:v>
                </c:pt>
                <c:pt idx="103">
                  <c:v>77.959999999999994</c:v>
                </c:pt>
                <c:pt idx="104">
                  <c:v>97.27</c:v>
                </c:pt>
                <c:pt idx="105">
                  <c:v>104.43</c:v>
                </c:pt>
                <c:pt idx="106">
                  <c:v>70.099999999999994</c:v>
                </c:pt>
                <c:pt idx="107">
                  <c:v>20.21</c:v>
                </c:pt>
                <c:pt idx="108">
                  <c:v>1.61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0.05</c:v>
                </c:pt>
                <c:pt idx="119">
                  <c:v>0.08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13.95</c:v>
                </c:pt>
                <c:pt idx="125">
                  <c:v>22.17</c:v>
                </c:pt>
                <c:pt idx="126">
                  <c:v>28.97</c:v>
                </c:pt>
                <c:pt idx="127">
                  <c:v>47.21</c:v>
                </c:pt>
                <c:pt idx="128">
                  <c:v>53.64</c:v>
                </c:pt>
                <c:pt idx="129">
                  <c:v>49.35</c:v>
                </c:pt>
                <c:pt idx="130">
                  <c:v>12.7</c:v>
                </c:pt>
                <c:pt idx="131">
                  <c:v>3.17</c:v>
                </c:pt>
                <c:pt idx="132">
                  <c:v>0.43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0.36</c:v>
                </c:pt>
                <c:pt idx="143">
                  <c:v>1.92</c:v>
                </c:pt>
                <c:pt idx="144">
                  <c:v>3.35</c:v>
                </c:pt>
                <c:pt idx="145">
                  <c:v>2.08</c:v>
                </c:pt>
                <c:pt idx="146">
                  <c:v>0.19</c:v>
                </c:pt>
                <c:pt idx="147">
                  <c:v>0.41</c:v>
                </c:pt>
                <c:pt idx="148">
                  <c:v>31.11</c:v>
                </c:pt>
                <c:pt idx="149">
                  <c:v>42.56</c:v>
                </c:pt>
                <c:pt idx="150">
                  <c:v>57.22</c:v>
                </c:pt>
                <c:pt idx="151">
                  <c:v>94.41</c:v>
                </c:pt>
                <c:pt idx="152">
                  <c:v>114.44</c:v>
                </c:pt>
                <c:pt idx="153">
                  <c:v>127.32</c:v>
                </c:pt>
                <c:pt idx="154">
                  <c:v>107.29</c:v>
                </c:pt>
                <c:pt idx="155">
                  <c:v>55.07</c:v>
                </c:pt>
                <c:pt idx="156">
                  <c:v>7.42</c:v>
                </c:pt>
                <c:pt idx="157">
                  <c:v>0.01</c:v>
                </c:pt>
                <c:pt idx="158">
                  <c:v>0.06</c:v>
                </c:pt>
                <c:pt idx="159">
                  <c:v>13.41</c:v>
                </c:pt>
                <c:pt idx="160">
                  <c:v>47.21</c:v>
                </c:pt>
                <c:pt idx="161">
                  <c:v>45.42</c:v>
                </c:pt>
                <c:pt idx="162">
                  <c:v>41.13</c:v>
                </c:pt>
                <c:pt idx="163">
                  <c:v>38.979999999999997</c:v>
                </c:pt>
                <c:pt idx="164">
                  <c:v>36.119999999999997</c:v>
                </c:pt>
                <c:pt idx="165">
                  <c:v>32.54</c:v>
                </c:pt>
                <c:pt idx="166">
                  <c:v>28.97</c:v>
                </c:pt>
                <c:pt idx="167">
                  <c:v>28.25</c:v>
                </c:pt>
                <c:pt idx="168">
                  <c:v>30.04</c:v>
                </c:pt>
                <c:pt idx="169">
                  <c:v>32.54</c:v>
                </c:pt>
                <c:pt idx="170">
                  <c:v>23.96</c:v>
                </c:pt>
                <c:pt idx="171">
                  <c:v>14.13</c:v>
                </c:pt>
                <c:pt idx="172">
                  <c:v>16.27</c:v>
                </c:pt>
                <c:pt idx="173">
                  <c:v>28.61</c:v>
                </c:pt>
                <c:pt idx="174">
                  <c:v>50.07</c:v>
                </c:pt>
                <c:pt idx="175">
                  <c:v>85.83</c:v>
                </c:pt>
                <c:pt idx="176">
                  <c:v>118.73</c:v>
                </c:pt>
                <c:pt idx="177">
                  <c:v>143.05000000000001</c:v>
                </c:pt>
                <c:pt idx="178">
                  <c:v>131.61000000000001</c:v>
                </c:pt>
                <c:pt idx="179">
                  <c:v>86.55</c:v>
                </c:pt>
                <c:pt idx="180">
                  <c:v>28.97</c:v>
                </c:pt>
                <c:pt idx="181">
                  <c:v>0.44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0.25</c:v>
                </c:pt>
                <c:pt idx="188">
                  <c:v>0.71</c:v>
                </c:pt>
                <c:pt idx="189">
                  <c:v>0.92</c:v>
                </c:pt>
                <c:pt idx="190">
                  <c:v>0.97</c:v>
                </c:pt>
                <c:pt idx="191">
                  <c:v>1.42</c:v>
                </c:pt>
                <c:pt idx="192">
                  <c:v>2.3199999999999998</c:v>
                </c:pt>
                <c:pt idx="193">
                  <c:v>1.94</c:v>
                </c:pt>
                <c:pt idx="194">
                  <c:v>0.02</c:v>
                </c:pt>
                <c:pt idx="195">
                  <c:v>0.06</c:v>
                </c:pt>
                <c:pt idx="196">
                  <c:v>0.22</c:v>
                </c:pt>
                <c:pt idx="197">
                  <c:v>0.73</c:v>
                </c:pt>
                <c:pt idx="198">
                  <c:v>1.63</c:v>
                </c:pt>
                <c:pt idx="199">
                  <c:v>6.35</c:v>
                </c:pt>
                <c:pt idx="200">
                  <c:v>7.51</c:v>
                </c:pt>
                <c:pt idx="201">
                  <c:v>7.78</c:v>
                </c:pt>
                <c:pt idx="202">
                  <c:v>23.96</c:v>
                </c:pt>
                <c:pt idx="203">
                  <c:v>7.6</c:v>
                </c:pt>
                <c:pt idx="204">
                  <c:v>0.85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0.13</c:v>
                </c:pt>
                <c:pt idx="215">
                  <c:v>0.59</c:v>
                </c:pt>
                <c:pt idx="216">
                  <c:v>0.83</c:v>
                </c:pt>
                <c:pt idx="217">
                  <c:v>0.3</c:v>
                </c:pt>
                <c:pt idx="218">
                  <c:v>0.01</c:v>
                </c:pt>
                <c:pt idx="219">
                  <c:v>0.11</c:v>
                </c:pt>
                <c:pt idx="220">
                  <c:v>0.21</c:v>
                </c:pt>
                <c:pt idx="221">
                  <c:v>0.5</c:v>
                </c:pt>
                <c:pt idx="222">
                  <c:v>1.02</c:v>
                </c:pt>
                <c:pt idx="223">
                  <c:v>57.22</c:v>
                </c:pt>
                <c:pt idx="224">
                  <c:v>100.14</c:v>
                </c:pt>
                <c:pt idx="225">
                  <c:v>125.89</c:v>
                </c:pt>
                <c:pt idx="226">
                  <c:v>125.89</c:v>
                </c:pt>
                <c:pt idx="227">
                  <c:v>91.55</c:v>
                </c:pt>
                <c:pt idx="228">
                  <c:v>45.42</c:v>
                </c:pt>
                <c:pt idx="229">
                  <c:v>14.13</c:v>
                </c:pt>
                <c:pt idx="230">
                  <c:v>8.0500000000000007</c:v>
                </c:pt>
                <c:pt idx="231">
                  <c:v>10.73</c:v>
                </c:pt>
                <c:pt idx="232">
                  <c:v>16.09</c:v>
                </c:pt>
                <c:pt idx="233">
                  <c:v>21.28</c:v>
                </c:pt>
                <c:pt idx="234">
                  <c:v>30.76</c:v>
                </c:pt>
                <c:pt idx="235">
                  <c:v>44.35</c:v>
                </c:pt>
                <c:pt idx="236">
                  <c:v>51.5</c:v>
                </c:pt>
                <c:pt idx="237">
                  <c:v>50.78</c:v>
                </c:pt>
                <c:pt idx="238">
                  <c:v>47.21</c:v>
                </c:pt>
                <c:pt idx="239">
                  <c:v>43.27</c:v>
                </c:pt>
                <c:pt idx="240">
                  <c:v>38.979999999999997</c:v>
                </c:pt>
                <c:pt idx="241">
                  <c:v>27.89</c:v>
                </c:pt>
                <c:pt idx="242">
                  <c:v>5.81</c:v>
                </c:pt>
                <c:pt idx="243">
                  <c:v>0.28999999999999998</c:v>
                </c:pt>
                <c:pt idx="244">
                  <c:v>1.42</c:v>
                </c:pt>
                <c:pt idx="245">
                  <c:v>6.08</c:v>
                </c:pt>
                <c:pt idx="246">
                  <c:v>14.31</c:v>
                </c:pt>
                <c:pt idx="247">
                  <c:v>45.06</c:v>
                </c:pt>
                <c:pt idx="248">
                  <c:v>61.51</c:v>
                </c:pt>
                <c:pt idx="249">
                  <c:v>72.959999999999994</c:v>
                </c:pt>
                <c:pt idx="250">
                  <c:v>68.66</c:v>
                </c:pt>
                <c:pt idx="251">
                  <c:v>29.33</c:v>
                </c:pt>
                <c:pt idx="252">
                  <c:v>4.43</c:v>
                </c:pt>
                <c:pt idx="253">
                  <c:v>7.0000000000000007E-2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0.93</c:v>
                </c:pt>
                <c:pt idx="258">
                  <c:v>11.8</c:v>
                </c:pt>
                <c:pt idx="259">
                  <c:v>37.549999999999997</c:v>
                </c:pt>
                <c:pt idx="260">
                  <c:v>49.35</c:v>
                </c:pt>
                <c:pt idx="261">
                  <c:v>50.78</c:v>
                </c:pt>
                <c:pt idx="262">
                  <c:v>61.51</c:v>
                </c:pt>
                <c:pt idx="263">
                  <c:v>67.23</c:v>
                </c:pt>
                <c:pt idx="264">
                  <c:v>65.8</c:v>
                </c:pt>
                <c:pt idx="265">
                  <c:v>53.64</c:v>
                </c:pt>
                <c:pt idx="266">
                  <c:v>23.6</c:v>
                </c:pt>
                <c:pt idx="267">
                  <c:v>5.41</c:v>
                </c:pt>
                <c:pt idx="268">
                  <c:v>19.850000000000001</c:v>
                </c:pt>
                <c:pt idx="269">
                  <c:v>50.07</c:v>
                </c:pt>
                <c:pt idx="270">
                  <c:v>80.11</c:v>
                </c:pt>
                <c:pt idx="271">
                  <c:v>128.75</c:v>
                </c:pt>
                <c:pt idx="272">
                  <c:v>138.76</c:v>
                </c:pt>
                <c:pt idx="273">
                  <c:v>140.19</c:v>
                </c:pt>
                <c:pt idx="274">
                  <c:v>123.02</c:v>
                </c:pt>
                <c:pt idx="275">
                  <c:v>97.27</c:v>
                </c:pt>
                <c:pt idx="276">
                  <c:v>66.52</c:v>
                </c:pt>
                <c:pt idx="277">
                  <c:v>38.270000000000003</c:v>
                </c:pt>
                <c:pt idx="278">
                  <c:v>18.78</c:v>
                </c:pt>
                <c:pt idx="279">
                  <c:v>9.48</c:v>
                </c:pt>
                <c:pt idx="280">
                  <c:v>7.96</c:v>
                </c:pt>
                <c:pt idx="281">
                  <c:v>9.83</c:v>
                </c:pt>
                <c:pt idx="282">
                  <c:v>14.48</c:v>
                </c:pt>
                <c:pt idx="283">
                  <c:v>24.68</c:v>
                </c:pt>
                <c:pt idx="284">
                  <c:v>33.619999999999997</c:v>
                </c:pt>
                <c:pt idx="285">
                  <c:v>39.700000000000003</c:v>
                </c:pt>
                <c:pt idx="286">
                  <c:v>43.27</c:v>
                </c:pt>
                <c:pt idx="287">
                  <c:v>44.7</c:v>
                </c:pt>
                <c:pt idx="288">
                  <c:v>42.92</c:v>
                </c:pt>
                <c:pt idx="289">
                  <c:v>34.33</c:v>
                </c:pt>
                <c:pt idx="290">
                  <c:v>13.05</c:v>
                </c:pt>
                <c:pt idx="291">
                  <c:v>1.68</c:v>
                </c:pt>
                <c:pt idx="292">
                  <c:v>6.17</c:v>
                </c:pt>
                <c:pt idx="293">
                  <c:v>12.52</c:v>
                </c:pt>
                <c:pt idx="294">
                  <c:v>16.63</c:v>
                </c:pt>
                <c:pt idx="295">
                  <c:v>45.42</c:v>
                </c:pt>
                <c:pt idx="296">
                  <c:v>63.66</c:v>
                </c:pt>
                <c:pt idx="297">
                  <c:v>69.38</c:v>
                </c:pt>
                <c:pt idx="298">
                  <c:v>27.89</c:v>
                </c:pt>
                <c:pt idx="299">
                  <c:v>5.59</c:v>
                </c:pt>
                <c:pt idx="300">
                  <c:v>0.52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0.36</c:v>
                </c:pt>
                <c:pt idx="313">
                  <c:v>1.17</c:v>
                </c:pt>
                <c:pt idx="314">
                  <c:v>0.4</c:v>
                </c:pt>
                <c:pt idx="315">
                  <c:v>1.05</c:v>
                </c:pt>
                <c:pt idx="316">
                  <c:v>13.77</c:v>
                </c:pt>
                <c:pt idx="317">
                  <c:v>30.04</c:v>
                </c:pt>
                <c:pt idx="318">
                  <c:v>53.64</c:v>
                </c:pt>
                <c:pt idx="319">
                  <c:v>98.71</c:v>
                </c:pt>
                <c:pt idx="320">
                  <c:v>130.18</c:v>
                </c:pt>
                <c:pt idx="321">
                  <c:v>144.47999999999999</c:v>
                </c:pt>
                <c:pt idx="322">
                  <c:v>137.33000000000001</c:v>
                </c:pt>
                <c:pt idx="323">
                  <c:v>113.01</c:v>
                </c:pt>
                <c:pt idx="324">
                  <c:v>82.97</c:v>
                </c:pt>
                <c:pt idx="325">
                  <c:v>62.23</c:v>
                </c:pt>
                <c:pt idx="326">
                  <c:v>59.37</c:v>
                </c:pt>
                <c:pt idx="327">
                  <c:v>63.66</c:v>
                </c:pt>
                <c:pt idx="328">
                  <c:v>69.38</c:v>
                </c:pt>
                <c:pt idx="329">
                  <c:v>72.239999999999995</c:v>
                </c:pt>
                <c:pt idx="330">
                  <c:v>75.099999999999994</c:v>
                </c:pt>
                <c:pt idx="331">
                  <c:v>77.959999999999994</c:v>
                </c:pt>
                <c:pt idx="332">
                  <c:v>75.819999999999993</c:v>
                </c:pt>
                <c:pt idx="333">
                  <c:v>70.099999999999994</c:v>
                </c:pt>
                <c:pt idx="334">
                  <c:v>63.66</c:v>
                </c:pt>
                <c:pt idx="335">
                  <c:v>58.65</c:v>
                </c:pt>
                <c:pt idx="336">
                  <c:v>55.07</c:v>
                </c:pt>
                <c:pt idx="337">
                  <c:v>48.64</c:v>
                </c:pt>
                <c:pt idx="338">
                  <c:v>34.69</c:v>
                </c:pt>
                <c:pt idx="339">
                  <c:v>24.68</c:v>
                </c:pt>
                <c:pt idx="340">
                  <c:v>35.049999999999997</c:v>
                </c:pt>
                <c:pt idx="341">
                  <c:v>52.21</c:v>
                </c:pt>
                <c:pt idx="342">
                  <c:v>78.680000000000007</c:v>
                </c:pt>
                <c:pt idx="343">
                  <c:v>123.02</c:v>
                </c:pt>
                <c:pt idx="344">
                  <c:v>134.47</c:v>
                </c:pt>
                <c:pt idx="345">
                  <c:v>138.76</c:v>
                </c:pt>
                <c:pt idx="346">
                  <c:v>124.45</c:v>
                </c:pt>
                <c:pt idx="347">
                  <c:v>92.98</c:v>
                </c:pt>
                <c:pt idx="348">
                  <c:v>52.21</c:v>
                </c:pt>
                <c:pt idx="349">
                  <c:v>20.56</c:v>
                </c:pt>
                <c:pt idx="350">
                  <c:v>11.98</c:v>
                </c:pt>
                <c:pt idx="351">
                  <c:v>12.7</c:v>
                </c:pt>
                <c:pt idx="352">
                  <c:v>16.45</c:v>
                </c:pt>
                <c:pt idx="353">
                  <c:v>21.1</c:v>
                </c:pt>
                <c:pt idx="354">
                  <c:v>28.61</c:v>
                </c:pt>
                <c:pt idx="355">
                  <c:v>36.119999999999997</c:v>
                </c:pt>
                <c:pt idx="356">
                  <c:v>34.33</c:v>
                </c:pt>
                <c:pt idx="357">
                  <c:v>30.04</c:v>
                </c:pt>
                <c:pt idx="358">
                  <c:v>25.03</c:v>
                </c:pt>
                <c:pt idx="359">
                  <c:v>19.309999999999999</c:v>
                </c:pt>
                <c:pt idx="360">
                  <c:v>11</c:v>
                </c:pt>
                <c:pt idx="361">
                  <c:v>2.19</c:v>
                </c:pt>
                <c:pt idx="362">
                  <c:v>0.01</c:v>
                </c:pt>
                <c:pt idx="363">
                  <c:v>1.52</c:v>
                </c:pt>
                <c:pt idx="364">
                  <c:v>7.96</c:v>
                </c:pt>
                <c:pt idx="365">
                  <c:v>18.239999999999998</c:v>
                </c:pt>
                <c:pt idx="366">
                  <c:v>40.409999999999997</c:v>
                </c:pt>
                <c:pt idx="367">
                  <c:v>111.58</c:v>
                </c:pt>
                <c:pt idx="368">
                  <c:v>130.18</c:v>
                </c:pt>
                <c:pt idx="369">
                  <c:v>135.9</c:v>
                </c:pt>
                <c:pt idx="370">
                  <c:v>111.58</c:v>
                </c:pt>
                <c:pt idx="371">
                  <c:v>67.23</c:v>
                </c:pt>
                <c:pt idx="372">
                  <c:v>18.239999999999998</c:v>
                </c:pt>
                <c:pt idx="373">
                  <c:v>0.11</c:v>
                </c:pt>
                <c:pt idx="374">
                  <c:v>0.03</c:v>
                </c:pt>
                <c:pt idx="375">
                  <c:v>0.22</c:v>
                </c:pt>
                <c:pt idx="376">
                  <c:v>0.75</c:v>
                </c:pt>
                <c:pt idx="377">
                  <c:v>1.31</c:v>
                </c:pt>
                <c:pt idx="378">
                  <c:v>2.91</c:v>
                </c:pt>
                <c:pt idx="379">
                  <c:v>9.48</c:v>
                </c:pt>
                <c:pt idx="380">
                  <c:v>18.78</c:v>
                </c:pt>
                <c:pt idx="381">
                  <c:v>23.6</c:v>
                </c:pt>
                <c:pt idx="382">
                  <c:v>23.6</c:v>
                </c:pt>
                <c:pt idx="383">
                  <c:v>21.1</c:v>
                </c:pt>
                <c:pt idx="384">
                  <c:v>15.2</c:v>
                </c:pt>
                <c:pt idx="385">
                  <c:v>5.9</c:v>
                </c:pt>
                <c:pt idx="386">
                  <c:v>0.19</c:v>
                </c:pt>
                <c:pt idx="387">
                  <c:v>2.62</c:v>
                </c:pt>
                <c:pt idx="388">
                  <c:v>13.95</c:v>
                </c:pt>
                <c:pt idx="389">
                  <c:v>31.83</c:v>
                </c:pt>
                <c:pt idx="390">
                  <c:v>65.09</c:v>
                </c:pt>
                <c:pt idx="391">
                  <c:v>137.33000000000001</c:v>
                </c:pt>
                <c:pt idx="392">
                  <c:v>155.93</c:v>
                </c:pt>
                <c:pt idx="393">
                  <c:v>164.51</c:v>
                </c:pt>
                <c:pt idx="394">
                  <c:v>134.47</c:v>
                </c:pt>
                <c:pt idx="395">
                  <c:v>78.680000000000007</c:v>
                </c:pt>
                <c:pt idx="396">
                  <c:v>20.38</c:v>
                </c:pt>
                <c:pt idx="397">
                  <c:v>0.09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0.02</c:v>
                </c:pt>
                <c:pt idx="408">
                  <c:v>0.03</c:v>
                </c:pt>
                <c:pt idx="409">
                  <c:v>0.02</c:v>
                </c:pt>
                <c:pt idx="410">
                  <c:v>0</c:v>
                </c:pt>
                <c:pt idx="411">
                  <c:v>1.25</c:v>
                </c:pt>
                <c:pt idx="412">
                  <c:v>7.96</c:v>
                </c:pt>
                <c:pt idx="413">
                  <c:v>20.92</c:v>
                </c:pt>
                <c:pt idx="414">
                  <c:v>50.78</c:v>
                </c:pt>
                <c:pt idx="415">
                  <c:v>127.32</c:v>
                </c:pt>
                <c:pt idx="416">
                  <c:v>148.77000000000001</c:v>
                </c:pt>
                <c:pt idx="417">
                  <c:v>157.36000000000001</c:v>
                </c:pt>
                <c:pt idx="418">
                  <c:v>101.57</c:v>
                </c:pt>
                <c:pt idx="419">
                  <c:v>31.11</c:v>
                </c:pt>
                <c:pt idx="420">
                  <c:v>3.44</c:v>
                </c:pt>
                <c:pt idx="421">
                  <c:v>0.02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0.03</c:v>
                </c:pt>
                <c:pt idx="430">
                  <c:v>4.0199999999999996</c:v>
                </c:pt>
                <c:pt idx="431">
                  <c:v>16.809999999999999</c:v>
                </c:pt>
                <c:pt idx="432">
                  <c:v>27.54</c:v>
                </c:pt>
                <c:pt idx="433">
                  <c:v>26.46</c:v>
                </c:pt>
                <c:pt idx="434">
                  <c:v>4.16</c:v>
                </c:pt>
                <c:pt idx="435">
                  <c:v>2.2799999999999998</c:v>
                </c:pt>
                <c:pt idx="436">
                  <c:v>10.37</c:v>
                </c:pt>
                <c:pt idx="437">
                  <c:v>20.03</c:v>
                </c:pt>
                <c:pt idx="438">
                  <c:v>37.909999999999997</c:v>
                </c:pt>
                <c:pt idx="439">
                  <c:v>86.55</c:v>
                </c:pt>
                <c:pt idx="440">
                  <c:v>104.43</c:v>
                </c:pt>
                <c:pt idx="441">
                  <c:v>103</c:v>
                </c:pt>
                <c:pt idx="442">
                  <c:v>46.49</c:v>
                </c:pt>
                <c:pt idx="443">
                  <c:v>11</c:v>
                </c:pt>
                <c:pt idx="444">
                  <c:v>1.23</c:v>
                </c:pt>
                <c:pt idx="445">
                  <c:v>0.01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7.0000000000000007E-2</c:v>
                </c:pt>
                <c:pt idx="452">
                  <c:v>9.66</c:v>
                </c:pt>
                <c:pt idx="453">
                  <c:v>42.92</c:v>
                </c:pt>
                <c:pt idx="454">
                  <c:v>66.52</c:v>
                </c:pt>
                <c:pt idx="455">
                  <c:v>67.95</c:v>
                </c:pt>
                <c:pt idx="456">
                  <c:v>55.07</c:v>
                </c:pt>
                <c:pt idx="457">
                  <c:v>26.46</c:v>
                </c:pt>
                <c:pt idx="458">
                  <c:v>0.91</c:v>
                </c:pt>
                <c:pt idx="459">
                  <c:v>2.44</c:v>
                </c:pt>
                <c:pt idx="460">
                  <c:v>18.600000000000001</c:v>
                </c:pt>
                <c:pt idx="461">
                  <c:v>38.979999999999997</c:v>
                </c:pt>
                <c:pt idx="462">
                  <c:v>63.66</c:v>
                </c:pt>
                <c:pt idx="463">
                  <c:v>87.98</c:v>
                </c:pt>
                <c:pt idx="464">
                  <c:v>95.84</c:v>
                </c:pt>
                <c:pt idx="465">
                  <c:v>100.14</c:v>
                </c:pt>
                <c:pt idx="466">
                  <c:v>86.55</c:v>
                </c:pt>
                <c:pt idx="467">
                  <c:v>59.37</c:v>
                </c:pt>
                <c:pt idx="468">
                  <c:v>22.17</c:v>
                </c:pt>
                <c:pt idx="469">
                  <c:v>0.57999999999999996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0.02</c:v>
                </c:pt>
                <c:pt idx="478">
                  <c:v>0.15</c:v>
                </c:pt>
                <c:pt idx="479">
                  <c:v>0.14000000000000001</c:v>
                </c:pt>
                <c:pt idx="480">
                  <c:v>0.04</c:v>
                </c:pt>
                <c:pt idx="481">
                  <c:v>0.59</c:v>
                </c:pt>
                <c:pt idx="482">
                  <c:v>0.02</c:v>
                </c:pt>
                <c:pt idx="483">
                  <c:v>1.1299999999999999</c:v>
                </c:pt>
                <c:pt idx="484">
                  <c:v>5.81</c:v>
                </c:pt>
                <c:pt idx="485">
                  <c:v>15.91</c:v>
                </c:pt>
                <c:pt idx="486">
                  <c:v>43.27</c:v>
                </c:pt>
                <c:pt idx="487">
                  <c:v>91.55</c:v>
                </c:pt>
                <c:pt idx="488">
                  <c:v>103</c:v>
                </c:pt>
                <c:pt idx="489">
                  <c:v>108.72</c:v>
                </c:pt>
                <c:pt idx="490">
                  <c:v>76.53</c:v>
                </c:pt>
                <c:pt idx="491">
                  <c:v>45.78</c:v>
                </c:pt>
                <c:pt idx="492">
                  <c:v>14.48</c:v>
                </c:pt>
                <c:pt idx="493">
                  <c:v>0.41</c:v>
                </c:pt>
                <c:pt idx="494">
                  <c:v>0.17</c:v>
                </c:pt>
                <c:pt idx="495">
                  <c:v>0.32</c:v>
                </c:pt>
                <c:pt idx="496">
                  <c:v>0.18</c:v>
                </c:pt>
                <c:pt idx="497">
                  <c:v>7.0000000000000007E-2</c:v>
                </c:pt>
                <c:pt idx="498">
                  <c:v>0.21</c:v>
                </c:pt>
                <c:pt idx="499">
                  <c:v>1.26</c:v>
                </c:pt>
                <c:pt idx="500">
                  <c:v>5.01</c:v>
                </c:pt>
                <c:pt idx="501">
                  <c:v>15.91</c:v>
                </c:pt>
                <c:pt idx="502">
                  <c:v>35.409999999999997</c:v>
                </c:pt>
                <c:pt idx="503">
                  <c:v>39.700000000000003</c:v>
                </c:pt>
                <c:pt idx="504">
                  <c:v>37.19</c:v>
                </c:pt>
                <c:pt idx="505">
                  <c:v>30.04</c:v>
                </c:pt>
                <c:pt idx="506">
                  <c:v>15.02</c:v>
                </c:pt>
                <c:pt idx="507">
                  <c:v>3.13</c:v>
                </c:pt>
                <c:pt idx="508">
                  <c:v>4.87</c:v>
                </c:pt>
                <c:pt idx="509">
                  <c:v>13.05</c:v>
                </c:pt>
                <c:pt idx="510">
                  <c:v>28.97</c:v>
                </c:pt>
                <c:pt idx="511">
                  <c:v>82.25</c:v>
                </c:pt>
                <c:pt idx="512">
                  <c:v>97.28</c:v>
                </c:pt>
                <c:pt idx="513">
                  <c:v>107.29</c:v>
                </c:pt>
                <c:pt idx="514">
                  <c:v>80.11</c:v>
                </c:pt>
                <c:pt idx="515">
                  <c:v>41.49</c:v>
                </c:pt>
                <c:pt idx="516">
                  <c:v>9.2100000000000009</c:v>
                </c:pt>
                <c:pt idx="517">
                  <c:v>0.14000000000000001</c:v>
                </c:pt>
                <c:pt idx="518">
                  <c:v>0.04</c:v>
                </c:pt>
                <c:pt idx="519">
                  <c:v>0.17</c:v>
                </c:pt>
                <c:pt idx="520">
                  <c:v>2.06</c:v>
                </c:pt>
                <c:pt idx="521">
                  <c:v>4.25</c:v>
                </c:pt>
                <c:pt idx="522">
                  <c:v>5.99</c:v>
                </c:pt>
                <c:pt idx="523">
                  <c:v>8.58</c:v>
                </c:pt>
                <c:pt idx="524">
                  <c:v>11.98</c:v>
                </c:pt>
                <c:pt idx="525">
                  <c:v>18.600000000000001</c:v>
                </c:pt>
                <c:pt idx="526">
                  <c:v>27.18</c:v>
                </c:pt>
                <c:pt idx="527">
                  <c:v>25.39</c:v>
                </c:pt>
                <c:pt idx="528">
                  <c:v>20.03</c:v>
                </c:pt>
                <c:pt idx="529">
                  <c:v>15.02</c:v>
                </c:pt>
                <c:pt idx="530">
                  <c:v>6.88</c:v>
                </c:pt>
                <c:pt idx="531">
                  <c:v>4.16</c:v>
                </c:pt>
                <c:pt idx="532">
                  <c:v>13.59</c:v>
                </c:pt>
                <c:pt idx="533">
                  <c:v>24.68</c:v>
                </c:pt>
                <c:pt idx="534">
                  <c:v>45.78</c:v>
                </c:pt>
                <c:pt idx="535">
                  <c:v>95.84</c:v>
                </c:pt>
                <c:pt idx="536">
                  <c:v>123.02</c:v>
                </c:pt>
                <c:pt idx="537">
                  <c:v>143.05000000000001</c:v>
                </c:pt>
                <c:pt idx="538">
                  <c:v>103</c:v>
                </c:pt>
                <c:pt idx="539">
                  <c:v>38.619999999999997</c:v>
                </c:pt>
                <c:pt idx="540">
                  <c:v>3.31</c:v>
                </c:pt>
                <c:pt idx="541">
                  <c:v>0.02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0.01</c:v>
                </c:pt>
                <c:pt idx="552">
                  <c:v>0.03</c:v>
                </c:pt>
                <c:pt idx="553">
                  <c:v>0.91</c:v>
                </c:pt>
                <c:pt idx="554">
                  <c:v>0.89</c:v>
                </c:pt>
                <c:pt idx="555">
                  <c:v>4.74</c:v>
                </c:pt>
                <c:pt idx="556">
                  <c:v>33.26</c:v>
                </c:pt>
                <c:pt idx="557">
                  <c:v>46.49</c:v>
                </c:pt>
                <c:pt idx="558">
                  <c:v>56.51</c:v>
                </c:pt>
                <c:pt idx="559">
                  <c:v>71.53</c:v>
                </c:pt>
                <c:pt idx="560">
                  <c:v>80.11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B-4BCE-A385-9BA1C40B12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delhiaqi!$F$2:$F$562</c:f>
              <c:numCache>
                <c:formatCode>General</c:formatCode>
                <c:ptCount val="561"/>
                <c:pt idx="0">
                  <c:v>17.88</c:v>
                </c:pt>
                <c:pt idx="1">
                  <c:v>22.17</c:v>
                </c:pt>
                <c:pt idx="2">
                  <c:v>30.04</c:v>
                </c:pt>
                <c:pt idx="3">
                  <c:v>35.76</c:v>
                </c:pt>
                <c:pt idx="4">
                  <c:v>39.1</c:v>
                </c:pt>
                <c:pt idx="5">
                  <c:v>44.35</c:v>
                </c:pt>
                <c:pt idx="6">
                  <c:v>50.54</c:v>
                </c:pt>
                <c:pt idx="7">
                  <c:v>68.66</c:v>
                </c:pt>
                <c:pt idx="8">
                  <c:v>61.99</c:v>
                </c:pt>
                <c:pt idx="9">
                  <c:v>65.8</c:v>
                </c:pt>
                <c:pt idx="10">
                  <c:v>64.849999999999994</c:v>
                </c:pt>
                <c:pt idx="11">
                  <c:v>66.760000000000005</c:v>
                </c:pt>
                <c:pt idx="12">
                  <c:v>78.2</c:v>
                </c:pt>
                <c:pt idx="13">
                  <c:v>109.67</c:v>
                </c:pt>
                <c:pt idx="14">
                  <c:v>141.13999999999999</c:v>
                </c:pt>
                <c:pt idx="15">
                  <c:v>156.4</c:v>
                </c:pt>
                <c:pt idx="16">
                  <c:v>177.38</c:v>
                </c:pt>
                <c:pt idx="17">
                  <c:v>205.99</c:v>
                </c:pt>
                <c:pt idx="18">
                  <c:v>215.53</c:v>
                </c:pt>
                <c:pt idx="19">
                  <c:v>202.18</c:v>
                </c:pt>
                <c:pt idx="20">
                  <c:v>202.18</c:v>
                </c:pt>
                <c:pt idx="21">
                  <c:v>196.46</c:v>
                </c:pt>
                <c:pt idx="22">
                  <c:v>127.79</c:v>
                </c:pt>
                <c:pt idx="23">
                  <c:v>73.430000000000007</c:v>
                </c:pt>
                <c:pt idx="24">
                  <c:v>55.31</c:v>
                </c:pt>
                <c:pt idx="25">
                  <c:v>54.84</c:v>
                </c:pt>
                <c:pt idx="26">
                  <c:v>63.9</c:v>
                </c:pt>
                <c:pt idx="27">
                  <c:v>66.760000000000005</c:v>
                </c:pt>
                <c:pt idx="28">
                  <c:v>74.39</c:v>
                </c:pt>
                <c:pt idx="29">
                  <c:v>81.06</c:v>
                </c:pt>
                <c:pt idx="30">
                  <c:v>95.37</c:v>
                </c:pt>
                <c:pt idx="31">
                  <c:v>177.38</c:v>
                </c:pt>
                <c:pt idx="32">
                  <c:v>141.13999999999999</c:v>
                </c:pt>
                <c:pt idx="33">
                  <c:v>146.87</c:v>
                </c:pt>
                <c:pt idx="34">
                  <c:v>129.69999999999999</c:v>
                </c:pt>
                <c:pt idx="35">
                  <c:v>118.26</c:v>
                </c:pt>
                <c:pt idx="36">
                  <c:v>152.59</c:v>
                </c:pt>
                <c:pt idx="37">
                  <c:v>207.9</c:v>
                </c:pt>
                <c:pt idx="38">
                  <c:v>234.6</c:v>
                </c:pt>
                <c:pt idx="39">
                  <c:v>219.35</c:v>
                </c:pt>
                <c:pt idx="40">
                  <c:v>173.57</c:v>
                </c:pt>
                <c:pt idx="41">
                  <c:v>133.51</c:v>
                </c:pt>
                <c:pt idx="42">
                  <c:v>91.55</c:v>
                </c:pt>
                <c:pt idx="43">
                  <c:v>54.36</c:v>
                </c:pt>
                <c:pt idx="44">
                  <c:v>42.44</c:v>
                </c:pt>
                <c:pt idx="45">
                  <c:v>39.58</c:v>
                </c:pt>
                <c:pt idx="46">
                  <c:v>41.48</c:v>
                </c:pt>
                <c:pt idx="47">
                  <c:v>48.64</c:v>
                </c:pt>
                <c:pt idx="48">
                  <c:v>61.99</c:v>
                </c:pt>
                <c:pt idx="49">
                  <c:v>81.06</c:v>
                </c:pt>
                <c:pt idx="50">
                  <c:v>90.6</c:v>
                </c:pt>
                <c:pt idx="51">
                  <c:v>82.97</c:v>
                </c:pt>
                <c:pt idx="52">
                  <c:v>82.97</c:v>
                </c:pt>
                <c:pt idx="53">
                  <c:v>88.69</c:v>
                </c:pt>
                <c:pt idx="54">
                  <c:v>94.41</c:v>
                </c:pt>
                <c:pt idx="55">
                  <c:v>127.79</c:v>
                </c:pt>
                <c:pt idx="56">
                  <c:v>88.69</c:v>
                </c:pt>
                <c:pt idx="57">
                  <c:v>77.25</c:v>
                </c:pt>
                <c:pt idx="58">
                  <c:v>69.62</c:v>
                </c:pt>
                <c:pt idx="59">
                  <c:v>62.94</c:v>
                </c:pt>
                <c:pt idx="60">
                  <c:v>57.7</c:v>
                </c:pt>
                <c:pt idx="61">
                  <c:v>55.31</c:v>
                </c:pt>
                <c:pt idx="62">
                  <c:v>51.02</c:v>
                </c:pt>
                <c:pt idx="63">
                  <c:v>43.87</c:v>
                </c:pt>
                <c:pt idx="64">
                  <c:v>38.15</c:v>
                </c:pt>
                <c:pt idx="65">
                  <c:v>35.29</c:v>
                </c:pt>
                <c:pt idx="66">
                  <c:v>29.56</c:v>
                </c:pt>
                <c:pt idx="67">
                  <c:v>23.6</c:v>
                </c:pt>
                <c:pt idx="68">
                  <c:v>21.7</c:v>
                </c:pt>
                <c:pt idx="69">
                  <c:v>21.46</c:v>
                </c:pt>
                <c:pt idx="70">
                  <c:v>21.22</c:v>
                </c:pt>
                <c:pt idx="71">
                  <c:v>21.93</c:v>
                </c:pt>
                <c:pt idx="72">
                  <c:v>23.6</c:v>
                </c:pt>
                <c:pt idx="73">
                  <c:v>29.33</c:v>
                </c:pt>
                <c:pt idx="74">
                  <c:v>40.049999999999997</c:v>
                </c:pt>
                <c:pt idx="75">
                  <c:v>51.98</c:v>
                </c:pt>
                <c:pt idx="76">
                  <c:v>65.8</c:v>
                </c:pt>
                <c:pt idx="77">
                  <c:v>78.2</c:v>
                </c:pt>
                <c:pt idx="78">
                  <c:v>90.6</c:v>
                </c:pt>
                <c:pt idx="79">
                  <c:v>94.41</c:v>
                </c:pt>
                <c:pt idx="80">
                  <c:v>89.65</c:v>
                </c:pt>
                <c:pt idx="81">
                  <c:v>91.55</c:v>
                </c:pt>
                <c:pt idx="82">
                  <c:v>83.92</c:v>
                </c:pt>
                <c:pt idx="83">
                  <c:v>69.62</c:v>
                </c:pt>
                <c:pt idx="84">
                  <c:v>57.7</c:v>
                </c:pt>
                <c:pt idx="85">
                  <c:v>52.93</c:v>
                </c:pt>
                <c:pt idx="86">
                  <c:v>50.54</c:v>
                </c:pt>
                <c:pt idx="87">
                  <c:v>46.25</c:v>
                </c:pt>
                <c:pt idx="88">
                  <c:v>42.44</c:v>
                </c:pt>
                <c:pt idx="89">
                  <c:v>40.53</c:v>
                </c:pt>
                <c:pt idx="90">
                  <c:v>34.33</c:v>
                </c:pt>
                <c:pt idx="91">
                  <c:v>26.46</c:v>
                </c:pt>
                <c:pt idx="92">
                  <c:v>23.84</c:v>
                </c:pt>
                <c:pt idx="93">
                  <c:v>22.65</c:v>
                </c:pt>
                <c:pt idx="94">
                  <c:v>21.93</c:v>
                </c:pt>
                <c:pt idx="95">
                  <c:v>21.46</c:v>
                </c:pt>
                <c:pt idx="96">
                  <c:v>22.41</c:v>
                </c:pt>
                <c:pt idx="97">
                  <c:v>27.18</c:v>
                </c:pt>
                <c:pt idx="98">
                  <c:v>37.67</c:v>
                </c:pt>
                <c:pt idx="99">
                  <c:v>48.64</c:v>
                </c:pt>
                <c:pt idx="100">
                  <c:v>61.99</c:v>
                </c:pt>
                <c:pt idx="101">
                  <c:v>73.430000000000007</c:v>
                </c:pt>
                <c:pt idx="102">
                  <c:v>83.92</c:v>
                </c:pt>
                <c:pt idx="103">
                  <c:v>91.55</c:v>
                </c:pt>
                <c:pt idx="104">
                  <c:v>91.55</c:v>
                </c:pt>
                <c:pt idx="105">
                  <c:v>97.27</c:v>
                </c:pt>
                <c:pt idx="106">
                  <c:v>81.06</c:v>
                </c:pt>
                <c:pt idx="107">
                  <c:v>67.709999999999994</c:v>
                </c:pt>
                <c:pt idx="108">
                  <c:v>69.62</c:v>
                </c:pt>
                <c:pt idx="109">
                  <c:v>82.97</c:v>
                </c:pt>
                <c:pt idx="110">
                  <c:v>85.83</c:v>
                </c:pt>
                <c:pt idx="111">
                  <c:v>79.150000000000006</c:v>
                </c:pt>
                <c:pt idx="112">
                  <c:v>68.66</c:v>
                </c:pt>
                <c:pt idx="113">
                  <c:v>57.22</c:v>
                </c:pt>
                <c:pt idx="114">
                  <c:v>41.01</c:v>
                </c:pt>
                <c:pt idx="115">
                  <c:v>27.18</c:v>
                </c:pt>
                <c:pt idx="116">
                  <c:v>23.84</c:v>
                </c:pt>
                <c:pt idx="117">
                  <c:v>22.89</c:v>
                </c:pt>
                <c:pt idx="118">
                  <c:v>23.37</c:v>
                </c:pt>
                <c:pt idx="119">
                  <c:v>25.99</c:v>
                </c:pt>
                <c:pt idx="120">
                  <c:v>31.95</c:v>
                </c:pt>
                <c:pt idx="121">
                  <c:v>43.39</c:v>
                </c:pt>
                <c:pt idx="122">
                  <c:v>55.79</c:v>
                </c:pt>
                <c:pt idx="123">
                  <c:v>62.94</c:v>
                </c:pt>
                <c:pt idx="124">
                  <c:v>98.23</c:v>
                </c:pt>
                <c:pt idx="125">
                  <c:v>106.81</c:v>
                </c:pt>
                <c:pt idx="126">
                  <c:v>111.58</c:v>
                </c:pt>
                <c:pt idx="127">
                  <c:v>99.18</c:v>
                </c:pt>
                <c:pt idx="128">
                  <c:v>92.51</c:v>
                </c:pt>
                <c:pt idx="129">
                  <c:v>99.18</c:v>
                </c:pt>
                <c:pt idx="130">
                  <c:v>85.83</c:v>
                </c:pt>
                <c:pt idx="131">
                  <c:v>79.150000000000006</c:v>
                </c:pt>
                <c:pt idx="132">
                  <c:v>98.23</c:v>
                </c:pt>
                <c:pt idx="133">
                  <c:v>131.61000000000001</c:v>
                </c:pt>
                <c:pt idx="134">
                  <c:v>110.63</c:v>
                </c:pt>
                <c:pt idx="135">
                  <c:v>74.39</c:v>
                </c:pt>
                <c:pt idx="136">
                  <c:v>53.41</c:v>
                </c:pt>
                <c:pt idx="137">
                  <c:v>51.5</c:v>
                </c:pt>
                <c:pt idx="138">
                  <c:v>46.73</c:v>
                </c:pt>
                <c:pt idx="139">
                  <c:v>34.81</c:v>
                </c:pt>
                <c:pt idx="140">
                  <c:v>23.13</c:v>
                </c:pt>
                <c:pt idx="141">
                  <c:v>19.07</c:v>
                </c:pt>
                <c:pt idx="142">
                  <c:v>18.84</c:v>
                </c:pt>
                <c:pt idx="143">
                  <c:v>19.79</c:v>
                </c:pt>
                <c:pt idx="144">
                  <c:v>22.89</c:v>
                </c:pt>
                <c:pt idx="145">
                  <c:v>28.13</c:v>
                </c:pt>
                <c:pt idx="146">
                  <c:v>33.380000000000003</c:v>
                </c:pt>
                <c:pt idx="147">
                  <c:v>35.29</c:v>
                </c:pt>
                <c:pt idx="148">
                  <c:v>45.78</c:v>
                </c:pt>
                <c:pt idx="149">
                  <c:v>51.98</c:v>
                </c:pt>
                <c:pt idx="150">
                  <c:v>57.7</c:v>
                </c:pt>
                <c:pt idx="151">
                  <c:v>59.13</c:v>
                </c:pt>
                <c:pt idx="152">
                  <c:v>60.56</c:v>
                </c:pt>
                <c:pt idx="153">
                  <c:v>66.760000000000005</c:v>
                </c:pt>
                <c:pt idx="154">
                  <c:v>59.6</c:v>
                </c:pt>
                <c:pt idx="155">
                  <c:v>47.68</c:v>
                </c:pt>
                <c:pt idx="156">
                  <c:v>41.48</c:v>
                </c:pt>
                <c:pt idx="157">
                  <c:v>41.01</c:v>
                </c:pt>
                <c:pt idx="158">
                  <c:v>38.15</c:v>
                </c:pt>
                <c:pt idx="159">
                  <c:v>31.47</c:v>
                </c:pt>
                <c:pt idx="160">
                  <c:v>26.23</c:v>
                </c:pt>
                <c:pt idx="161">
                  <c:v>24.32</c:v>
                </c:pt>
                <c:pt idx="162">
                  <c:v>20.5</c:v>
                </c:pt>
                <c:pt idx="163">
                  <c:v>16.21</c:v>
                </c:pt>
                <c:pt idx="164">
                  <c:v>14.9</c:v>
                </c:pt>
                <c:pt idx="165">
                  <c:v>14.66</c:v>
                </c:pt>
                <c:pt idx="166">
                  <c:v>14.54</c:v>
                </c:pt>
                <c:pt idx="167">
                  <c:v>14.78</c:v>
                </c:pt>
                <c:pt idx="168">
                  <c:v>16.45</c:v>
                </c:pt>
                <c:pt idx="169">
                  <c:v>21.46</c:v>
                </c:pt>
                <c:pt idx="170">
                  <c:v>28.13</c:v>
                </c:pt>
                <c:pt idx="171">
                  <c:v>33.380000000000003</c:v>
                </c:pt>
                <c:pt idx="172">
                  <c:v>40.049999999999997</c:v>
                </c:pt>
                <c:pt idx="173">
                  <c:v>46.73</c:v>
                </c:pt>
                <c:pt idx="174">
                  <c:v>53.88</c:v>
                </c:pt>
                <c:pt idx="175">
                  <c:v>57.7</c:v>
                </c:pt>
                <c:pt idx="176">
                  <c:v>58.65</c:v>
                </c:pt>
                <c:pt idx="177">
                  <c:v>62.94</c:v>
                </c:pt>
                <c:pt idx="178">
                  <c:v>57.22</c:v>
                </c:pt>
                <c:pt idx="179">
                  <c:v>46.73</c:v>
                </c:pt>
                <c:pt idx="180">
                  <c:v>39.1</c:v>
                </c:pt>
                <c:pt idx="181">
                  <c:v>39.1</c:v>
                </c:pt>
                <c:pt idx="182">
                  <c:v>43.87</c:v>
                </c:pt>
                <c:pt idx="183">
                  <c:v>45.78</c:v>
                </c:pt>
                <c:pt idx="184">
                  <c:v>44.35</c:v>
                </c:pt>
                <c:pt idx="185">
                  <c:v>39.58</c:v>
                </c:pt>
                <c:pt idx="186">
                  <c:v>29.33</c:v>
                </c:pt>
                <c:pt idx="187">
                  <c:v>20.98</c:v>
                </c:pt>
                <c:pt idx="188">
                  <c:v>21.46</c:v>
                </c:pt>
                <c:pt idx="189">
                  <c:v>21.7</c:v>
                </c:pt>
                <c:pt idx="190">
                  <c:v>21.46</c:v>
                </c:pt>
                <c:pt idx="191">
                  <c:v>21.22</c:v>
                </c:pt>
                <c:pt idx="192">
                  <c:v>22.41</c:v>
                </c:pt>
                <c:pt idx="193">
                  <c:v>28.37</c:v>
                </c:pt>
                <c:pt idx="194">
                  <c:v>41.01</c:v>
                </c:pt>
                <c:pt idx="195">
                  <c:v>55.79</c:v>
                </c:pt>
                <c:pt idx="196">
                  <c:v>72.48</c:v>
                </c:pt>
                <c:pt idx="197">
                  <c:v>86.78</c:v>
                </c:pt>
                <c:pt idx="198">
                  <c:v>98.23</c:v>
                </c:pt>
                <c:pt idx="199">
                  <c:v>135.41999999999999</c:v>
                </c:pt>
                <c:pt idx="200">
                  <c:v>139.24</c:v>
                </c:pt>
                <c:pt idx="201">
                  <c:v>144.96</c:v>
                </c:pt>
                <c:pt idx="202">
                  <c:v>125.89</c:v>
                </c:pt>
                <c:pt idx="203">
                  <c:v>139.24</c:v>
                </c:pt>
                <c:pt idx="204">
                  <c:v>173.57</c:v>
                </c:pt>
                <c:pt idx="205">
                  <c:v>213.62</c:v>
                </c:pt>
                <c:pt idx="206">
                  <c:v>234.6</c:v>
                </c:pt>
                <c:pt idx="207">
                  <c:v>215.53</c:v>
                </c:pt>
                <c:pt idx="208">
                  <c:v>162.12</c:v>
                </c:pt>
                <c:pt idx="209">
                  <c:v>103.95</c:v>
                </c:pt>
                <c:pt idx="210">
                  <c:v>60.08</c:v>
                </c:pt>
                <c:pt idx="211">
                  <c:v>33.380000000000003</c:v>
                </c:pt>
                <c:pt idx="212">
                  <c:v>26.7</c:v>
                </c:pt>
                <c:pt idx="213">
                  <c:v>25.03</c:v>
                </c:pt>
                <c:pt idx="214">
                  <c:v>24.08</c:v>
                </c:pt>
                <c:pt idx="215">
                  <c:v>23.37</c:v>
                </c:pt>
                <c:pt idx="216">
                  <c:v>24.32</c:v>
                </c:pt>
                <c:pt idx="217">
                  <c:v>30.04</c:v>
                </c:pt>
                <c:pt idx="218">
                  <c:v>40.53</c:v>
                </c:pt>
                <c:pt idx="219">
                  <c:v>49.11</c:v>
                </c:pt>
                <c:pt idx="220">
                  <c:v>55.79</c:v>
                </c:pt>
                <c:pt idx="221">
                  <c:v>61.04</c:v>
                </c:pt>
                <c:pt idx="222">
                  <c:v>64.849999999999994</c:v>
                </c:pt>
                <c:pt idx="223">
                  <c:v>80.11</c:v>
                </c:pt>
                <c:pt idx="224">
                  <c:v>75.34</c:v>
                </c:pt>
                <c:pt idx="225">
                  <c:v>72.48</c:v>
                </c:pt>
                <c:pt idx="226">
                  <c:v>61.04</c:v>
                </c:pt>
                <c:pt idx="227">
                  <c:v>51.02</c:v>
                </c:pt>
                <c:pt idx="228">
                  <c:v>47.21</c:v>
                </c:pt>
                <c:pt idx="229">
                  <c:v>47.21</c:v>
                </c:pt>
                <c:pt idx="230">
                  <c:v>45.78</c:v>
                </c:pt>
                <c:pt idx="231">
                  <c:v>41.48</c:v>
                </c:pt>
                <c:pt idx="232">
                  <c:v>37.19</c:v>
                </c:pt>
                <c:pt idx="233">
                  <c:v>34.33</c:v>
                </c:pt>
                <c:pt idx="234">
                  <c:v>29.56</c:v>
                </c:pt>
                <c:pt idx="235">
                  <c:v>24.08</c:v>
                </c:pt>
                <c:pt idx="236">
                  <c:v>22.89</c:v>
                </c:pt>
                <c:pt idx="237">
                  <c:v>23.13</c:v>
                </c:pt>
                <c:pt idx="238">
                  <c:v>23.84</c:v>
                </c:pt>
                <c:pt idx="239">
                  <c:v>24.32</c:v>
                </c:pt>
                <c:pt idx="240">
                  <c:v>25.75</c:v>
                </c:pt>
                <c:pt idx="241">
                  <c:v>31.47</c:v>
                </c:pt>
                <c:pt idx="242">
                  <c:v>42.92</c:v>
                </c:pt>
                <c:pt idx="243">
                  <c:v>56.74</c:v>
                </c:pt>
                <c:pt idx="244">
                  <c:v>77.25</c:v>
                </c:pt>
                <c:pt idx="245">
                  <c:v>96.32</c:v>
                </c:pt>
                <c:pt idx="246">
                  <c:v>114.44</c:v>
                </c:pt>
                <c:pt idx="247">
                  <c:v>106.81</c:v>
                </c:pt>
                <c:pt idx="248">
                  <c:v>102.04</c:v>
                </c:pt>
                <c:pt idx="249">
                  <c:v>116.35</c:v>
                </c:pt>
                <c:pt idx="250">
                  <c:v>112.53</c:v>
                </c:pt>
                <c:pt idx="251">
                  <c:v>97.27</c:v>
                </c:pt>
                <c:pt idx="252">
                  <c:v>87.74</c:v>
                </c:pt>
                <c:pt idx="253">
                  <c:v>87.74</c:v>
                </c:pt>
                <c:pt idx="254">
                  <c:v>79.150000000000006</c:v>
                </c:pt>
                <c:pt idx="255">
                  <c:v>62.94</c:v>
                </c:pt>
                <c:pt idx="256">
                  <c:v>49.11</c:v>
                </c:pt>
                <c:pt idx="257">
                  <c:v>43.87</c:v>
                </c:pt>
                <c:pt idx="258">
                  <c:v>38.15</c:v>
                </c:pt>
                <c:pt idx="259">
                  <c:v>29.09</c:v>
                </c:pt>
                <c:pt idx="260">
                  <c:v>24.32</c:v>
                </c:pt>
                <c:pt idx="261">
                  <c:v>24.32</c:v>
                </c:pt>
                <c:pt idx="262">
                  <c:v>33.86</c:v>
                </c:pt>
                <c:pt idx="263">
                  <c:v>37.67</c:v>
                </c:pt>
                <c:pt idx="264">
                  <c:v>36.72</c:v>
                </c:pt>
                <c:pt idx="265">
                  <c:v>34.81</c:v>
                </c:pt>
                <c:pt idx="266">
                  <c:v>36.24</c:v>
                </c:pt>
                <c:pt idx="267">
                  <c:v>40.53</c:v>
                </c:pt>
                <c:pt idx="268">
                  <c:v>43.39</c:v>
                </c:pt>
                <c:pt idx="269">
                  <c:v>48.16</c:v>
                </c:pt>
                <c:pt idx="270">
                  <c:v>56.27</c:v>
                </c:pt>
                <c:pt idx="271">
                  <c:v>64.849999999999994</c:v>
                </c:pt>
                <c:pt idx="272">
                  <c:v>68.66</c:v>
                </c:pt>
                <c:pt idx="273">
                  <c:v>78.2</c:v>
                </c:pt>
                <c:pt idx="274">
                  <c:v>82.02</c:v>
                </c:pt>
                <c:pt idx="275">
                  <c:v>67.709999999999994</c:v>
                </c:pt>
                <c:pt idx="276">
                  <c:v>55.79</c:v>
                </c:pt>
                <c:pt idx="277">
                  <c:v>50.54</c:v>
                </c:pt>
                <c:pt idx="278">
                  <c:v>46.73</c:v>
                </c:pt>
                <c:pt idx="279">
                  <c:v>41.96</c:v>
                </c:pt>
                <c:pt idx="280">
                  <c:v>36.24</c:v>
                </c:pt>
                <c:pt idx="281">
                  <c:v>32.9</c:v>
                </c:pt>
                <c:pt idx="282">
                  <c:v>29.56</c:v>
                </c:pt>
                <c:pt idx="283">
                  <c:v>25.99</c:v>
                </c:pt>
                <c:pt idx="284">
                  <c:v>25.99</c:v>
                </c:pt>
                <c:pt idx="285">
                  <c:v>27.42</c:v>
                </c:pt>
                <c:pt idx="286">
                  <c:v>29.56</c:v>
                </c:pt>
                <c:pt idx="287">
                  <c:v>30.28</c:v>
                </c:pt>
                <c:pt idx="288">
                  <c:v>34.33</c:v>
                </c:pt>
                <c:pt idx="289">
                  <c:v>47.21</c:v>
                </c:pt>
                <c:pt idx="290">
                  <c:v>59.13</c:v>
                </c:pt>
                <c:pt idx="291">
                  <c:v>66.760000000000005</c:v>
                </c:pt>
                <c:pt idx="292">
                  <c:v>71.53</c:v>
                </c:pt>
                <c:pt idx="293">
                  <c:v>77.25</c:v>
                </c:pt>
                <c:pt idx="294">
                  <c:v>84.88</c:v>
                </c:pt>
                <c:pt idx="295">
                  <c:v>97.27</c:v>
                </c:pt>
                <c:pt idx="296">
                  <c:v>98.23</c:v>
                </c:pt>
                <c:pt idx="297">
                  <c:v>102.04</c:v>
                </c:pt>
                <c:pt idx="298">
                  <c:v>82.02</c:v>
                </c:pt>
                <c:pt idx="299">
                  <c:v>70.569999999999993</c:v>
                </c:pt>
                <c:pt idx="300">
                  <c:v>83.92</c:v>
                </c:pt>
                <c:pt idx="301">
                  <c:v>137.33000000000001</c:v>
                </c:pt>
                <c:pt idx="302">
                  <c:v>207.9</c:v>
                </c:pt>
                <c:pt idx="303">
                  <c:v>274.66000000000003</c:v>
                </c:pt>
                <c:pt idx="304">
                  <c:v>316.62</c:v>
                </c:pt>
                <c:pt idx="305">
                  <c:v>339.51</c:v>
                </c:pt>
                <c:pt idx="306">
                  <c:v>335.69</c:v>
                </c:pt>
                <c:pt idx="307">
                  <c:v>179.29</c:v>
                </c:pt>
                <c:pt idx="308">
                  <c:v>62.94</c:v>
                </c:pt>
                <c:pt idx="309">
                  <c:v>32.9</c:v>
                </c:pt>
                <c:pt idx="310">
                  <c:v>60.08</c:v>
                </c:pt>
                <c:pt idx="311">
                  <c:v>32.42</c:v>
                </c:pt>
                <c:pt idx="312">
                  <c:v>23.84</c:v>
                </c:pt>
                <c:pt idx="313">
                  <c:v>25.99</c:v>
                </c:pt>
                <c:pt idx="314">
                  <c:v>32.42</c:v>
                </c:pt>
                <c:pt idx="315">
                  <c:v>37.67</c:v>
                </c:pt>
                <c:pt idx="316">
                  <c:v>42.44</c:v>
                </c:pt>
                <c:pt idx="317">
                  <c:v>43.39</c:v>
                </c:pt>
                <c:pt idx="318">
                  <c:v>43.87</c:v>
                </c:pt>
                <c:pt idx="319">
                  <c:v>34.33</c:v>
                </c:pt>
                <c:pt idx="320">
                  <c:v>30.28</c:v>
                </c:pt>
                <c:pt idx="321">
                  <c:v>32.42</c:v>
                </c:pt>
                <c:pt idx="322">
                  <c:v>37.19</c:v>
                </c:pt>
                <c:pt idx="323">
                  <c:v>40.049999999999997</c:v>
                </c:pt>
                <c:pt idx="324">
                  <c:v>38.619999999999997</c:v>
                </c:pt>
                <c:pt idx="325">
                  <c:v>38.619999999999997</c:v>
                </c:pt>
                <c:pt idx="326">
                  <c:v>37.67</c:v>
                </c:pt>
                <c:pt idx="327">
                  <c:v>35.29</c:v>
                </c:pt>
                <c:pt idx="328">
                  <c:v>32.42</c:v>
                </c:pt>
                <c:pt idx="329">
                  <c:v>30.52</c:v>
                </c:pt>
                <c:pt idx="330">
                  <c:v>26.23</c:v>
                </c:pt>
                <c:pt idx="331">
                  <c:v>21.7</c:v>
                </c:pt>
                <c:pt idx="332">
                  <c:v>20.27</c:v>
                </c:pt>
                <c:pt idx="333">
                  <c:v>19.55</c:v>
                </c:pt>
                <c:pt idx="334">
                  <c:v>19.07</c:v>
                </c:pt>
                <c:pt idx="335">
                  <c:v>19.55</c:v>
                </c:pt>
                <c:pt idx="336">
                  <c:v>21.7</c:v>
                </c:pt>
                <c:pt idx="337">
                  <c:v>25.75</c:v>
                </c:pt>
                <c:pt idx="338">
                  <c:v>31.47</c:v>
                </c:pt>
                <c:pt idx="339">
                  <c:v>35.29</c:v>
                </c:pt>
                <c:pt idx="340">
                  <c:v>38.619999999999997</c:v>
                </c:pt>
                <c:pt idx="341">
                  <c:v>43.39</c:v>
                </c:pt>
                <c:pt idx="342">
                  <c:v>47.68</c:v>
                </c:pt>
                <c:pt idx="343">
                  <c:v>32.42</c:v>
                </c:pt>
                <c:pt idx="344">
                  <c:v>27.89</c:v>
                </c:pt>
                <c:pt idx="345">
                  <c:v>29.09</c:v>
                </c:pt>
                <c:pt idx="346">
                  <c:v>34.33</c:v>
                </c:pt>
                <c:pt idx="347">
                  <c:v>39.1</c:v>
                </c:pt>
                <c:pt idx="348">
                  <c:v>41.01</c:v>
                </c:pt>
                <c:pt idx="349">
                  <c:v>42.92</c:v>
                </c:pt>
                <c:pt idx="350">
                  <c:v>41.96</c:v>
                </c:pt>
                <c:pt idx="351">
                  <c:v>37.19</c:v>
                </c:pt>
                <c:pt idx="352">
                  <c:v>32.42</c:v>
                </c:pt>
                <c:pt idx="353">
                  <c:v>30.28</c:v>
                </c:pt>
                <c:pt idx="354">
                  <c:v>25.27</c:v>
                </c:pt>
                <c:pt idx="355">
                  <c:v>20.27</c:v>
                </c:pt>
                <c:pt idx="356">
                  <c:v>21.46</c:v>
                </c:pt>
                <c:pt idx="357">
                  <c:v>22.41</c:v>
                </c:pt>
                <c:pt idx="358">
                  <c:v>22.65</c:v>
                </c:pt>
                <c:pt idx="359">
                  <c:v>22.89</c:v>
                </c:pt>
                <c:pt idx="360">
                  <c:v>24.32</c:v>
                </c:pt>
                <c:pt idx="361">
                  <c:v>30.52</c:v>
                </c:pt>
                <c:pt idx="362">
                  <c:v>41.48</c:v>
                </c:pt>
                <c:pt idx="363">
                  <c:v>47.68</c:v>
                </c:pt>
                <c:pt idx="364">
                  <c:v>52.93</c:v>
                </c:pt>
                <c:pt idx="365">
                  <c:v>61.99</c:v>
                </c:pt>
                <c:pt idx="366">
                  <c:v>72.48</c:v>
                </c:pt>
                <c:pt idx="367">
                  <c:v>64.849999999999994</c:v>
                </c:pt>
                <c:pt idx="368">
                  <c:v>51.5</c:v>
                </c:pt>
                <c:pt idx="369">
                  <c:v>49.11</c:v>
                </c:pt>
                <c:pt idx="370">
                  <c:v>53.88</c:v>
                </c:pt>
                <c:pt idx="371">
                  <c:v>58.65</c:v>
                </c:pt>
                <c:pt idx="372">
                  <c:v>59.13</c:v>
                </c:pt>
                <c:pt idx="373">
                  <c:v>60.08</c:v>
                </c:pt>
                <c:pt idx="374">
                  <c:v>57.7</c:v>
                </c:pt>
                <c:pt idx="375">
                  <c:v>51.02</c:v>
                </c:pt>
                <c:pt idx="376">
                  <c:v>45.3</c:v>
                </c:pt>
                <c:pt idx="377">
                  <c:v>41.48</c:v>
                </c:pt>
                <c:pt idx="378">
                  <c:v>33.86</c:v>
                </c:pt>
                <c:pt idx="379">
                  <c:v>25.51</c:v>
                </c:pt>
                <c:pt idx="380">
                  <c:v>22.65</c:v>
                </c:pt>
                <c:pt idx="381">
                  <c:v>21.7</c:v>
                </c:pt>
                <c:pt idx="382">
                  <c:v>21.22</c:v>
                </c:pt>
                <c:pt idx="383">
                  <c:v>21.22</c:v>
                </c:pt>
                <c:pt idx="384">
                  <c:v>22.41</c:v>
                </c:pt>
                <c:pt idx="385">
                  <c:v>27.89</c:v>
                </c:pt>
                <c:pt idx="386">
                  <c:v>37.67</c:v>
                </c:pt>
                <c:pt idx="387">
                  <c:v>44.35</c:v>
                </c:pt>
                <c:pt idx="388">
                  <c:v>51.02</c:v>
                </c:pt>
                <c:pt idx="389">
                  <c:v>61.04</c:v>
                </c:pt>
                <c:pt idx="390">
                  <c:v>74.39</c:v>
                </c:pt>
                <c:pt idx="391">
                  <c:v>67.709999999999994</c:v>
                </c:pt>
                <c:pt idx="392">
                  <c:v>57.22</c:v>
                </c:pt>
                <c:pt idx="393">
                  <c:v>55.79</c:v>
                </c:pt>
                <c:pt idx="394">
                  <c:v>57.22</c:v>
                </c:pt>
                <c:pt idx="395">
                  <c:v>60.56</c:v>
                </c:pt>
                <c:pt idx="396">
                  <c:v>61.04</c:v>
                </c:pt>
                <c:pt idx="397">
                  <c:v>63.9</c:v>
                </c:pt>
                <c:pt idx="398">
                  <c:v>65.8</c:v>
                </c:pt>
                <c:pt idx="399">
                  <c:v>61.99</c:v>
                </c:pt>
                <c:pt idx="400">
                  <c:v>57.22</c:v>
                </c:pt>
                <c:pt idx="401">
                  <c:v>53.41</c:v>
                </c:pt>
                <c:pt idx="402">
                  <c:v>42.44</c:v>
                </c:pt>
                <c:pt idx="403">
                  <c:v>29.56</c:v>
                </c:pt>
                <c:pt idx="404">
                  <c:v>26.23</c:v>
                </c:pt>
                <c:pt idx="405">
                  <c:v>25.75</c:v>
                </c:pt>
                <c:pt idx="406">
                  <c:v>25.51</c:v>
                </c:pt>
                <c:pt idx="407">
                  <c:v>25.27</c:v>
                </c:pt>
                <c:pt idx="408">
                  <c:v>26.7</c:v>
                </c:pt>
                <c:pt idx="409">
                  <c:v>33.86</c:v>
                </c:pt>
                <c:pt idx="410">
                  <c:v>45.78</c:v>
                </c:pt>
                <c:pt idx="411">
                  <c:v>52.93</c:v>
                </c:pt>
                <c:pt idx="412">
                  <c:v>59.6</c:v>
                </c:pt>
                <c:pt idx="413">
                  <c:v>71.53</c:v>
                </c:pt>
                <c:pt idx="414">
                  <c:v>86.78</c:v>
                </c:pt>
                <c:pt idx="415">
                  <c:v>93.46</c:v>
                </c:pt>
                <c:pt idx="416">
                  <c:v>78.2</c:v>
                </c:pt>
                <c:pt idx="417">
                  <c:v>72.48</c:v>
                </c:pt>
                <c:pt idx="418">
                  <c:v>74.39</c:v>
                </c:pt>
                <c:pt idx="419">
                  <c:v>78.2</c:v>
                </c:pt>
                <c:pt idx="420">
                  <c:v>81.06</c:v>
                </c:pt>
                <c:pt idx="421">
                  <c:v>88.69</c:v>
                </c:pt>
                <c:pt idx="422">
                  <c:v>83.92</c:v>
                </c:pt>
                <c:pt idx="423">
                  <c:v>69.62</c:v>
                </c:pt>
                <c:pt idx="424">
                  <c:v>59.6</c:v>
                </c:pt>
                <c:pt idx="425">
                  <c:v>57.7</c:v>
                </c:pt>
                <c:pt idx="426">
                  <c:v>49.11</c:v>
                </c:pt>
                <c:pt idx="427">
                  <c:v>35.29</c:v>
                </c:pt>
                <c:pt idx="428">
                  <c:v>27.18</c:v>
                </c:pt>
                <c:pt idx="429">
                  <c:v>24.08</c:v>
                </c:pt>
                <c:pt idx="430">
                  <c:v>24.08</c:v>
                </c:pt>
                <c:pt idx="431">
                  <c:v>25.51</c:v>
                </c:pt>
                <c:pt idx="432">
                  <c:v>29.56</c:v>
                </c:pt>
                <c:pt idx="433">
                  <c:v>38.15</c:v>
                </c:pt>
                <c:pt idx="434">
                  <c:v>49.11</c:v>
                </c:pt>
                <c:pt idx="435">
                  <c:v>56.74</c:v>
                </c:pt>
                <c:pt idx="436">
                  <c:v>61.04</c:v>
                </c:pt>
                <c:pt idx="437">
                  <c:v>71.53</c:v>
                </c:pt>
                <c:pt idx="438">
                  <c:v>89.65</c:v>
                </c:pt>
                <c:pt idx="439">
                  <c:v>120.16</c:v>
                </c:pt>
                <c:pt idx="440">
                  <c:v>123.98</c:v>
                </c:pt>
                <c:pt idx="441">
                  <c:v>177.38</c:v>
                </c:pt>
                <c:pt idx="442">
                  <c:v>209.81</c:v>
                </c:pt>
                <c:pt idx="443">
                  <c:v>194.55</c:v>
                </c:pt>
                <c:pt idx="444">
                  <c:v>196.46</c:v>
                </c:pt>
                <c:pt idx="445">
                  <c:v>270.83999999999997</c:v>
                </c:pt>
                <c:pt idx="446">
                  <c:v>381.47</c:v>
                </c:pt>
                <c:pt idx="447">
                  <c:v>461.58</c:v>
                </c:pt>
                <c:pt idx="448">
                  <c:v>495.91</c:v>
                </c:pt>
                <c:pt idx="449">
                  <c:v>511.17</c:v>
                </c:pt>
                <c:pt idx="450">
                  <c:v>381.47</c:v>
                </c:pt>
                <c:pt idx="451">
                  <c:v>106.81</c:v>
                </c:pt>
                <c:pt idx="452">
                  <c:v>59.13</c:v>
                </c:pt>
                <c:pt idx="453">
                  <c:v>38.15</c:v>
                </c:pt>
                <c:pt idx="454">
                  <c:v>26.94</c:v>
                </c:pt>
                <c:pt idx="455">
                  <c:v>25.99</c:v>
                </c:pt>
                <c:pt idx="456">
                  <c:v>31.47</c:v>
                </c:pt>
                <c:pt idx="457">
                  <c:v>42.92</c:v>
                </c:pt>
                <c:pt idx="458">
                  <c:v>58.65</c:v>
                </c:pt>
                <c:pt idx="459">
                  <c:v>68.66</c:v>
                </c:pt>
                <c:pt idx="460">
                  <c:v>81.06</c:v>
                </c:pt>
                <c:pt idx="461">
                  <c:v>91.55</c:v>
                </c:pt>
                <c:pt idx="462">
                  <c:v>101.09</c:v>
                </c:pt>
                <c:pt idx="463">
                  <c:v>92.51</c:v>
                </c:pt>
                <c:pt idx="464">
                  <c:v>78.2</c:v>
                </c:pt>
                <c:pt idx="465">
                  <c:v>68.66</c:v>
                </c:pt>
                <c:pt idx="466">
                  <c:v>63.9</c:v>
                </c:pt>
                <c:pt idx="467">
                  <c:v>62.94</c:v>
                </c:pt>
                <c:pt idx="468">
                  <c:v>61.04</c:v>
                </c:pt>
                <c:pt idx="469">
                  <c:v>58.65</c:v>
                </c:pt>
                <c:pt idx="470">
                  <c:v>58.65</c:v>
                </c:pt>
                <c:pt idx="471">
                  <c:v>57.7</c:v>
                </c:pt>
                <c:pt idx="472">
                  <c:v>56.74</c:v>
                </c:pt>
                <c:pt idx="473">
                  <c:v>54.36</c:v>
                </c:pt>
                <c:pt idx="474">
                  <c:v>44.82</c:v>
                </c:pt>
                <c:pt idx="475">
                  <c:v>31.47</c:v>
                </c:pt>
                <c:pt idx="476">
                  <c:v>22.89</c:v>
                </c:pt>
                <c:pt idx="477">
                  <c:v>19.309999999999999</c:v>
                </c:pt>
                <c:pt idx="478">
                  <c:v>17.64</c:v>
                </c:pt>
                <c:pt idx="479">
                  <c:v>18.12</c:v>
                </c:pt>
                <c:pt idx="480">
                  <c:v>20.74</c:v>
                </c:pt>
                <c:pt idx="481">
                  <c:v>7.75</c:v>
                </c:pt>
                <c:pt idx="482">
                  <c:v>10.61</c:v>
                </c:pt>
                <c:pt idx="483">
                  <c:v>13.35</c:v>
                </c:pt>
                <c:pt idx="484">
                  <c:v>16.21</c:v>
                </c:pt>
                <c:pt idx="485">
                  <c:v>18.36</c:v>
                </c:pt>
                <c:pt idx="486">
                  <c:v>20.5</c:v>
                </c:pt>
                <c:pt idx="487">
                  <c:v>68.67</c:v>
                </c:pt>
                <c:pt idx="488">
                  <c:v>119.21</c:v>
                </c:pt>
                <c:pt idx="489">
                  <c:v>173.57</c:v>
                </c:pt>
                <c:pt idx="490">
                  <c:v>156.4</c:v>
                </c:pt>
                <c:pt idx="491">
                  <c:v>150.68</c:v>
                </c:pt>
                <c:pt idx="492">
                  <c:v>156.4</c:v>
                </c:pt>
                <c:pt idx="493">
                  <c:v>143.05000000000001</c:v>
                </c:pt>
                <c:pt idx="494">
                  <c:v>113.49</c:v>
                </c:pt>
                <c:pt idx="495">
                  <c:v>79.16</c:v>
                </c:pt>
                <c:pt idx="496">
                  <c:v>41.49</c:v>
                </c:pt>
                <c:pt idx="497">
                  <c:v>24.08</c:v>
                </c:pt>
                <c:pt idx="498">
                  <c:v>14.78</c:v>
                </c:pt>
                <c:pt idx="499">
                  <c:v>11.44</c:v>
                </c:pt>
                <c:pt idx="500">
                  <c:v>9.89</c:v>
                </c:pt>
                <c:pt idx="501">
                  <c:v>7.75</c:v>
                </c:pt>
                <c:pt idx="502">
                  <c:v>6.02</c:v>
                </c:pt>
                <c:pt idx="503">
                  <c:v>5.25</c:v>
                </c:pt>
                <c:pt idx="504">
                  <c:v>5.84</c:v>
                </c:pt>
                <c:pt idx="505">
                  <c:v>7.75</c:v>
                </c:pt>
                <c:pt idx="506">
                  <c:v>11.56</c:v>
                </c:pt>
                <c:pt idx="507">
                  <c:v>15.26</c:v>
                </c:pt>
                <c:pt idx="508">
                  <c:v>18.36</c:v>
                </c:pt>
                <c:pt idx="509">
                  <c:v>20.74</c:v>
                </c:pt>
                <c:pt idx="510">
                  <c:v>22.89</c:v>
                </c:pt>
                <c:pt idx="511">
                  <c:v>53.41</c:v>
                </c:pt>
                <c:pt idx="512">
                  <c:v>57.22</c:v>
                </c:pt>
                <c:pt idx="513">
                  <c:v>53.88</c:v>
                </c:pt>
                <c:pt idx="514">
                  <c:v>39.58</c:v>
                </c:pt>
                <c:pt idx="515">
                  <c:v>28.61</c:v>
                </c:pt>
                <c:pt idx="516">
                  <c:v>25.99</c:v>
                </c:pt>
                <c:pt idx="517">
                  <c:v>26.23</c:v>
                </c:pt>
                <c:pt idx="518">
                  <c:v>23.13</c:v>
                </c:pt>
                <c:pt idx="519">
                  <c:v>19.309999999999999</c:v>
                </c:pt>
                <c:pt idx="520">
                  <c:v>15.74</c:v>
                </c:pt>
                <c:pt idx="521">
                  <c:v>13.95</c:v>
                </c:pt>
                <c:pt idx="522">
                  <c:v>10.97</c:v>
                </c:pt>
                <c:pt idx="523">
                  <c:v>9.06</c:v>
                </c:pt>
                <c:pt idx="524">
                  <c:v>10.130000000000001</c:v>
                </c:pt>
                <c:pt idx="525">
                  <c:v>11.68</c:v>
                </c:pt>
                <c:pt idx="526">
                  <c:v>15.26</c:v>
                </c:pt>
                <c:pt idx="527">
                  <c:v>17.170000000000002</c:v>
                </c:pt>
                <c:pt idx="528">
                  <c:v>18.12</c:v>
                </c:pt>
                <c:pt idx="529">
                  <c:v>20.03</c:v>
                </c:pt>
                <c:pt idx="530">
                  <c:v>22.89</c:v>
                </c:pt>
                <c:pt idx="531">
                  <c:v>24.08</c:v>
                </c:pt>
                <c:pt idx="532">
                  <c:v>25.03</c:v>
                </c:pt>
                <c:pt idx="533">
                  <c:v>26.23</c:v>
                </c:pt>
                <c:pt idx="534">
                  <c:v>28.37</c:v>
                </c:pt>
                <c:pt idx="535">
                  <c:v>41.01</c:v>
                </c:pt>
                <c:pt idx="536">
                  <c:v>42.44</c:v>
                </c:pt>
                <c:pt idx="537">
                  <c:v>42.92</c:v>
                </c:pt>
                <c:pt idx="538">
                  <c:v>43.39</c:v>
                </c:pt>
                <c:pt idx="539">
                  <c:v>63.9</c:v>
                </c:pt>
                <c:pt idx="540">
                  <c:v>110.63</c:v>
                </c:pt>
                <c:pt idx="541">
                  <c:v>164.03</c:v>
                </c:pt>
                <c:pt idx="542">
                  <c:v>186.92</c:v>
                </c:pt>
                <c:pt idx="543">
                  <c:v>165.94</c:v>
                </c:pt>
                <c:pt idx="544">
                  <c:v>131.61000000000001</c:v>
                </c:pt>
                <c:pt idx="545">
                  <c:v>109.67</c:v>
                </c:pt>
                <c:pt idx="546">
                  <c:v>87.74</c:v>
                </c:pt>
                <c:pt idx="547">
                  <c:v>64.849999999999994</c:v>
                </c:pt>
                <c:pt idx="548">
                  <c:v>49.11</c:v>
                </c:pt>
                <c:pt idx="549">
                  <c:v>43.87</c:v>
                </c:pt>
                <c:pt idx="550">
                  <c:v>41.49</c:v>
                </c:pt>
                <c:pt idx="551">
                  <c:v>34.33</c:v>
                </c:pt>
                <c:pt idx="552">
                  <c:v>23.84</c:v>
                </c:pt>
                <c:pt idx="553">
                  <c:v>22.89</c:v>
                </c:pt>
                <c:pt idx="554">
                  <c:v>21.94</c:v>
                </c:pt>
                <c:pt idx="555">
                  <c:v>23.37</c:v>
                </c:pt>
                <c:pt idx="556">
                  <c:v>30.52</c:v>
                </c:pt>
                <c:pt idx="557">
                  <c:v>34.33</c:v>
                </c:pt>
                <c:pt idx="558">
                  <c:v>43.39</c:v>
                </c:pt>
                <c:pt idx="559">
                  <c:v>100.14</c:v>
                </c:pt>
                <c:pt idx="560">
                  <c:v>110.63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B-4BCE-A385-9BA1C40B12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delhiaqi!$G$2:$G$562</c:f>
              <c:numCache>
                <c:formatCode>General</c:formatCode>
                <c:ptCount val="561"/>
                <c:pt idx="0">
                  <c:v>169.29</c:v>
                </c:pt>
                <c:pt idx="1">
                  <c:v>182.84</c:v>
                </c:pt>
                <c:pt idx="2">
                  <c:v>220.25</c:v>
                </c:pt>
                <c:pt idx="3">
                  <c:v>252.9</c:v>
                </c:pt>
                <c:pt idx="4">
                  <c:v>266.36</c:v>
                </c:pt>
                <c:pt idx="5">
                  <c:v>276.54000000000002</c:v>
                </c:pt>
                <c:pt idx="6">
                  <c:v>295.39999999999998</c:v>
                </c:pt>
                <c:pt idx="7">
                  <c:v>158.83000000000001</c:v>
                </c:pt>
                <c:pt idx="8">
                  <c:v>134.38999999999999</c:v>
                </c:pt>
                <c:pt idx="9">
                  <c:v>133.22</c:v>
                </c:pt>
                <c:pt idx="10">
                  <c:v>197.11</c:v>
                </c:pt>
                <c:pt idx="11">
                  <c:v>298.82</c:v>
                </c:pt>
                <c:pt idx="12">
                  <c:v>385.41</c:v>
                </c:pt>
                <c:pt idx="13">
                  <c:v>493.18</c:v>
                </c:pt>
                <c:pt idx="14">
                  <c:v>608.62</c:v>
                </c:pt>
                <c:pt idx="15">
                  <c:v>689.94</c:v>
                </c:pt>
                <c:pt idx="16">
                  <c:v>743.91</c:v>
                </c:pt>
                <c:pt idx="17">
                  <c:v>811.4</c:v>
                </c:pt>
                <c:pt idx="18">
                  <c:v>834.55</c:v>
                </c:pt>
                <c:pt idx="19">
                  <c:v>791.61</c:v>
                </c:pt>
                <c:pt idx="20">
                  <c:v>758.44</c:v>
                </c:pt>
                <c:pt idx="21">
                  <c:v>722.3</c:v>
                </c:pt>
                <c:pt idx="22">
                  <c:v>646.22</c:v>
                </c:pt>
                <c:pt idx="23">
                  <c:v>583.03</c:v>
                </c:pt>
                <c:pt idx="24">
                  <c:v>577.03</c:v>
                </c:pt>
                <c:pt idx="25">
                  <c:v>643.62</c:v>
                </c:pt>
                <c:pt idx="26">
                  <c:v>807.13</c:v>
                </c:pt>
                <c:pt idx="27">
                  <c:v>940.49</c:v>
                </c:pt>
                <c:pt idx="28">
                  <c:v>786.89</c:v>
                </c:pt>
                <c:pt idx="29">
                  <c:v>802.84</c:v>
                </c:pt>
                <c:pt idx="30">
                  <c:v>887.45</c:v>
                </c:pt>
                <c:pt idx="31">
                  <c:v>303.33</c:v>
                </c:pt>
                <c:pt idx="32">
                  <c:v>237.73</c:v>
                </c:pt>
                <c:pt idx="33">
                  <c:v>253.57</c:v>
                </c:pt>
                <c:pt idx="34">
                  <c:v>368.12</c:v>
                </c:pt>
                <c:pt idx="35">
                  <c:v>537.38</c:v>
                </c:pt>
                <c:pt idx="36">
                  <c:v>688.83</c:v>
                </c:pt>
                <c:pt idx="37">
                  <c:v>838.72</c:v>
                </c:pt>
                <c:pt idx="38">
                  <c:v>947.07</c:v>
                </c:pt>
                <c:pt idx="39">
                  <c:v>984.28</c:v>
                </c:pt>
                <c:pt idx="40">
                  <c:v>980.05</c:v>
                </c:pt>
                <c:pt idx="41">
                  <c:v>967.81</c:v>
                </c:pt>
                <c:pt idx="42">
                  <c:v>891.85</c:v>
                </c:pt>
                <c:pt idx="43">
                  <c:v>775.74</c:v>
                </c:pt>
                <c:pt idx="44">
                  <c:v>695.45</c:v>
                </c:pt>
                <c:pt idx="45">
                  <c:v>637.53</c:v>
                </c:pt>
                <c:pt idx="46">
                  <c:v>602.85</c:v>
                </c:pt>
                <c:pt idx="47">
                  <c:v>598.74</c:v>
                </c:pt>
                <c:pt idx="48">
                  <c:v>611.98</c:v>
                </c:pt>
                <c:pt idx="49">
                  <c:v>666.55</c:v>
                </c:pt>
                <c:pt idx="50">
                  <c:v>813.7</c:v>
                </c:pt>
                <c:pt idx="51">
                  <c:v>940.67</c:v>
                </c:pt>
                <c:pt idx="52">
                  <c:v>644.99</c:v>
                </c:pt>
                <c:pt idx="53">
                  <c:v>614.36</c:v>
                </c:pt>
                <c:pt idx="54">
                  <c:v>612.99</c:v>
                </c:pt>
                <c:pt idx="55">
                  <c:v>279.92</c:v>
                </c:pt>
                <c:pt idx="56">
                  <c:v>199.93</c:v>
                </c:pt>
                <c:pt idx="57">
                  <c:v>182.79</c:v>
                </c:pt>
                <c:pt idx="58">
                  <c:v>195.47</c:v>
                </c:pt>
                <c:pt idx="59">
                  <c:v>229.65</c:v>
                </c:pt>
                <c:pt idx="60">
                  <c:v>264.02</c:v>
                </c:pt>
                <c:pt idx="61">
                  <c:v>307.17</c:v>
                </c:pt>
                <c:pt idx="62">
                  <c:v>342.41</c:v>
                </c:pt>
                <c:pt idx="63">
                  <c:v>346.06</c:v>
                </c:pt>
                <c:pt idx="64">
                  <c:v>321.7</c:v>
                </c:pt>
                <c:pt idx="65">
                  <c:v>297.54000000000002</c:v>
                </c:pt>
                <c:pt idx="66">
                  <c:v>260.64</c:v>
                </c:pt>
                <c:pt idx="67">
                  <c:v>223.78</c:v>
                </c:pt>
                <c:pt idx="68">
                  <c:v>208.63</c:v>
                </c:pt>
                <c:pt idx="69">
                  <c:v>202.96</c:v>
                </c:pt>
                <c:pt idx="70">
                  <c:v>198.84</c:v>
                </c:pt>
                <c:pt idx="71">
                  <c:v>196.7</c:v>
                </c:pt>
                <c:pt idx="72">
                  <c:v>200.81</c:v>
                </c:pt>
                <c:pt idx="73">
                  <c:v>218.39</c:v>
                </c:pt>
                <c:pt idx="74">
                  <c:v>258.33</c:v>
                </c:pt>
                <c:pt idx="75">
                  <c:v>292.02999999999997</c:v>
                </c:pt>
                <c:pt idx="76">
                  <c:v>312.27</c:v>
                </c:pt>
                <c:pt idx="77">
                  <c:v>324.31</c:v>
                </c:pt>
                <c:pt idx="78">
                  <c:v>324.68</c:v>
                </c:pt>
                <c:pt idx="79">
                  <c:v>264.92</c:v>
                </c:pt>
                <c:pt idx="80">
                  <c:v>226.24</c:v>
                </c:pt>
                <c:pt idx="81">
                  <c:v>220.47</c:v>
                </c:pt>
                <c:pt idx="82">
                  <c:v>245.78</c:v>
                </c:pt>
                <c:pt idx="83">
                  <c:v>289.27999999999997</c:v>
                </c:pt>
                <c:pt idx="84">
                  <c:v>314.45</c:v>
                </c:pt>
                <c:pt idx="85">
                  <c:v>334.6</c:v>
                </c:pt>
                <c:pt idx="86">
                  <c:v>361.48</c:v>
                </c:pt>
                <c:pt idx="87">
                  <c:v>372.92</c:v>
                </c:pt>
                <c:pt idx="88">
                  <c:v>381.88</c:v>
                </c:pt>
                <c:pt idx="89">
                  <c:v>395.46</c:v>
                </c:pt>
                <c:pt idx="90">
                  <c:v>377.04</c:v>
                </c:pt>
                <c:pt idx="91">
                  <c:v>334.32</c:v>
                </c:pt>
                <c:pt idx="92">
                  <c:v>314.48</c:v>
                </c:pt>
                <c:pt idx="93">
                  <c:v>310.27</c:v>
                </c:pt>
                <c:pt idx="94">
                  <c:v>309.91000000000003</c:v>
                </c:pt>
                <c:pt idx="95">
                  <c:v>312.2</c:v>
                </c:pt>
                <c:pt idx="96">
                  <c:v>315.35000000000002</c:v>
                </c:pt>
                <c:pt idx="97">
                  <c:v>330.39</c:v>
                </c:pt>
                <c:pt idx="98">
                  <c:v>370.86</c:v>
                </c:pt>
                <c:pt idx="99">
                  <c:v>393.62</c:v>
                </c:pt>
                <c:pt idx="100">
                  <c:v>389.31</c:v>
                </c:pt>
                <c:pt idx="101">
                  <c:v>381.59</c:v>
                </c:pt>
                <c:pt idx="102">
                  <c:v>354.27</c:v>
                </c:pt>
                <c:pt idx="103">
                  <c:v>259.08</c:v>
                </c:pt>
                <c:pt idx="104">
                  <c:v>231.77</c:v>
                </c:pt>
                <c:pt idx="105">
                  <c:v>214.72</c:v>
                </c:pt>
                <c:pt idx="106">
                  <c:v>258.36</c:v>
                </c:pt>
                <c:pt idx="107">
                  <c:v>355.35</c:v>
                </c:pt>
                <c:pt idx="108">
                  <c:v>438.79</c:v>
                </c:pt>
                <c:pt idx="109">
                  <c:v>535.36</c:v>
                </c:pt>
                <c:pt idx="110">
                  <c:v>631.63</c:v>
                </c:pt>
                <c:pt idx="111">
                  <c:v>692.16</c:v>
                </c:pt>
                <c:pt idx="112">
                  <c:v>724.54</c:v>
                </c:pt>
                <c:pt idx="113">
                  <c:v>717.3</c:v>
                </c:pt>
                <c:pt idx="114">
                  <c:v>620.57000000000005</c:v>
                </c:pt>
                <c:pt idx="115">
                  <c:v>478.93</c:v>
                </c:pt>
                <c:pt idx="116">
                  <c:v>405.46</c:v>
                </c:pt>
                <c:pt idx="117">
                  <c:v>370.05</c:v>
                </c:pt>
                <c:pt idx="118">
                  <c:v>349.38</c:v>
                </c:pt>
                <c:pt idx="119">
                  <c:v>347.67</c:v>
                </c:pt>
                <c:pt idx="120">
                  <c:v>362.42</c:v>
                </c:pt>
                <c:pt idx="121">
                  <c:v>388.3</c:v>
                </c:pt>
                <c:pt idx="122">
                  <c:v>426.14</c:v>
                </c:pt>
                <c:pt idx="123">
                  <c:v>412.87</c:v>
                </c:pt>
                <c:pt idx="124">
                  <c:v>261.92</c:v>
                </c:pt>
                <c:pt idx="125">
                  <c:v>218.44</c:v>
                </c:pt>
                <c:pt idx="126">
                  <c:v>198.08</c:v>
                </c:pt>
                <c:pt idx="127">
                  <c:v>177.13</c:v>
                </c:pt>
                <c:pt idx="128">
                  <c:v>171.63</c:v>
                </c:pt>
                <c:pt idx="129">
                  <c:v>178.76</c:v>
                </c:pt>
                <c:pt idx="130">
                  <c:v>273.95999999999998</c:v>
                </c:pt>
                <c:pt idx="131">
                  <c:v>424.9</c:v>
                </c:pt>
                <c:pt idx="132">
                  <c:v>568.94000000000005</c:v>
                </c:pt>
                <c:pt idx="133">
                  <c:v>736.02</c:v>
                </c:pt>
                <c:pt idx="134">
                  <c:v>844.98</c:v>
                </c:pt>
                <c:pt idx="135">
                  <c:v>808.5</c:v>
                </c:pt>
                <c:pt idx="136">
                  <c:v>589.52</c:v>
                </c:pt>
                <c:pt idx="137">
                  <c:v>606.61</c:v>
                </c:pt>
                <c:pt idx="138">
                  <c:v>586.34</c:v>
                </c:pt>
                <c:pt idx="139">
                  <c:v>500.99</c:v>
                </c:pt>
                <c:pt idx="140">
                  <c:v>414.89</c:v>
                </c:pt>
                <c:pt idx="141">
                  <c:v>344</c:v>
                </c:pt>
                <c:pt idx="142">
                  <c:v>282.73</c:v>
                </c:pt>
                <c:pt idx="143">
                  <c:v>255.84</c:v>
                </c:pt>
                <c:pt idx="144">
                  <c:v>244.33</c:v>
                </c:pt>
                <c:pt idx="145">
                  <c:v>243.84</c:v>
                </c:pt>
                <c:pt idx="146">
                  <c:v>256.27999999999997</c:v>
                </c:pt>
                <c:pt idx="147">
                  <c:v>248.16</c:v>
                </c:pt>
                <c:pt idx="148">
                  <c:v>188.93</c:v>
                </c:pt>
                <c:pt idx="149">
                  <c:v>178.01</c:v>
                </c:pt>
                <c:pt idx="150">
                  <c:v>176.14</c:v>
                </c:pt>
                <c:pt idx="151">
                  <c:v>171.94</c:v>
                </c:pt>
                <c:pt idx="152">
                  <c:v>178.09</c:v>
                </c:pt>
                <c:pt idx="153">
                  <c:v>191.9</c:v>
                </c:pt>
                <c:pt idx="154">
                  <c:v>237.61</c:v>
                </c:pt>
                <c:pt idx="155">
                  <c:v>306.76</c:v>
                </c:pt>
                <c:pt idx="156">
                  <c:v>357.68</c:v>
                </c:pt>
                <c:pt idx="157">
                  <c:v>402.33</c:v>
                </c:pt>
                <c:pt idx="158">
                  <c:v>432.89</c:v>
                </c:pt>
                <c:pt idx="159">
                  <c:v>413.07</c:v>
                </c:pt>
                <c:pt idx="160">
                  <c:v>366.6</c:v>
                </c:pt>
                <c:pt idx="161">
                  <c:v>341.65</c:v>
                </c:pt>
                <c:pt idx="162">
                  <c:v>296.76</c:v>
                </c:pt>
                <c:pt idx="163">
                  <c:v>248.38</c:v>
                </c:pt>
                <c:pt idx="164">
                  <c:v>225.91</c:v>
                </c:pt>
                <c:pt idx="165">
                  <c:v>220.25</c:v>
                </c:pt>
                <c:pt idx="166">
                  <c:v>222.98</c:v>
                </c:pt>
                <c:pt idx="167">
                  <c:v>231.23</c:v>
                </c:pt>
                <c:pt idx="168">
                  <c:v>248.99</c:v>
                </c:pt>
                <c:pt idx="169">
                  <c:v>274.41000000000003</c:v>
                </c:pt>
                <c:pt idx="170">
                  <c:v>303.19</c:v>
                </c:pt>
                <c:pt idx="171">
                  <c:v>311.74</c:v>
                </c:pt>
                <c:pt idx="172">
                  <c:v>298.63</c:v>
                </c:pt>
                <c:pt idx="173">
                  <c:v>286.06</c:v>
                </c:pt>
                <c:pt idx="174">
                  <c:v>271.76</c:v>
                </c:pt>
                <c:pt idx="175">
                  <c:v>267.86</c:v>
                </c:pt>
                <c:pt idx="176">
                  <c:v>285.14999999999998</c:v>
                </c:pt>
                <c:pt idx="177">
                  <c:v>296.52</c:v>
                </c:pt>
                <c:pt idx="178">
                  <c:v>308.39999999999998</c:v>
                </c:pt>
                <c:pt idx="179">
                  <c:v>325.19</c:v>
                </c:pt>
                <c:pt idx="180">
                  <c:v>327.78</c:v>
                </c:pt>
                <c:pt idx="181">
                  <c:v>370.36</c:v>
                </c:pt>
                <c:pt idx="182">
                  <c:v>465.48</c:v>
                </c:pt>
                <c:pt idx="183">
                  <c:v>540.22</c:v>
                </c:pt>
                <c:pt idx="184">
                  <c:v>580.27</c:v>
                </c:pt>
                <c:pt idx="185">
                  <c:v>586.77</c:v>
                </c:pt>
                <c:pt idx="186">
                  <c:v>515.47</c:v>
                </c:pt>
                <c:pt idx="187">
                  <c:v>388.82</c:v>
                </c:pt>
                <c:pt idx="188">
                  <c:v>338.57</c:v>
                </c:pt>
                <c:pt idx="189">
                  <c:v>316.79000000000002</c:v>
                </c:pt>
                <c:pt idx="190">
                  <c:v>303.45999999999998</c:v>
                </c:pt>
                <c:pt idx="191">
                  <c:v>289.33999999999997</c:v>
                </c:pt>
                <c:pt idx="192">
                  <c:v>279.67</c:v>
                </c:pt>
                <c:pt idx="193">
                  <c:v>275.12</c:v>
                </c:pt>
                <c:pt idx="194">
                  <c:v>323.89999999999998</c:v>
                </c:pt>
                <c:pt idx="195">
                  <c:v>378.73</c:v>
                </c:pt>
                <c:pt idx="196">
                  <c:v>427.47</c:v>
                </c:pt>
                <c:pt idx="197">
                  <c:v>473.62</c:v>
                </c:pt>
                <c:pt idx="198">
                  <c:v>497.64</c:v>
                </c:pt>
                <c:pt idx="199">
                  <c:v>447.86</c:v>
                </c:pt>
                <c:pt idx="200">
                  <c:v>434.5</c:v>
                </c:pt>
                <c:pt idx="201">
                  <c:v>416.65</c:v>
                </c:pt>
                <c:pt idx="202">
                  <c:v>485.42</c:v>
                </c:pt>
                <c:pt idx="203">
                  <c:v>606.27</c:v>
                </c:pt>
                <c:pt idx="204">
                  <c:v>679.92</c:v>
                </c:pt>
                <c:pt idx="205">
                  <c:v>775.94</c:v>
                </c:pt>
                <c:pt idx="206">
                  <c:v>886.09</c:v>
                </c:pt>
                <c:pt idx="207">
                  <c:v>957.55</c:v>
                </c:pt>
                <c:pt idx="208">
                  <c:v>1004.77</c:v>
                </c:pt>
                <c:pt idx="209">
                  <c:v>1022.55</c:v>
                </c:pt>
                <c:pt idx="210">
                  <c:v>911.47</c:v>
                </c:pt>
                <c:pt idx="211">
                  <c:v>613.79</c:v>
                </c:pt>
                <c:pt idx="212">
                  <c:v>464.17</c:v>
                </c:pt>
                <c:pt idx="213">
                  <c:v>387.65</c:v>
                </c:pt>
                <c:pt idx="214">
                  <c:v>329.88</c:v>
                </c:pt>
                <c:pt idx="215">
                  <c:v>306.72000000000003</c:v>
                </c:pt>
                <c:pt idx="216">
                  <c:v>299.74</c:v>
                </c:pt>
                <c:pt idx="217">
                  <c:v>311.01</c:v>
                </c:pt>
                <c:pt idx="218">
                  <c:v>355.74</c:v>
                </c:pt>
                <c:pt idx="219">
                  <c:v>388.27</c:v>
                </c:pt>
                <c:pt idx="220">
                  <c:v>409.04</c:v>
                </c:pt>
                <c:pt idx="221">
                  <c:v>422.57</c:v>
                </c:pt>
                <c:pt idx="222">
                  <c:v>414.34</c:v>
                </c:pt>
                <c:pt idx="223">
                  <c:v>362.04</c:v>
                </c:pt>
                <c:pt idx="224">
                  <c:v>338.88</c:v>
                </c:pt>
                <c:pt idx="225">
                  <c:v>323.35000000000002</c:v>
                </c:pt>
                <c:pt idx="226">
                  <c:v>303.82</c:v>
                </c:pt>
                <c:pt idx="227">
                  <c:v>298.06</c:v>
                </c:pt>
                <c:pt idx="228">
                  <c:v>296.62</c:v>
                </c:pt>
                <c:pt idx="229">
                  <c:v>308.27</c:v>
                </c:pt>
                <c:pt idx="230">
                  <c:v>325.07</c:v>
                </c:pt>
                <c:pt idx="231">
                  <c:v>336.66</c:v>
                </c:pt>
                <c:pt idx="232">
                  <c:v>340.41</c:v>
                </c:pt>
                <c:pt idx="233">
                  <c:v>342.82</c:v>
                </c:pt>
                <c:pt idx="234">
                  <c:v>333.9</c:v>
                </c:pt>
                <c:pt idx="235">
                  <c:v>321.24</c:v>
                </c:pt>
                <c:pt idx="236">
                  <c:v>324.83</c:v>
                </c:pt>
                <c:pt idx="237">
                  <c:v>335.08</c:v>
                </c:pt>
                <c:pt idx="238">
                  <c:v>341.66</c:v>
                </c:pt>
                <c:pt idx="239">
                  <c:v>344.65</c:v>
                </c:pt>
                <c:pt idx="240">
                  <c:v>346.96</c:v>
                </c:pt>
                <c:pt idx="241">
                  <c:v>362.23</c:v>
                </c:pt>
                <c:pt idx="242">
                  <c:v>401.03</c:v>
                </c:pt>
                <c:pt idx="243">
                  <c:v>431.29</c:v>
                </c:pt>
                <c:pt idx="244">
                  <c:v>430.63</c:v>
                </c:pt>
                <c:pt idx="245">
                  <c:v>428.91</c:v>
                </c:pt>
                <c:pt idx="246">
                  <c:v>425.47</c:v>
                </c:pt>
                <c:pt idx="247">
                  <c:v>317.58</c:v>
                </c:pt>
                <c:pt idx="248">
                  <c:v>276.60000000000002</c:v>
                </c:pt>
                <c:pt idx="249">
                  <c:v>281.83999999999997</c:v>
                </c:pt>
                <c:pt idx="250">
                  <c:v>381.4</c:v>
                </c:pt>
                <c:pt idx="251">
                  <c:v>542.53</c:v>
                </c:pt>
                <c:pt idx="252">
                  <c:v>663.03</c:v>
                </c:pt>
                <c:pt idx="253">
                  <c:v>745.71</c:v>
                </c:pt>
                <c:pt idx="254">
                  <c:v>777.28</c:v>
                </c:pt>
                <c:pt idx="255">
                  <c:v>704.48</c:v>
                </c:pt>
                <c:pt idx="256">
                  <c:v>494.18</c:v>
                </c:pt>
                <c:pt idx="257">
                  <c:v>471.31</c:v>
                </c:pt>
                <c:pt idx="258">
                  <c:v>491.52</c:v>
                </c:pt>
                <c:pt idx="259">
                  <c:v>483.58</c:v>
                </c:pt>
                <c:pt idx="260">
                  <c:v>423.34</c:v>
                </c:pt>
                <c:pt idx="261">
                  <c:v>347.58</c:v>
                </c:pt>
                <c:pt idx="262">
                  <c:v>302.77999999999997</c:v>
                </c:pt>
                <c:pt idx="263">
                  <c:v>291.99</c:v>
                </c:pt>
                <c:pt idx="264">
                  <c:v>285.54000000000002</c:v>
                </c:pt>
                <c:pt idx="265">
                  <c:v>288.89</c:v>
                </c:pt>
                <c:pt idx="266">
                  <c:v>319.02</c:v>
                </c:pt>
                <c:pt idx="267">
                  <c:v>344.67</c:v>
                </c:pt>
                <c:pt idx="268">
                  <c:v>344.66</c:v>
                </c:pt>
                <c:pt idx="269">
                  <c:v>334.63</c:v>
                </c:pt>
                <c:pt idx="270">
                  <c:v>329.12</c:v>
                </c:pt>
                <c:pt idx="271">
                  <c:v>251.19</c:v>
                </c:pt>
                <c:pt idx="272">
                  <c:v>250.22</c:v>
                </c:pt>
                <c:pt idx="273">
                  <c:v>255.9</c:v>
                </c:pt>
                <c:pt idx="274">
                  <c:v>265.43</c:v>
                </c:pt>
                <c:pt idx="275">
                  <c:v>282.85000000000002</c:v>
                </c:pt>
                <c:pt idx="276">
                  <c:v>287.81</c:v>
                </c:pt>
                <c:pt idx="277">
                  <c:v>295.77999999999997</c:v>
                </c:pt>
                <c:pt idx="278">
                  <c:v>302.39</c:v>
                </c:pt>
                <c:pt idx="279">
                  <c:v>302.70999999999998</c:v>
                </c:pt>
                <c:pt idx="280">
                  <c:v>297.88</c:v>
                </c:pt>
                <c:pt idx="281">
                  <c:v>303.10000000000002</c:v>
                </c:pt>
                <c:pt idx="282">
                  <c:v>301.39999999999998</c:v>
                </c:pt>
                <c:pt idx="283">
                  <c:v>287.98</c:v>
                </c:pt>
                <c:pt idx="284">
                  <c:v>296.45</c:v>
                </c:pt>
                <c:pt idx="285">
                  <c:v>322.54000000000002</c:v>
                </c:pt>
                <c:pt idx="286">
                  <c:v>334.86</c:v>
                </c:pt>
                <c:pt idx="287">
                  <c:v>325.23</c:v>
                </c:pt>
                <c:pt idx="288">
                  <c:v>315.52999999999997</c:v>
                </c:pt>
                <c:pt idx="289">
                  <c:v>310.23</c:v>
                </c:pt>
                <c:pt idx="290">
                  <c:v>314.42</c:v>
                </c:pt>
                <c:pt idx="291">
                  <c:v>317.39999999999998</c:v>
                </c:pt>
                <c:pt idx="292">
                  <c:v>305.62</c:v>
                </c:pt>
                <c:pt idx="293">
                  <c:v>272.63</c:v>
                </c:pt>
                <c:pt idx="294">
                  <c:v>238.26</c:v>
                </c:pt>
                <c:pt idx="295">
                  <c:v>204.97</c:v>
                </c:pt>
                <c:pt idx="296">
                  <c:v>197.79</c:v>
                </c:pt>
                <c:pt idx="297">
                  <c:v>189.25</c:v>
                </c:pt>
                <c:pt idx="298">
                  <c:v>252.73</c:v>
                </c:pt>
                <c:pt idx="299">
                  <c:v>355.89</c:v>
                </c:pt>
                <c:pt idx="300">
                  <c:v>455.53</c:v>
                </c:pt>
                <c:pt idx="301">
                  <c:v>582.28</c:v>
                </c:pt>
                <c:pt idx="302">
                  <c:v>750.06</c:v>
                </c:pt>
                <c:pt idx="303">
                  <c:v>938.28</c:v>
                </c:pt>
                <c:pt idx="304">
                  <c:v>1074.9100000000001</c:v>
                </c:pt>
                <c:pt idx="305">
                  <c:v>1174.7</c:v>
                </c:pt>
                <c:pt idx="306">
                  <c:v>1225.3900000000001</c:v>
                </c:pt>
                <c:pt idx="307">
                  <c:v>1232.6199999999999</c:v>
                </c:pt>
                <c:pt idx="308">
                  <c:v>1278.3499999999999</c:v>
                </c:pt>
                <c:pt idx="309">
                  <c:v>1204.33</c:v>
                </c:pt>
                <c:pt idx="310">
                  <c:v>588.91999999999996</c:v>
                </c:pt>
                <c:pt idx="311">
                  <c:v>388.75</c:v>
                </c:pt>
                <c:pt idx="312">
                  <c:v>313.14999999999998</c:v>
                </c:pt>
                <c:pt idx="313">
                  <c:v>296.69</c:v>
                </c:pt>
                <c:pt idx="314">
                  <c:v>308.95</c:v>
                </c:pt>
                <c:pt idx="315">
                  <c:v>311.38</c:v>
                </c:pt>
                <c:pt idx="316">
                  <c:v>283.89</c:v>
                </c:pt>
                <c:pt idx="317">
                  <c:v>272.5</c:v>
                </c:pt>
                <c:pt idx="318">
                  <c:v>268.20999999999998</c:v>
                </c:pt>
                <c:pt idx="319">
                  <c:v>235.46</c:v>
                </c:pt>
                <c:pt idx="320">
                  <c:v>228.21</c:v>
                </c:pt>
                <c:pt idx="321">
                  <c:v>232.95</c:v>
                </c:pt>
                <c:pt idx="322">
                  <c:v>233.89</c:v>
                </c:pt>
                <c:pt idx="323">
                  <c:v>224.51</c:v>
                </c:pt>
                <c:pt idx="324">
                  <c:v>194.58</c:v>
                </c:pt>
                <c:pt idx="325">
                  <c:v>171.45</c:v>
                </c:pt>
                <c:pt idx="326">
                  <c:v>162.22999999999999</c:v>
                </c:pt>
                <c:pt idx="327">
                  <c:v>157.02000000000001</c:v>
                </c:pt>
                <c:pt idx="328">
                  <c:v>153.68</c:v>
                </c:pt>
                <c:pt idx="329">
                  <c:v>152.97</c:v>
                </c:pt>
                <c:pt idx="330">
                  <c:v>151.19</c:v>
                </c:pt>
                <c:pt idx="331">
                  <c:v>154.16</c:v>
                </c:pt>
                <c:pt idx="332">
                  <c:v>169.64</c:v>
                </c:pt>
                <c:pt idx="333">
                  <c:v>181</c:v>
                </c:pt>
                <c:pt idx="334">
                  <c:v>177.13</c:v>
                </c:pt>
                <c:pt idx="335">
                  <c:v>165.43</c:v>
                </c:pt>
                <c:pt idx="336">
                  <c:v>158.37</c:v>
                </c:pt>
                <c:pt idx="337">
                  <c:v>158.77000000000001</c:v>
                </c:pt>
                <c:pt idx="338">
                  <c:v>163.78</c:v>
                </c:pt>
                <c:pt idx="339">
                  <c:v>162.22999999999999</c:v>
                </c:pt>
                <c:pt idx="340">
                  <c:v>153.69</c:v>
                </c:pt>
                <c:pt idx="341">
                  <c:v>141.52000000000001</c:v>
                </c:pt>
                <c:pt idx="342">
                  <c:v>124.87</c:v>
                </c:pt>
                <c:pt idx="343">
                  <c:v>69</c:v>
                </c:pt>
                <c:pt idx="344">
                  <c:v>60.1</c:v>
                </c:pt>
                <c:pt idx="345">
                  <c:v>60.5</c:v>
                </c:pt>
                <c:pt idx="346">
                  <c:v>71.34</c:v>
                </c:pt>
                <c:pt idx="347">
                  <c:v>90.5</c:v>
                </c:pt>
                <c:pt idx="348">
                  <c:v>105.19</c:v>
                </c:pt>
                <c:pt idx="349">
                  <c:v>126.37</c:v>
                </c:pt>
                <c:pt idx="350">
                  <c:v>152.18</c:v>
                </c:pt>
                <c:pt idx="351">
                  <c:v>166.77</c:v>
                </c:pt>
                <c:pt idx="352">
                  <c:v>167.89</c:v>
                </c:pt>
                <c:pt idx="353">
                  <c:v>164.71</c:v>
                </c:pt>
                <c:pt idx="354">
                  <c:v>145.41</c:v>
                </c:pt>
                <c:pt idx="355">
                  <c:v>118.95</c:v>
                </c:pt>
                <c:pt idx="356">
                  <c:v>116.76</c:v>
                </c:pt>
                <c:pt idx="357">
                  <c:v>122.35</c:v>
                </c:pt>
                <c:pt idx="358">
                  <c:v>128.52000000000001</c:v>
                </c:pt>
                <c:pt idx="359">
                  <c:v>134.07</c:v>
                </c:pt>
                <c:pt idx="360">
                  <c:v>143.94999999999999</c:v>
                </c:pt>
                <c:pt idx="361">
                  <c:v>170.71</c:v>
                </c:pt>
                <c:pt idx="362">
                  <c:v>225.97</c:v>
                </c:pt>
                <c:pt idx="363">
                  <c:v>260.58</c:v>
                </c:pt>
                <c:pt idx="364">
                  <c:v>267</c:v>
                </c:pt>
                <c:pt idx="365">
                  <c:v>282.61</c:v>
                </c:pt>
                <c:pt idx="366">
                  <c:v>288.64</c:v>
                </c:pt>
                <c:pt idx="367">
                  <c:v>107.68</c:v>
                </c:pt>
                <c:pt idx="368">
                  <c:v>78.25</c:v>
                </c:pt>
                <c:pt idx="369">
                  <c:v>74.760000000000005</c:v>
                </c:pt>
                <c:pt idx="370">
                  <c:v>97.21</c:v>
                </c:pt>
                <c:pt idx="371">
                  <c:v>135.85</c:v>
                </c:pt>
                <c:pt idx="372">
                  <c:v>163.88</c:v>
                </c:pt>
                <c:pt idx="373">
                  <c:v>194.19</c:v>
                </c:pt>
                <c:pt idx="374">
                  <c:v>216.9</c:v>
                </c:pt>
                <c:pt idx="375">
                  <c:v>220.84</c:v>
                </c:pt>
                <c:pt idx="376">
                  <c:v>214.92</c:v>
                </c:pt>
                <c:pt idx="377">
                  <c:v>211.19</c:v>
                </c:pt>
                <c:pt idx="378">
                  <c:v>185.68</c:v>
                </c:pt>
                <c:pt idx="379">
                  <c:v>147.21</c:v>
                </c:pt>
                <c:pt idx="380">
                  <c:v>132.55000000000001</c:v>
                </c:pt>
                <c:pt idx="381">
                  <c:v>131.16</c:v>
                </c:pt>
                <c:pt idx="382">
                  <c:v>133.83000000000001</c:v>
                </c:pt>
                <c:pt idx="383">
                  <c:v>137.84</c:v>
                </c:pt>
                <c:pt idx="384">
                  <c:v>144.33000000000001</c:v>
                </c:pt>
                <c:pt idx="385">
                  <c:v>167.75</c:v>
                </c:pt>
                <c:pt idx="386">
                  <c:v>215.48</c:v>
                </c:pt>
                <c:pt idx="387">
                  <c:v>246.35</c:v>
                </c:pt>
                <c:pt idx="388">
                  <c:v>256.75</c:v>
                </c:pt>
                <c:pt idx="389">
                  <c:v>271.32</c:v>
                </c:pt>
                <c:pt idx="390">
                  <c:v>270.49</c:v>
                </c:pt>
                <c:pt idx="391">
                  <c:v>148.12</c:v>
                </c:pt>
                <c:pt idx="392">
                  <c:v>126.59</c:v>
                </c:pt>
                <c:pt idx="393">
                  <c:v>119.8</c:v>
                </c:pt>
                <c:pt idx="394">
                  <c:v>135.93</c:v>
                </c:pt>
                <c:pt idx="395">
                  <c:v>169.84</c:v>
                </c:pt>
                <c:pt idx="396">
                  <c:v>194.87</c:v>
                </c:pt>
                <c:pt idx="397">
                  <c:v>238.67</c:v>
                </c:pt>
                <c:pt idx="398">
                  <c:v>305.23</c:v>
                </c:pt>
                <c:pt idx="399">
                  <c:v>358.48</c:v>
                </c:pt>
                <c:pt idx="400">
                  <c:v>401.68</c:v>
                </c:pt>
                <c:pt idx="401">
                  <c:v>444.82</c:v>
                </c:pt>
                <c:pt idx="402">
                  <c:v>432.54</c:v>
                </c:pt>
                <c:pt idx="403">
                  <c:v>364.15</c:v>
                </c:pt>
                <c:pt idx="404">
                  <c:v>321.49</c:v>
                </c:pt>
                <c:pt idx="405">
                  <c:v>305.10000000000002</c:v>
                </c:pt>
                <c:pt idx="406">
                  <c:v>296.04000000000002</c:v>
                </c:pt>
                <c:pt idx="407">
                  <c:v>288.16000000000003</c:v>
                </c:pt>
                <c:pt idx="408">
                  <c:v>284.08999999999997</c:v>
                </c:pt>
                <c:pt idx="409">
                  <c:v>301.08999999999997</c:v>
                </c:pt>
                <c:pt idx="410">
                  <c:v>370.17</c:v>
                </c:pt>
                <c:pt idx="411">
                  <c:v>410.65</c:v>
                </c:pt>
                <c:pt idx="412">
                  <c:v>407.22</c:v>
                </c:pt>
                <c:pt idx="413">
                  <c:v>423.13</c:v>
                </c:pt>
                <c:pt idx="414">
                  <c:v>449.46</c:v>
                </c:pt>
                <c:pt idx="415">
                  <c:v>185.68</c:v>
                </c:pt>
                <c:pt idx="416">
                  <c:v>157.52000000000001</c:v>
                </c:pt>
                <c:pt idx="417">
                  <c:v>152.58000000000001</c:v>
                </c:pt>
                <c:pt idx="418">
                  <c:v>219.55</c:v>
                </c:pt>
                <c:pt idx="419">
                  <c:v>328.29</c:v>
                </c:pt>
                <c:pt idx="420">
                  <c:v>402.17</c:v>
                </c:pt>
                <c:pt idx="421">
                  <c:v>474.24</c:v>
                </c:pt>
                <c:pt idx="422">
                  <c:v>532.80999999999995</c:v>
                </c:pt>
                <c:pt idx="423">
                  <c:v>522.20000000000005</c:v>
                </c:pt>
                <c:pt idx="424">
                  <c:v>505.31</c:v>
                </c:pt>
                <c:pt idx="425">
                  <c:v>545.74</c:v>
                </c:pt>
                <c:pt idx="426">
                  <c:v>513.11</c:v>
                </c:pt>
                <c:pt idx="427">
                  <c:v>412.78</c:v>
                </c:pt>
                <c:pt idx="428">
                  <c:v>337.8</c:v>
                </c:pt>
                <c:pt idx="429">
                  <c:v>282.69</c:v>
                </c:pt>
                <c:pt idx="430">
                  <c:v>223.44</c:v>
                </c:pt>
                <c:pt idx="431">
                  <c:v>208.04</c:v>
                </c:pt>
                <c:pt idx="432">
                  <c:v>207.44</c:v>
                </c:pt>
                <c:pt idx="433">
                  <c:v>220.89</c:v>
                </c:pt>
                <c:pt idx="434">
                  <c:v>265.35000000000002</c:v>
                </c:pt>
                <c:pt idx="435">
                  <c:v>308.02999999999997</c:v>
                </c:pt>
                <c:pt idx="436">
                  <c:v>333.74</c:v>
                </c:pt>
                <c:pt idx="437">
                  <c:v>357.94</c:v>
                </c:pt>
                <c:pt idx="438">
                  <c:v>385.11</c:v>
                </c:pt>
                <c:pt idx="439">
                  <c:v>182.57</c:v>
                </c:pt>
                <c:pt idx="440">
                  <c:v>163.29</c:v>
                </c:pt>
                <c:pt idx="441">
                  <c:v>204.85</c:v>
                </c:pt>
                <c:pt idx="442">
                  <c:v>347.16</c:v>
                </c:pt>
                <c:pt idx="443">
                  <c:v>540.16999999999996</c:v>
                </c:pt>
                <c:pt idx="444">
                  <c:v>698.68</c:v>
                </c:pt>
                <c:pt idx="445">
                  <c:v>819.17</c:v>
                </c:pt>
                <c:pt idx="446">
                  <c:v>980.86</c:v>
                </c:pt>
                <c:pt idx="447">
                  <c:v>1142.6099999999999</c:v>
                </c:pt>
                <c:pt idx="448">
                  <c:v>1228.04</c:v>
                </c:pt>
                <c:pt idx="449">
                  <c:v>1310.2</c:v>
                </c:pt>
                <c:pt idx="450">
                  <c:v>1170.46</c:v>
                </c:pt>
                <c:pt idx="451">
                  <c:v>464.47</c:v>
                </c:pt>
                <c:pt idx="452">
                  <c:v>322.89999999999998</c:v>
                </c:pt>
                <c:pt idx="453">
                  <c:v>298.87</c:v>
                </c:pt>
                <c:pt idx="454">
                  <c:v>323.87</c:v>
                </c:pt>
                <c:pt idx="455">
                  <c:v>358.99</c:v>
                </c:pt>
                <c:pt idx="456">
                  <c:v>393.99</c:v>
                </c:pt>
                <c:pt idx="457">
                  <c:v>447.22</c:v>
                </c:pt>
                <c:pt idx="458">
                  <c:v>526.46</c:v>
                </c:pt>
                <c:pt idx="459">
                  <c:v>528.92999999999995</c:v>
                </c:pt>
                <c:pt idx="460">
                  <c:v>463.23</c:v>
                </c:pt>
                <c:pt idx="461">
                  <c:v>434.24</c:v>
                </c:pt>
                <c:pt idx="462">
                  <c:v>376.92</c:v>
                </c:pt>
                <c:pt idx="463">
                  <c:v>239.26</c:v>
                </c:pt>
                <c:pt idx="464">
                  <c:v>165.95</c:v>
                </c:pt>
                <c:pt idx="465">
                  <c:v>119.4</c:v>
                </c:pt>
                <c:pt idx="466">
                  <c:v>97.83</c:v>
                </c:pt>
                <c:pt idx="467">
                  <c:v>103.05</c:v>
                </c:pt>
                <c:pt idx="468">
                  <c:v>103.51</c:v>
                </c:pt>
                <c:pt idx="469">
                  <c:v>118.54</c:v>
                </c:pt>
                <c:pt idx="470">
                  <c:v>158.28</c:v>
                </c:pt>
                <c:pt idx="471">
                  <c:v>194.84</c:v>
                </c:pt>
                <c:pt idx="472">
                  <c:v>238.58</c:v>
                </c:pt>
                <c:pt idx="473">
                  <c:v>289.89</c:v>
                </c:pt>
                <c:pt idx="474">
                  <c:v>301.17</c:v>
                </c:pt>
                <c:pt idx="475">
                  <c:v>264.95</c:v>
                </c:pt>
                <c:pt idx="476">
                  <c:v>230.19</c:v>
                </c:pt>
                <c:pt idx="477">
                  <c:v>205.41</c:v>
                </c:pt>
                <c:pt idx="478">
                  <c:v>189.06</c:v>
                </c:pt>
                <c:pt idx="479">
                  <c:v>187.38</c:v>
                </c:pt>
                <c:pt idx="480">
                  <c:v>199.65</c:v>
                </c:pt>
                <c:pt idx="481">
                  <c:v>194.92</c:v>
                </c:pt>
                <c:pt idx="482">
                  <c:v>214.18</c:v>
                </c:pt>
                <c:pt idx="483">
                  <c:v>228.57</c:v>
                </c:pt>
                <c:pt idx="484">
                  <c:v>235.98</c:v>
                </c:pt>
                <c:pt idx="485">
                  <c:v>234.26</c:v>
                </c:pt>
                <c:pt idx="486">
                  <c:v>237.21</c:v>
                </c:pt>
                <c:pt idx="487">
                  <c:v>146.13999999999999</c:v>
                </c:pt>
                <c:pt idx="488">
                  <c:v>152.44999999999999</c:v>
                </c:pt>
                <c:pt idx="489">
                  <c:v>184.8</c:v>
                </c:pt>
                <c:pt idx="490">
                  <c:v>239.82</c:v>
                </c:pt>
                <c:pt idx="491">
                  <c:v>307.68</c:v>
                </c:pt>
                <c:pt idx="492">
                  <c:v>353.18</c:v>
                </c:pt>
                <c:pt idx="493">
                  <c:v>360.49</c:v>
                </c:pt>
                <c:pt idx="494">
                  <c:v>347.1</c:v>
                </c:pt>
                <c:pt idx="495">
                  <c:v>313.89</c:v>
                </c:pt>
                <c:pt idx="496">
                  <c:v>278.54000000000002</c:v>
                </c:pt>
                <c:pt idx="497">
                  <c:v>249.8</c:v>
                </c:pt>
                <c:pt idx="498">
                  <c:v>225.53</c:v>
                </c:pt>
                <c:pt idx="499">
                  <c:v>221.21</c:v>
                </c:pt>
                <c:pt idx="500">
                  <c:v>238.7</c:v>
                </c:pt>
                <c:pt idx="501">
                  <c:v>251.97</c:v>
                </c:pt>
                <c:pt idx="502">
                  <c:v>241.21</c:v>
                </c:pt>
                <c:pt idx="503">
                  <c:v>223.43</c:v>
                </c:pt>
                <c:pt idx="504">
                  <c:v>204.45</c:v>
                </c:pt>
                <c:pt idx="505">
                  <c:v>187.79</c:v>
                </c:pt>
                <c:pt idx="506">
                  <c:v>180.53</c:v>
                </c:pt>
                <c:pt idx="507">
                  <c:v>177.12</c:v>
                </c:pt>
                <c:pt idx="508">
                  <c:v>175.86</c:v>
                </c:pt>
                <c:pt idx="509">
                  <c:v>168.41</c:v>
                </c:pt>
                <c:pt idx="510">
                  <c:v>160.21</c:v>
                </c:pt>
                <c:pt idx="511">
                  <c:v>126.96</c:v>
                </c:pt>
                <c:pt idx="512">
                  <c:v>130.49</c:v>
                </c:pt>
                <c:pt idx="513">
                  <c:v>141.49</c:v>
                </c:pt>
                <c:pt idx="514">
                  <c:v>162.46</c:v>
                </c:pt>
                <c:pt idx="515">
                  <c:v>182.41</c:v>
                </c:pt>
                <c:pt idx="516">
                  <c:v>189.31</c:v>
                </c:pt>
                <c:pt idx="517">
                  <c:v>191.01</c:v>
                </c:pt>
                <c:pt idx="518">
                  <c:v>189.03</c:v>
                </c:pt>
                <c:pt idx="519">
                  <c:v>180.73</c:v>
                </c:pt>
                <c:pt idx="520">
                  <c:v>161.37</c:v>
                </c:pt>
                <c:pt idx="521">
                  <c:v>154.25</c:v>
                </c:pt>
                <c:pt idx="522">
                  <c:v>147.54</c:v>
                </c:pt>
                <c:pt idx="523">
                  <c:v>142.38</c:v>
                </c:pt>
                <c:pt idx="524">
                  <c:v>145.05000000000001</c:v>
                </c:pt>
                <c:pt idx="525">
                  <c:v>144.72</c:v>
                </c:pt>
                <c:pt idx="526">
                  <c:v>136.25</c:v>
                </c:pt>
                <c:pt idx="527">
                  <c:v>130.82</c:v>
                </c:pt>
                <c:pt idx="528">
                  <c:v>128.91999999999999</c:v>
                </c:pt>
                <c:pt idx="529">
                  <c:v>130.29</c:v>
                </c:pt>
                <c:pt idx="530">
                  <c:v>138.75</c:v>
                </c:pt>
                <c:pt idx="531">
                  <c:v>146.53</c:v>
                </c:pt>
                <c:pt idx="532">
                  <c:v>152.33000000000001</c:v>
                </c:pt>
                <c:pt idx="533">
                  <c:v>156.13</c:v>
                </c:pt>
                <c:pt idx="534">
                  <c:v>159.72999999999999</c:v>
                </c:pt>
                <c:pt idx="535">
                  <c:v>118.2</c:v>
                </c:pt>
                <c:pt idx="536">
                  <c:v>114</c:v>
                </c:pt>
                <c:pt idx="537">
                  <c:v>113.64</c:v>
                </c:pt>
                <c:pt idx="538">
                  <c:v>145.41999999999999</c:v>
                </c:pt>
                <c:pt idx="539">
                  <c:v>243.39</c:v>
                </c:pt>
                <c:pt idx="540">
                  <c:v>427.02</c:v>
                </c:pt>
                <c:pt idx="541">
                  <c:v>637.91999999999996</c:v>
                </c:pt>
                <c:pt idx="542">
                  <c:v>831.06</c:v>
                </c:pt>
                <c:pt idx="543">
                  <c:v>929.07</c:v>
                </c:pt>
                <c:pt idx="544">
                  <c:v>898.65</c:v>
                </c:pt>
                <c:pt idx="545">
                  <c:v>846.32</c:v>
                </c:pt>
                <c:pt idx="546">
                  <c:v>762.53</c:v>
                </c:pt>
                <c:pt idx="547">
                  <c:v>657.49</c:v>
                </c:pt>
                <c:pt idx="548">
                  <c:v>600.46</c:v>
                </c:pt>
                <c:pt idx="549">
                  <c:v>562.29999999999995</c:v>
                </c:pt>
                <c:pt idx="550">
                  <c:v>491.73</c:v>
                </c:pt>
                <c:pt idx="551">
                  <c:v>437.25</c:v>
                </c:pt>
                <c:pt idx="552">
                  <c:v>393.73</c:v>
                </c:pt>
                <c:pt idx="553">
                  <c:v>323.11</c:v>
                </c:pt>
                <c:pt idx="554">
                  <c:v>291.08</c:v>
                </c:pt>
                <c:pt idx="555">
                  <c:v>269.92</c:v>
                </c:pt>
                <c:pt idx="556">
                  <c:v>231.15</c:v>
                </c:pt>
                <c:pt idx="557">
                  <c:v>225.08</c:v>
                </c:pt>
                <c:pt idx="558">
                  <c:v>242.49</c:v>
                </c:pt>
                <c:pt idx="559">
                  <c:v>165.67</c:v>
                </c:pt>
                <c:pt idx="560">
                  <c:v>123.76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B-4BCE-A385-9BA1C40B12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delhiaqi!$H$2:$H$562</c:f>
              <c:numCache>
                <c:formatCode>General</c:formatCode>
                <c:ptCount val="561"/>
                <c:pt idx="0">
                  <c:v>194.64</c:v>
                </c:pt>
                <c:pt idx="1">
                  <c:v>211.08</c:v>
                </c:pt>
                <c:pt idx="2">
                  <c:v>260.68</c:v>
                </c:pt>
                <c:pt idx="3">
                  <c:v>304.12</c:v>
                </c:pt>
                <c:pt idx="4">
                  <c:v>322.8</c:v>
                </c:pt>
                <c:pt idx="5">
                  <c:v>336.79</c:v>
                </c:pt>
                <c:pt idx="6">
                  <c:v>357.07</c:v>
                </c:pt>
                <c:pt idx="7">
                  <c:v>182.61</c:v>
                </c:pt>
                <c:pt idx="8">
                  <c:v>153.47</c:v>
                </c:pt>
                <c:pt idx="9">
                  <c:v>152.09</c:v>
                </c:pt>
                <c:pt idx="10">
                  <c:v>235.99</c:v>
                </c:pt>
                <c:pt idx="11">
                  <c:v>366.6</c:v>
                </c:pt>
                <c:pt idx="12">
                  <c:v>474.7</c:v>
                </c:pt>
                <c:pt idx="13">
                  <c:v>603.98</c:v>
                </c:pt>
                <c:pt idx="14">
                  <c:v>742.76</c:v>
                </c:pt>
                <c:pt idx="15">
                  <c:v>840.91</c:v>
                </c:pt>
                <c:pt idx="16">
                  <c:v>904.27</c:v>
                </c:pt>
                <c:pt idx="17">
                  <c:v>981.17</c:v>
                </c:pt>
                <c:pt idx="18">
                  <c:v>1006.18</c:v>
                </c:pt>
                <c:pt idx="19">
                  <c:v>952</c:v>
                </c:pt>
                <c:pt idx="20">
                  <c:v>911.29</c:v>
                </c:pt>
                <c:pt idx="21">
                  <c:v>867.55</c:v>
                </c:pt>
                <c:pt idx="22">
                  <c:v>778.21</c:v>
                </c:pt>
                <c:pt idx="23">
                  <c:v>700.01</c:v>
                </c:pt>
                <c:pt idx="24">
                  <c:v>682.86</c:v>
                </c:pt>
                <c:pt idx="25">
                  <c:v>752.31</c:v>
                </c:pt>
                <c:pt idx="26">
                  <c:v>944.78</c:v>
                </c:pt>
                <c:pt idx="27">
                  <c:v>1100.5999999999999</c:v>
                </c:pt>
                <c:pt idx="28">
                  <c:v>919.22</c:v>
                </c:pt>
                <c:pt idx="29">
                  <c:v>939.02</c:v>
                </c:pt>
                <c:pt idx="30">
                  <c:v>1025.58</c:v>
                </c:pt>
                <c:pt idx="31">
                  <c:v>342.39</c:v>
                </c:pt>
                <c:pt idx="32">
                  <c:v>269.52</c:v>
                </c:pt>
                <c:pt idx="33">
                  <c:v>287.63</c:v>
                </c:pt>
                <c:pt idx="34">
                  <c:v>431.92</c:v>
                </c:pt>
                <c:pt idx="35">
                  <c:v>644.87</c:v>
                </c:pt>
                <c:pt idx="36">
                  <c:v>835.43</c:v>
                </c:pt>
                <c:pt idx="37">
                  <c:v>1020.61</c:v>
                </c:pt>
                <c:pt idx="38">
                  <c:v>1158.6099999999999</c:v>
                </c:pt>
                <c:pt idx="39">
                  <c:v>1208.75</c:v>
                </c:pt>
                <c:pt idx="40">
                  <c:v>1200.7</c:v>
                </c:pt>
                <c:pt idx="41">
                  <c:v>1180.92</c:v>
                </c:pt>
                <c:pt idx="42">
                  <c:v>1086.25</c:v>
                </c:pt>
                <c:pt idx="43">
                  <c:v>934.68</c:v>
                </c:pt>
                <c:pt idx="44">
                  <c:v>826.41</c:v>
                </c:pt>
                <c:pt idx="45">
                  <c:v>746.12</c:v>
                </c:pt>
                <c:pt idx="46">
                  <c:v>697.48</c:v>
                </c:pt>
                <c:pt idx="47">
                  <c:v>686.91</c:v>
                </c:pt>
                <c:pt idx="48">
                  <c:v>699.29</c:v>
                </c:pt>
                <c:pt idx="49">
                  <c:v>760.43</c:v>
                </c:pt>
                <c:pt idx="50">
                  <c:v>932.78</c:v>
                </c:pt>
                <c:pt idx="51">
                  <c:v>1054.1600000000001</c:v>
                </c:pt>
                <c:pt idx="52">
                  <c:v>710.12</c:v>
                </c:pt>
                <c:pt idx="53">
                  <c:v>684.18</c:v>
                </c:pt>
                <c:pt idx="54">
                  <c:v>688.4</c:v>
                </c:pt>
                <c:pt idx="55">
                  <c:v>313.3</c:v>
                </c:pt>
                <c:pt idx="56">
                  <c:v>225.6</c:v>
                </c:pt>
                <c:pt idx="57">
                  <c:v>206.4</c:v>
                </c:pt>
                <c:pt idx="58">
                  <c:v>225.43</c:v>
                </c:pt>
                <c:pt idx="59">
                  <c:v>271.57</c:v>
                </c:pt>
                <c:pt idx="60">
                  <c:v>315.37</c:v>
                </c:pt>
                <c:pt idx="61">
                  <c:v>367.04</c:v>
                </c:pt>
                <c:pt idx="62">
                  <c:v>406.96</c:v>
                </c:pt>
                <c:pt idx="63">
                  <c:v>406.28</c:v>
                </c:pt>
                <c:pt idx="64">
                  <c:v>373.76</c:v>
                </c:pt>
                <c:pt idx="65">
                  <c:v>345.69</c:v>
                </c:pt>
                <c:pt idx="66">
                  <c:v>300.75</c:v>
                </c:pt>
                <c:pt idx="67">
                  <c:v>252.41</c:v>
                </c:pt>
                <c:pt idx="68">
                  <c:v>230.93</c:v>
                </c:pt>
                <c:pt idx="69">
                  <c:v>222.47</c:v>
                </c:pt>
                <c:pt idx="70">
                  <c:v>217.02</c:v>
                </c:pt>
                <c:pt idx="71">
                  <c:v>213.67</c:v>
                </c:pt>
                <c:pt idx="72">
                  <c:v>217.59</c:v>
                </c:pt>
                <c:pt idx="73">
                  <c:v>238.42</c:v>
                </c:pt>
                <c:pt idx="74">
                  <c:v>287.36</c:v>
                </c:pt>
                <c:pt idx="75">
                  <c:v>330.37</c:v>
                </c:pt>
                <c:pt idx="76">
                  <c:v>356.38</c:v>
                </c:pt>
                <c:pt idx="77">
                  <c:v>372.64</c:v>
                </c:pt>
                <c:pt idx="78">
                  <c:v>371.96</c:v>
                </c:pt>
                <c:pt idx="79">
                  <c:v>298.29000000000002</c:v>
                </c:pt>
                <c:pt idx="80">
                  <c:v>254.02</c:v>
                </c:pt>
                <c:pt idx="81">
                  <c:v>246.56</c:v>
                </c:pt>
                <c:pt idx="82">
                  <c:v>278.38</c:v>
                </c:pt>
                <c:pt idx="83">
                  <c:v>333.6</c:v>
                </c:pt>
                <c:pt idx="84">
                  <c:v>366.85</c:v>
                </c:pt>
                <c:pt idx="85">
                  <c:v>394.29</c:v>
                </c:pt>
                <c:pt idx="86">
                  <c:v>429.52</c:v>
                </c:pt>
                <c:pt idx="87">
                  <c:v>446.18</c:v>
                </c:pt>
                <c:pt idx="88">
                  <c:v>456.42</c:v>
                </c:pt>
                <c:pt idx="89">
                  <c:v>475.53</c:v>
                </c:pt>
                <c:pt idx="90">
                  <c:v>452.24</c:v>
                </c:pt>
                <c:pt idx="91">
                  <c:v>395.79</c:v>
                </c:pt>
                <c:pt idx="92">
                  <c:v>364.57</c:v>
                </c:pt>
                <c:pt idx="93">
                  <c:v>352.76</c:v>
                </c:pt>
                <c:pt idx="94">
                  <c:v>347.09</c:v>
                </c:pt>
                <c:pt idx="95">
                  <c:v>344.97</c:v>
                </c:pt>
                <c:pt idx="96">
                  <c:v>341.52</c:v>
                </c:pt>
                <c:pt idx="97">
                  <c:v>355.83</c:v>
                </c:pt>
                <c:pt idx="98">
                  <c:v>406.67</c:v>
                </c:pt>
                <c:pt idx="99">
                  <c:v>436.41</c:v>
                </c:pt>
                <c:pt idx="100">
                  <c:v>433.52</c:v>
                </c:pt>
                <c:pt idx="101">
                  <c:v>431.43</c:v>
                </c:pt>
                <c:pt idx="102">
                  <c:v>402.27</c:v>
                </c:pt>
                <c:pt idx="103">
                  <c:v>290.22000000000003</c:v>
                </c:pt>
                <c:pt idx="104">
                  <c:v>260.38</c:v>
                </c:pt>
                <c:pt idx="105">
                  <c:v>244.05</c:v>
                </c:pt>
                <c:pt idx="106">
                  <c:v>303.5</c:v>
                </c:pt>
                <c:pt idx="107">
                  <c:v>427.04</c:v>
                </c:pt>
                <c:pt idx="108">
                  <c:v>533.82000000000005</c:v>
                </c:pt>
                <c:pt idx="109">
                  <c:v>657.43</c:v>
                </c:pt>
                <c:pt idx="110">
                  <c:v>785.34</c:v>
                </c:pt>
                <c:pt idx="111">
                  <c:v>868.19</c:v>
                </c:pt>
                <c:pt idx="112">
                  <c:v>904.28</c:v>
                </c:pt>
                <c:pt idx="113">
                  <c:v>889.55</c:v>
                </c:pt>
                <c:pt idx="114">
                  <c:v>762.95</c:v>
                </c:pt>
                <c:pt idx="115">
                  <c:v>571.88</c:v>
                </c:pt>
                <c:pt idx="116">
                  <c:v>463.39</c:v>
                </c:pt>
                <c:pt idx="117">
                  <c:v>405.53</c:v>
                </c:pt>
                <c:pt idx="118">
                  <c:v>376.2</c:v>
                </c:pt>
                <c:pt idx="119">
                  <c:v>371.51</c:v>
                </c:pt>
                <c:pt idx="120">
                  <c:v>386.16</c:v>
                </c:pt>
                <c:pt idx="121">
                  <c:v>417.76</c:v>
                </c:pt>
                <c:pt idx="122">
                  <c:v>469.78</c:v>
                </c:pt>
                <c:pt idx="123">
                  <c:v>457.85</c:v>
                </c:pt>
                <c:pt idx="124">
                  <c:v>288.64</c:v>
                </c:pt>
                <c:pt idx="125">
                  <c:v>247.33</c:v>
                </c:pt>
                <c:pt idx="126">
                  <c:v>228.41</c:v>
                </c:pt>
                <c:pt idx="127">
                  <c:v>204.67</c:v>
                </c:pt>
                <c:pt idx="128">
                  <c:v>197.56</c:v>
                </c:pt>
                <c:pt idx="129">
                  <c:v>205.67</c:v>
                </c:pt>
                <c:pt idx="130">
                  <c:v>327.88</c:v>
                </c:pt>
                <c:pt idx="131">
                  <c:v>517.94000000000005</c:v>
                </c:pt>
                <c:pt idx="132">
                  <c:v>694.62</c:v>
                </c:pt>
                <c:pt idx="133">
                  <c:v>897.1</c:v>
                </c:pt>
                <c:pt idx="134">
                  <c:v>1035.78</c:v>
                </c:pt>
                <c:pt idx="135">
                  <c:v>997.3</c:v>
                </c:pt>
                <c:pt idx="136">
                  <c:v>731.64</c:v>
                </c:pt>
                <c:pt idx="137">
                  <c:v>763.61</c:v>
                </c:pt>
                <c:pt idx="138">
                  <c:v>745.2</c:v>
                </c:pt>
                <c:pt idx="139">
                  <c:v>628.19000000000005</c:v>
                </c:pt>
                <c:pt idx="140">
                  <c:v>484.29</c:v>
                </c:pt>
                <c:pt idx="141">
                  <c:v>375.18</c:v>
                </c:pt>
                <c:pt idx="142">
                  <c:v>297.33</c:v>
                </c:pt>
                <c:pt idx="143">
                  <c:v>268.10000000000002</c:v>
                </c:pt>
                <c:pt idx="144">
                  <c:v>257.08</c:v>
                </c:pt>
                <c:pt idx="145">
                  <c:v>260.32</c:v>
                </c:pt>
                <c:pt idx="146">
                  <c:v>279.47000000000003</c:v>
                </c:pt>
                <c:pt idx="147">
                  <c:v>272.01</c:v>
                </c:pt>
                <c:pt idx="148">
                  <c:v>206.99</c:v>
                </c:pt>
                <c:pt idx="149">
                  <c:v>199.88</c:v>
                </c:pt>
                <c:pt idx="150">
                  <c:v>197.13</c:v>
                </c:pt>
                <c:pt idx="151">
                  <c:v>190.42</c:v>
                </c:pt>
                <c:pt idx="152">
                  <c:v>196.41</c:v>
                </c:pt>
                <c:pt idx="153">
                  <c:v>211.27</c:v>
                </c:pt>
                <c:pt idx="154">
                  <c:v>265.68</c:v>
                </c:pt>
                <c:pt idx="155">
                  <c:v>348.72</c:v>
                </c:pt>
                <c:pt idx="156">
                  <c:v>409.6</c:v>
                </c:pt>
                <c:pt idx="157">
                  <c:v>462.84</c:v>
                </c:pt>
                <c:pt idx="158">
                  <c:v>495.9</c:v>
                </c:pt>
                <c:pt idx="159">
                  <c:v>466.39</c:v>
                </c:pt>
                <c:pt idx="160">
                  <c:v>407.18</c:v>
                </c:pt>
                <c:pt idx="161">
                  <c:v>380.04</c:v>
                </c:pt>
                <c:pt idx="162">
                  <c:v>328.78</c:v>
                </c:pt>
                <c:pt idx="163">
                  <c:v>271.62</c:v>
                </c:pt>
                <c:pt idx="164">
                  <c:v>244.96</c:v>
                </c:pt>
                <c:pt idx="165">
                  <c:v>237.29</c:v>
                </c:pt>
                <c:pt idx="166">
                  <c:v>237.93</c:v>
                </c:pt>
                <c:pt idx="167">
                  <c:v>243.4</c:v>
                </c:pt>
                <c:pt idx="168">
                  <c:v>259.41000000000003</c:v>
                </c:pt>
                <c:pt idx="169">
                  <c:v>286.51</c:v>
                </c:pt>
                <c:pt idx="170">
                  <c:v>320.32</c:v>
                </c:pt>
                <c:pt idx="171">
                  <c:v>330.84</c:v>
                </c:pt>
                <c:pt idx="172">
                  <c:v>317.89</c:v>
                </c:pt>
                <c:pt idx="173">
                  <c:v>308.14999999999998</c:v>
                </c:pt>
                <c:pt idx="174">
                  <c:v>293.66000000000003</c:v>
                </c:pt>
                <c:pt idx="175">
                  <c:v>286.83</c:v>
                </c:pt>
                <c:pt idx="176">
                  <c:v>304</c:v>
                </c:pt>
                <c:pt idx="177">
                  <c:v>315.89</c:v>
                </c:pt>
                <c:pt idx="178">
                  <c:v>332.44</c:v>
                </c:pt>
                <c:pt idx="179">
                  <c:v>357.19</c:v>
                </c:pt>
                <c:pt idx="180">
                  <c:v>365.97</c:v>
                </c:pt>
                <c:pt idx="181">
                  <c:v>425.01</c:v>
                </c:pt>
                <c:pt idx="182">
                  <c:v>547.36</c:v>
                </c:pt>
                <c:pt idx="183">
                  <c:v>640.1</c:v>
                </c:pt>
                <c:pt idx="184">
                  <c:v>686.03</c:v>
                </c:pt>
                <c:pt idx="185">
                  <c:v>689.82</c:v>
                </c:pt>
                <c:pt idx="186">
                  <c:v>599.64</c:v>
                </c:pt>
                <c:pt idx="187">
                  <c:v>444.16</c:v>
                </c:pt>
                <c:pt idx="188">
                  <c:v>384.26</c:v>
                </c:pt>
                <c:pt idx="189">
                  <c:v>358.09</c:v>
                </c:pt>
                <c:pt idx="190">
                  <c:v>339.96</c:v>
                </c:pt>
                <c:pt idx="191">
                  <c:v>316.87</c:v>
                </c:pt>
                <c:pt idx="192">
                  <c:v>299.43</c:v>
                </c:pt>
                <c:pt idx="193">
                  <c:v>295.06</c:v>
                </c:pt>
                <c:pt idx="194">
                  <c:v>357.37</c:v>
                </c:pt>
                <c:pt idx="195">
                  <c:v>424.38</c:v>
                </c:pt>
                <c:pt idx="196">
                  <c:v>482.57</c:v>
                </c:pt>
                <c:pt idx="197">
                  <c:v>540.96</c:v>
                </c:pt>
                <c:pt idx="198">
                  <c:v>572.48</c:v>
                </c:pt>
                <c:pt idx="199">
                  <c:v>503.13</c:v>
                </c:pt>
                <c:pt idx="200">
                  <c:v>486.51</c:v>
                </c:pt>
                <c:pt idx="201">
                  <c:v>465.83</c:v>
                </c:pt>
                <c:pt idx="202">
                  <c:v>556.44000000000005</c:v>
                </c:pt>
                <c:pt idx="203">
                  <c:v>708</c:v>
                </c:pt>
                <c:pt idx="204">
                  <c:v>800.28</c:v>
                </c:pt>
                <c:pt idx="205">
                  <c:v>920.5</c:v>
                </c:pt>
                <c:pt idx="206">
                  <c:v>1064.1400000000001</c:v>
                </c:pt>
                <c:pt idx="207">
                  <c:v>1163.46</c:v>
                </c:pt>
                <c:pt idx="208">
                  <c:v>1225.53</c:v>
                </c:pt>
                <c:pt idx="209">
                  <c:v>1241.3599999999999</c:v>
                </c:pt>
                <c:pt idx="210">
                  <c:v>1096.68</c:v>
                </c:pt>
                <c:pt idx="211">
                  <c:v>722.61</c:v>
                </c:pt>
                <c:pt idx="212">
                  <c:v>537.61</c:v>
                </c:pt>
                <c:pt idx="213">
                  <c:v>441.49</c:v>
                </c:pt>
                <c:pt idx="214">
                  <c:v>366.35</c:v>
                </c:pt>
                <c:pt idx="215">
                  <c:v>333.03</c:v>
                </c:pt>
                <c:pt idx="216">
                  <c:v>319.69</c:v>
                </c:pt>
                <c:pt idx="217">
                  <c:v>333.49</c:v>
                </c:pt>
                <c:pt idx="218">
                  <c:v>390.1</c:v>
                </c:pt>
                <c:pt idx="219">
                  <c:v>431.04</c:v>
                </c:pt>
                <c:pt idx="220">
                  <c:v>456.06</c:v>
                </c:pt>
                <c:pt idx="221">
                  <c:v>479</c:v>
                </c:pt>
                <c:pt idx="222">
                  <c:v>473.19</c:v>
                </c:pt>
                <c:pt idx="223">
                  <c:v>394.02</c:v>
                </c:pt>
                <c:pt idx="224">
                  <c:v>362.33</c:v>
                </c:pt>
                <c:pt idx="225">
                  <c:v>344.52</c:v>
                </c:pt>
                <c:pt idx="226">
                  <c:v>327.10000000000002</c:v>
                </c:pt>
                <c:pt idx="227">
                  <c:v>326.27</c:v>
                </c:pt>
                <c:pt idx="228">
                  <c:v>329.27</c:v>
                </c:pt>
                <c:pt idx="229">
                  <c:v>347.88</c:v>
                </c:pt>
                <c:pt idx="230">
                  <c:v>372.56</c:v>
                </c:pt>
                <c:pt idx="231">
                  <c:v>387.82</c:v>
                </c:pt>
                <c:pt idx="232">
                  <c:v>390.65</c:v>
                </c:pt>
                <c:pt idx="233">
                  <c:v>390.79</c:v>
                </c:pt>
                <c:pt idx="234">
                  <c:v>375.44</c:v>
                </c:pt>
                <c:pt idx="235">
                  <c:v>353.09</c:v>
                </c:pt>
                <c:pt idx="236">
                  <c:v>353.05</c:v>
                </c:pt>
                <c:pt idx="237">
                  <c:v>362.44</c:v>
                </c:pt>
                <c:pt idx="238">
                  <c:v>367.39</c:v>
                </c:pt>
                <c:pt idx="239">
                  <c:v>366.13</c:v>
                </c:pt>
                <c:pt idx="240">
                  <c:v>365.13</c:v>
                </c:pt>
                <c:pt idx="241">
                  <c:v>382.71</c:v>
                </c:pt>
                <c:pt idx="242">
                  <c:v>430.85</c:v>
                </c:pt>
                <c:pt idx="243">
                  <c:v>468.4</c:v>
                </c:pt>
                <c:pt idx="244">
                  <c:v>471.19</c:v>
                </c:pt>
                <c:pt idx="245">
                  <c:v>475.3</c:v>
                </c:pt>
                <c:pt idx="246">
                  <c:v>473</c:v>
                </c:pt>
                <c:pt idx="247">
                  <c:v>353.73</c:v>
                </c:pt>
                <c:pt idx="248">
                  <c:v>307.08</c:v>
                </c:pt>
                <c:pt idx="249">
                  <c:v>312.45999999999998</c:v>
                </c:pt>
                <c:pt idx="250">
                  <c:v>432.37</c:v>
                </c:pt>
                <c:pt idx="251">
                  <c:v>625.16</c:v>
                </c:pt>
                <c:pt idx="252">
                  <c:v>772.61</c:v>
                </c:pt>
                <c:pt idx="253">
                  <c:v>885.86</c:v>
                </c:pt>
                <c:pt idx="254">
                  <c:v>932.12</c:v>
                </c:pt>
                <c:pt idx="255">
                  <c:v>838.63</c:v>
                </c:pt>
                <c:pt idx="256">
                  <c:v>574.17999999999995</c:v>
                </c:pt>
                <c:pt idx="257">
                  <c:v>543.74</c:v>
                </c:pt>
                <c:pt idx="258">
                  <c:v>553.51</c:v>
                </c:pt>
                <c:pt idx="259">
                  <c:v>529.44000000000005</c:v>
                </c:pt>
                <c:pt idx="260">
                  <c:v>456.83</c:v>
                </c:pt>
                <c:pt idx="261">
                  <c:v>373.73</c:v>
                </c:pt>
                <c:pt idx="262">
                  <c:v>321.89999999999998</c:v>
                </c:pt>
                <c:pt idx="263">
                  <c:v>305.38</c:v>
                </c:pt>
                <c:pt idx="264">
                  <c:v>296.38</c:v>
                </c:pt>
                <c:pt idx="265">
                  <c:v>301.77999999999997</c:v>
                </c:pt>
                <c:pt idx="266">
                  <c:v>340.65</c:v>
                </c:pt>
                <c:pt idx="267">
                  <c:v>373.58</c:v>
                </c:pt>
                <c:pt idx="268">
                  <c:v>375.5</c:v>
                </c:pt>
                <c:pt idx="269">
                  <c:v>363.47</c:v>
                </c:pt>
                <c:pt idx="270">
                  <c:v>354.62</c:v>
                </c:pt>
                <c:pt idx="271">
                  <c:v>266.75</c:v>
                </c:pt>
                <c:pt idx="272">
                  <c:v>265.49</c:v>
                </c:pt>
                <c:pt idx="273">
                  <c:v>271.98</c:v>
                </c:pt>
                <c:pt idx="274">
                  <c:v>284.83</c:v>
                </c:pt>
                <c:pt idx="275">
                  <c:v>306.61</c:v>
                </c:pt>
                <c:pt idx="276">
                  <c:v>314.83</c:v>
                </c:pt>
                <c:pt idx="277">
                  <c:v>328.34</c:v>
                </c:pt>
                <c:pt idx="278">
                  <c:v>343.18</c:v>
                </c:pt>
                <c:pt idx="279">
                  <c:v>347.94</c:v>
                </c:pt>
                <c:pt idx="280">
                  <c:v>342.95</c:v>
                </c:pt>
                <c:pt idx="281">
                  <c:v>346.78</c:v>
                </c:pt>
                <c:pt idx="282">
                  <c:v>338.68</c:v>
                </c:pt>
                <c:pt idx="283">
                  <c:v>315.13</c:v>
                </c:pt>
                <c:pt idx="284">
                  <c:v>318.31</c:v>
                </c:pt>
                <c:pt idx="285">
                  <c:v>342.95</c:v>
                </c:pt>
                <c:pt idx="286">
                  <c:v>354.96</c:v>
                </c:pt>
                <c:pt idx="287">
                  <c:v>344.31</c:v>
                </c:pt>
                <c:pt idx="288">
                  <c:v>333.68</c:v>
                </c:pt>
                <c:pt idx="289">
                  <c:v>328.53</c:v>
                </c:pt>
                <c:pt idx="290">
                  <c:v>338.65</c:v>
                </c:pt>
                <c:pt idx="291">
                  <c:v>349.25</c:v>
                </c:pt>
                <c:pt idx="292">
                  <c:v>340.9</c:v>
                </c:pt>
                <c:pt idx="293">
                  <c:v>304.38</c:v>
                </c:pt>
                <c:pt idx="294">
                  <c:v>262.89</c:v>
                </c:pt>
                <c:pt idx="295">
                  <c:v>218.48</c:v>
                </c:pt>
                <c:pt idx="296">
                  <c:v>209.44</c:v>
                </c:pt>
                <c:pt idx="297">
                  <c:v>200.89</c:v>
                </c:pt>
                <c:pt idx="298">
                  <c:v>286.67</c:v>
                </c:pt>
                <c:pt idx="299">
                  <c:v>421.5</c:v>
                </c:pt>
                <c:pt idx="300">
                  <c:v>550.98</c:v>
                </c:pt>
                <c:pt idx="301">
                  <c:v>721.54</c:v>
                </c:pt>
                <c:pt idx="302">
                  <c:v>943.37</c:v>
                </c:pt>
                <c:pt idx="303">
                  <c:v>1176.3499999999999</c:v>
                </c:pt>
                <c:pt idx="304">
                  <c:v>1337.24</c:v>
                </c:pt>
                <c:pt idx="305">
                  <c:v>1448.28</c:v>
                </c:pt>
                <c:pt idx="306">
                  <c:v>1448.7</c:v>
                </c:pt>
                <c:pt idx="307">
                  <c:v>1355.2</c:v>
                </c:pt>
                <c:pt idx="308">
                  <c:v>1342.18</c:v>
                </c:pt>
                <c:pt idx="309">
                  <c:v>1238.17</c:v>
                </c:pt>
                <c:pt idx="310">
                  <c:v>607.98</c:v>
                </c:pt>
                <c:pt idx="311">
                  <c:v>405.43</c:v>
                </c:pt>
                <c:pt idx="312">
                  <c:v>328.57</c:v>
                </c:pt>
                <c:pt idx="313">
                  <c:v>313.95</c:v>
                </c:pt>
                <c:pt idx="314">
                  <c:v>334.15</c:v>
                </c:pt>
                <c:pt idx="315">
                  <c:v>341.26</c:v>
                </c:pt>
                <c:pt idx="316">
                  <c:v>311.14999999999998</c:v>
                </c:pt>
                <c:pt idx="317">
                  <c:v>297.95999999999998</c:v>
                </c:pt>
                <c:pt idx="318">
                  <c:v>291.27</c:v>
                </c:pt>
                <c:pt idx="319">
                  <c:v>255.9</c:v>
                </c:pt>
                <c:pt idx="320">
                  <c:v>248.37</c:v>
                </c:pt>
                <c:pt idx="321">
                  <c:v>253.92</c:v>
                </c:pt>
                <c:pt idx="322">
                  <c:v>257.07</c:v>
                </c:pt>
                <c:pt idx="323">
                  <c:v>249.84</c:v>
                </c:pt>
                <c:pt idx="324">
                  <c:v>220.49</c:v>
                </c:pt>
                <c:pt idx="325">
                  <c:v>198.75</c:v>
                </c:pt>
                <c:pt idx="326">
                  <c:v>192.21</c:v>
                </c:pt>
                <c:pt idx="327">
                  <c:v>187.47</c:v>
                </c:pt>
                <c:pt idx="328">
                  <c:v>183.13</c:v>
                </c:pt>
                <c:pt idx="329">
                  <c:v>181.32</c:v>
                </c:pt>
                <c:pt idx="330">
                  <c:v>175.88</c:v>
                </c:pt>
                <c:pt idx="331">
                  <c:v>173.78</c:v>
                </c:pt>
                <c:pt idx="332">
                  <c:v>186.87</c:v>
                </c:pt>
                <c:pt idx="333">
                  <c:v>196.71</c:v>
                </c:pt>
                <c:pt idx="334">
                  <c:v>191.22</c:v>
                </c:pt>
                <c:pt idx="335">
                  <c:v>178.29</c:v>
                </c:pt>
                <c:pt idx="336">
                  <c:v>171.09</c:v>
                </c:pt>
                <c:pt idx="337">
                  <c:v>173.53</c:v>
                </c:pt>
                <c:pt idx="338">
                  <c:v>183.32</c:v>
                </c:pt>
                <c:pt idx="339">
                  <c:v>184.62</c:v>
                </c:pt>
                <c:pt idx="340">
                  <c:v>176.94</c:v>
                </c:pt>
                <c:pt idx="341">
                  <c:v>164.52</c:v>
                </c:pt>
                <c:pt idx="342">
                  <c:v>145.12</c:v>
                </c:pt>
                <c:pt idx="343">
                  <c:v>79.58</c:v>
                </c:pt>
                <c:pt idx="344">
                  <c:v>69.08</c:v>
                </c:pt>
                <c:pt idx="345">
                  <c:v>69.510000000000005</c:v>
                </c:pt>
                <c:pt idx="346">
                  <c:v>84.41</c:v>
                </c:pt>
                <c:pt idx="347">
                  <c:v>110.64</c:v>
                </c:pt>
                <c:pt idx="348">
                  <c:v>131.35</c:v>
                </c:pt>
                <c:pt idx="349">
                  <c:v>159.96</c:v>
                </c:pt>
                <c:pt idx="350">
                  <c:v>194.64</c:v>
                </c:pt>
                <c:pt idx="351">
                  <c:v>213.05</c:v>
                </c:pt>
                <c:pt idx="352">
                  <c:v>213.4</c:v>
                </c:pt>
                <c:pt idx="353">
                  <c:v>208.01</c:v>
                </c:pt>
                <c:pt idx="354">
                  <c:v>181.36</c:v>
                </c:pt>
                <c:pt idx="355">
                  <c:v>145.75</c:v>
                </c:pt>
                <c:pt idx="356">
                  <c:v>142.22999999999999</c:v>
                </c:pt>
                <c:pt idx="357">
                  <c:v>148.63</c:v>
                </c:pt>
                <c:pt idx="358">
                  <c:v>156.28</c:v>
                </c:pt>
                <c:pt idx="359">
                  <c:v>162.56</c:v>
                </c:pt>
                <c:pt idx="360">
                  <c:v>174.02</c:v>
                </c:pt>
                <c:pt idx="361">
                  <c:v>207.91</c:v>
                </c:pt>
                <c:pt idx="362">
                  <c:v>280.04000000000002</c:v>
                </c:pt>
                <c:pt idx="363">
                  <c:v>325.94</c:v>
                </c:pt>
                <c:pt idx="364">
                  <c:v>335.34</c:v>
                </c:pt>
                <c:pt idx="365">
                  <c:v>355.72</c:v>
                </c:pt>
                <c:pt idx="366">
                  <c:v>361.23</c:v>
                </c:pt>
                <c:pt idx="367">
                  <c:v>132.54</c:v>
                </c:pt>
                <c:pt idx="368">
                  <c:v>95.97</c:v>
                </c:pt>
                <c:pt idx="369">
                  <c:v>91.35</c:v>
                </c:pt>
                <c:pt idx="370">
                  <c:v>120.9</c:v>
                </c:pt>
                <c:pt idx="371">
                  <c:v>172.38</c:v>
                </c:pt>
                <c:pt idx="372">
                  <c:v>211.14</c:v>
                </c:pt>
                <c:pt idx="373">
                  <c:v>251.7</c:v>
                </c:pt>
                <c:pt idx="374">
                  <c:v>282.68</c:v>
                </c:pt>
                <c:pt idx="375">
                  <c:v>288.27</c:v>
                </c:pt>
                <c:pt idx="376">
                  <c:v>279.29000000000002</c:v>
                </c:pt>
                <c:pt idx="377">
                  <c:v>274.45</c:v>
                </c:pt>
                <c:pt idx="378">
                  <c:v>240.9</c:v>
                </c:pt>
                <c:pt idx="379">
                  <c:v>188.47</c:v>
                </c:pt>
                <c:pt idx="380">
                  <c:v>165.51</c:v>
                </c:pt>
                <c:pt idx="381">
                  <c:v>160.76</c:v>
                </c:pt>
                <c:pt idx="382">
                  <c:v>161.91999999999999</c:v>
                </c:pt>
                <c:pt idx="383">
                  <c:v>164.64</c:v>
                </c:pt>
                <c:pt idx="384">
                  <c:v>170.58</c:v>
                </c:pt>
                <c:pt idx="385">
                  <c:v>198.52</c:v>
                </c:pt>
                <c:pt idx="386">
                  <c:v>259.33999999999997</c:v>
                </c:pt>
                <c:pt idx="387">
                  <c:v>297.14</c:v>
                </c:pt>
                <c:pt idx="388">
                  <c:v>309.29000000000002</c:v>
                </c:pt>
                <c:pt idx="389">
                  <c:v>325.97000000000003</c:v>
                </c:pt>
                <c:pt idx="390">
                  <c:v>319.77999999999997</c:v>
                </c:pt>
                <c:pt idx="391">
                  <c:v>169.33</c:v>
                </c:pt>
                <c:pt idx="392">
                  <c:v>144</c:v>
                </c:pt>
                <c:pt idx="393">
                  <c:v>136.09</c:v>
                </c:pt>
                <c:pt idx="394">
                  <c:v>158.82</c:v>
                </c:pt>
                <c:pt idx="395">
                  <c:v>205.45</c:v>
                </c:pt>
                <c:pt idx="396">
                  <c:v>241.32</c:v>
                </c:pt>
                <c:pt idx="397">
                  <c:v>301.52</c:v>
                </c:pt>
                <c:pt idx="398">
                  <c:v>390.49</c:v>
                </c:pt>
                <c:pt idx="399">
                  <c:v>460.54</c:v>
                </c:pt>
                <c:pt idx="400">
                  <c:v>512.11</c:v>
                </c:pt>
                <c:pt idx="401">
                  <c:v>564.57000000000005</c:v>
                </c:pt>
                <c:pt idx="402">
                  <c:v>543.95000000000005</c:v>
                </c:pt>
                <c:pt idx="403">
                  <c:v>450.45</c:v>
                </c:pt>
                <c:pt idx="404">
                  <c:v>391.1</c:v>
                </c:pt>
                <c:pt idx="405">
                  <c:v>366.37</c:v>
                </c:pt>
                <c:pt idx="406">
                  <c:v>352.72</c:v>
                </c:pt>
                <c:pt idx="407">
                  <c:v>340.81</c:v>
                </c:pt>
                <c:pt idx="408">
                  <c:v>333.86</c:v>
                </c:pt>
                <c:pt idx="409">
                  <c:v>354.67</c:v>
                </c:pt>
                <c:pt idx="410">
                  <c:v>443.34</c:v>
                </c:pt>
                <c:pt idx="411">
                  <c:v>494.38</c:v>
                </c:pt>
                <c:pt idx="412">
                  <c:v>489.24</c:v>
                </c:pt>
                <c:pt idx="413">
                  <c:v>508</c:v>
                </c:pt>
                <c:pt idx="414">
                  <c:v>534.39</c:v>
                </c:pt>
                <c:pt idx="415">
                  <c:v>217.31</c:v>
                </c:pt>
                <c:pt idx="416">
                  <c:v>183.13</c:v>
                </c:pt>
                <c:pt idx="417">
                  <c:v>176.16</c:v>
                </c:pt>
                <c:pt idx="418">
                  <c:v>261.99</c:v>
                </c:pt>
                <c:pt idx="419">
                  <c:v>400.24</c:v>
                </c:pt>
                <c:pt idx="420">
                  <c:v>495.65</c:v>
                </c:pt>
                <c:pt idx="421">
                  <c:v>586.38</c:v>
                </c:pt>
                <c:pt idx="422">
                  <c:v>661.57</c:v>
                </c:pt>
                <c:pt idx="423">
                  <c:v>652.64</c:v>
                </c:pt>
                <c:pt idx="424">
                  <c:v>631.86</c:v>
                </c:pt>
                <c:pt idx="425">
                  <c:v>687.07</c:v>
                </c:pt>
                <c:pt idx="426">
                  <c:v>648.74</c:v>
                </c:pt>
                <c:pt idx="427">
                  <c:v>521.29</c:v>
                </c:pt>
                <c:pt idx="428">
                  <c:v>419.2</c:v>
                </c:pt>
                <c:pt idx="429">
                  <c:v>342.19</c:v>
                </c:pt>
                <c:pt idx="430">
                  <c:v>259.79000000000002</c:v>
                </c:pt>
                <c:pt idx="431">
                  <c:v>234.65</c:v>
                </c:pt>
                <c:pt idx="432">
                  <c:v>228.82</c:v>
                </c:pt>
                <c:pt idx="433">
                  <c:v>243.64</c:v>
                </c:pt>
                <c:pt idx="434">
                  <c:v>302.10000000000002</c:v>
                </c:pt>
                <c:pt idx="435">
                  <c:v>360.51</c:v>
                </c:pt>
                <c:pt idx="436">
                  <c:v>397.81</c:v>
                </c:pt>
                <c:pt idx="437">
                  <c:v>429.45</c:v>
                </c:pt>
                <c:pt idx="438">
                  <c:v>459.44</c:v>
                </c:pt>
                <c:pt idx="439">
                  <c:v>214.34</c:v>
                </c:pt>
                <c:pt idx="440">
                  <c:v>191.38</c:v>
                </c:pt>
                <c:pt idx="441">
                  <c:v>237.27</c:v>
                </c:pt>
                <c:pt idx="442">
                  <c:v>410.38</c:v>
                </c:pt>
                <c:pt idx="443">
                  <c:v>644.38</c:v>
                </c:pt>
                <c:pt idx="444">
                  <c:v>837.37</c:v>
                </c:pt>
                <c:pt idx="445">
                  <c:v>983.86</c:v>
                </c:pt>
                <c:pt idx="446">
                  <c:v>1166.04</c:v>
                </c:pt>
                <c:pt idx="447">
                  <c:v>1335.34</c:v>
                </c:pt>
                <c:pt idx="448">
                  <c:v>1415.28</c:v>
                </c:pt>
                <c:pt idx="449">
                  <c:v>1499.27</c:v>
                </c:pt>
                <c:pt idx="450">
                  <c:v>1351.85</c:v>
                </c:pt>
                <c:pt idx="451">
                  <c:v>538.41999999999996</c:v>
                </c:pt>
                <c:pt idx="452">
                  <c:v>367.89</c:v>
                </c:pt>
                <c:pt idx="453">
                  <c:v>327.32</c:v>
                </c:pt>
                <c:pt idx="454">
                  <c:v>346.48</c:v>
                </c:pt>
                <c:pt idx="455">
                  <c:v>383.47</c:v>
                </c:pt>
                <c:pt idx="456">
                  <c:v>424.09</c:v>
                </c:pt>
                <c:pt idx="457">
                  <c:v>490.36</c:v>
                </c:pt>
                <c:pt idx="458">
                  <c:v>590.1</c:v>
                </c:pt>
                <c:pt idx="459">
                  <c:v>594.41</c:v>
                </c:pt>
                <c:pt idx="460">
                  <c:v>516.12</c:v>
                </c:pt>
                <c:pt idx="461">
                  <c:v>488.54</c:v>
                </c:pt>
                <c:pt idx="462">
                  <c:v>427.04</c:v>
                </c:pt>
                <c:pt idx="463">
                  <c:v>274.93</c:v>
                </c:pt>
                <c:pt idx="464">
                  <c:v>194.61</c:v>
                </c:pt>
                <c:pt idx="465">
                  <c:v>142.9</c:v>
                </c:pt>
                <c:pt idx="466">
                  <c:v>121.09</c:v>
                </c:pt>
                <c:pt idx="467">
                  <c:v>130.49</c:v>
                </c:pt>
                <c:pt idx="468">
                  <c:v>134.93</c:v>
                </c:pt>
                <c:pt idx="469">
                  <c:v>160.21</c:v>
                </c:pt>
                <c:pt idx="470">
                  <c:v>219.03</c:v>
                </c:pt>
                <c:pt idx="471">
                  <c:v>271.42</c:v>
                </c:pt>
                <c:pt idx="472">
                  <c:v>327.27</c:v>
                </c:pt>
                <c:pt idx="473">
                  <c:v>390.71</c:v>
                </c:pt>
                <c:pt idx="474">
                  <c:v>402</c:v>
                </c:pt>
                <c:pt idx="475">
                  <c:v>349.96</c:v>
                </c:pt>
                <c:pt idx="476">
                  <c:v>293.77999999999997</c:v>
                </c:pt>
                <c:pt idx="477">
                  <c:v>250.84</c:v>
                </c:pt>
                <c:pt idx="478">
                  <c:v>223.3</c:v>
                </c:pt>
                <c:pt idx="479">
                  <c:v>218.84</c:v>
                </c:pt>
                <c:pt idx="480">
                  <c:v>231.62</c:v>
                </c:pt>
                <c:pt idx="481">
                  <c:v>227.19</c:v>
                </c:pt>
                <c:pt idx="482">
                  <c:v>261.37</c:v>
                </c:pt>
                <c:pt idx="483">
                  <c:v>291.13</c:v>
                </c:pt>
                <c:pt idx="484">
                  <c:v>312.52</c:v>
                </c:pt>
                <c:pt idx="485">
                  <c:v>320.10000000000002</c:v>
                </c:pt>
                <c:pt idx="486">
                  <c:v>325.85000000000002</c:v>
                </c:pt>
                <c:pt idx="487">
                  <c:v>184.06</c:v>
                </c:pt>
                <c:pt idx="488">
                  <c:v>184.86</c:v>
                </c:pt>
                <c:pt idx="489">
                  <c:v>218.71</c:v>
                </c:pt>
                <c:pt idx="490">
                  <c:v>296.14999999999998</c:v>
                </c:pt>
                <c:pt idx="491">
                  <c:v>396.63</c:v>
                </c:pt>
                <c:pt idx="492">
                  <c:v>466.35</c:v>
                </c:pt>
                <c:pt idx="493">
                  <c:v>491.3</c:v>
                </c:pt>
                <c:pt idx="494">
                  <c:v>494.6</c:v>
                </c:pt>
                <c:pt idx="495">
                  <c:v>465.03</c:v>
                </c:pt>
                <c:pt idx="496">
                  <c:v>422.18</c:v>
                </c:pt>
                <c:pt idx="497">
                  <c:v>385.96</c:v>
                </c:pt>
                <c:pt idx="498">
                  <c:v>335.58</c:v>
                </c:pt>
                <c:pt idx="499">
                  <c:v>292.12</c:v>
                </c:pt>
                <c:pt idx="500">
                  <c:v>285.85000000000002</c:v>
                </c:pt>
                <c:pt idx="501">
                  <c:v>285.62</c:v>
                </c:pt>
                <c:pt idx="502">
                  <c:v>265.56</c:v>
                </c:pt>
                <c:pt idx="503">
                  <c:v>245.23</c:v>
                </c:pt>
                <c:pt idx="504">
                  <c:v>226.03</c:v>
                </c:pt>
                <c:pt idx="505">
                  <c:v>213.1</c:v>
                </c:pt>
                <c:pt idx="506">
                  <c:v>218.43</c:v>
                </c:pt>
                <c:pt idx="507">
                  <c:v>228.08</c:v>
                </c:pt>
                <c:pt idx="508">
                  <c:v>237.56</c:v>
                </c:pt>
                <c:pt idx="509">
                  <c:v>235.71</c:v>
                </c:pt>
                <c:pt idx="510">
                  <c:v>227.53</c:v>
                </c:pt>
                <c:pt idx="511">
                  <c:v>159.93</c:v>
                </c:pt>
                <c:pt idx="512">
                  <c:v>158.34</c:v>
                </c:pt>
                <c:pt idx="513">
                  <c:v>166.76</c:v>
                </c:pt>
                <c:pt idx="514">
                  <c:v>200.98</c:v>
                </c:pt>
                <c:pt idx="515">
                  <c:v>240.48</c:v>
                </c:pt>
                <c:pt idx="516">
                  <c:v>265.08999999999997</c:v>
                </c:pt>
                <c:pt idx="517">
                  <c:v>283.58</c:v>
                </c:pt>
                <c:pt idx="518">
                  <c:v>292.8</c:v>
                </c:pt>
                <c:pt idx="519">
                  <c:v>283.58</c:v>
                </c:pt>
                <c:pt idx="520">
                  <c:v>246.54</c:v>
                </c:pt>
                <c:pt idx="521">
                  <c:v>231.99</c:v>
                </c:pt>
                <c:pt idx="522">
                  <c:v>213.17</c:v>
                </c:pt>
                <c:pt idx="523">
                  <c:v>189.85</c:v>
                </c:pt>
                <c:pt idx="524">
                  <c:v>183.21</c:v>
                </c:pt>
                <c:pt idx="525">
                  <c:v>175.91</c:v>
                </c:pt>
                <c:pt idx="526">
                  <c:v>161.43</c:v>
                </c:pt>
                <c:pt idx="527">
                  <c:v>153.69</c:v>
                </c:pt>
                <c:pt idx="528">
                  <c:v>152.01</c:v>
                </c:pt>
                <c:pt idx="529">
                  <c:v>158.47</c:v>
                </c:pt>
                <c:pt idx="530">
                  <c:v>181.56</c:v>
                </c:pt>
                <c:pt idx="531">
                  <c:v>204.21</c:v>
                </c:pt>
                <c:pt idx="532">
                  <c:v>222.57</c:v>
                </c:pt>
                <c:pt idx="533">
                  <c:v>235.69</c:v>
                </c:pt>
                <c:pt idx="534">
                  <c:v>240.23</c:v>
                </c:pt>
                <c:pt idx="535">
                  <c:v>162.03</c:v>
                </c:pt>
                <c:pt idx="536">
                  <c:v>150.88</c:v>
                </c:pt>
                <c:pt idx="537">
                  <c:v>147.28</c:v>
                </c:pt>
                <c:pt idx="538">
                  <c:v>201.42</c:v>
                </c:pt>
                <c:pt idx="539">
                  <c:v>339.94</c:v>
                </c:pt>
                <c:pt idx="540">
                  <c:v>563.77</c:v>
                </c:pt>
                <c:pt idx="541">
                  <c:v>813.99</c:v>
                </c:pt>
                <c:pt idx="542">
                  <c:v>1050.1300000000001</c:v>
                </c:pt>
                <c:pt idx="543">
                  <c:v>1172.44</c:v>
                </c:pt>
                <c:pt idx="544">
                  <c:v>1134.58</c:v>
                </c:pt>
                <c:pt idx="545">
                  <c:v>1078.5</c:v>
                </c:pt>
                <c:pt idx="546">
                  <c:v>990.96</c:v>
                </c:pt>
                <c:pt idx="547">
                  <c:v>848.57</c:v>
                </c:pt>
                <c:pt idx="548">
                  <c:v>746.77</c:v>
                </c:pt>
                <c:pt idx="549">
                  <c:v>670.39</c:v>
                </c:pt>
                <c:pt idx="550">
                  <c:v>568.12</c:v>
                </c:pt>
                <c:pt idx="551">
                  <c:v>502.38</c:v>
                </c:pt>
                <c:pt idx="552">
                  <c:v>457.78</c:v>
                </c:pt>
                <c:pt idx="553">
                  <c:v>385.18</c:v>
                </c:pt>
                <c:pt idx="554">
                  <c:v>365.18</c:v>
                </c:pt>
                <c:pt idx="555">
                  <c:v>344.91</c:v>
                </c:pt>
                <c:pt idx="556">
                  <c:v>289.83999999999997</c:v>
                </c:pt>
                <c:pt idx="557">
                  <c:v>280.52</c:v>
                </c:pt>
                <c:pt idx="558">
                  <c:v>296.07</c:v>
                </c:pt>
                <c:pt idx="559">
                  <c:v>191.82</c:v>
                </c:pt>
                <c:pt idx="560">
                  <c:v>140.26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B-4BCE-A385-9BA1C40B126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delhiaqi!$B$2:$B$562</c:f>
              <c:numCache>
                <c:formatCode>General</c:formatCode>
                <c:ptCount val="561"/>
                <c:pt idx="0">
                  <c:v>1655.58</c:v>
                </c:pt>
                <c:pt idx="1">
                  <c:v>1869.2</c:v>
                </c:pt>
                <c:pt idx="2">
                  <c:v>2510.0700000000002</c:v>
                </c:pt>
                <c:pt idx="3">
                  <c:v>3150.94</c:v>
                </c:pt>
                <c:pt idx="4">
                  <c:v>3471.37</c:v>
                </c:pt>
                <c:pt idx="5">
                  <c:v>3578.19</c:v>
                </c:pt>
                <c:pt idx="6">
                  <c:v>3578.19</c:v>
                </c:pt>
                <c:pt idx="7">
                  <c:v>1468.66</c:v>
                </c:pt>
                <c:pt idx="8">
                  <c:v>1161.58</c:v>
                </c:pt>
                <c:pt idx="9">
                  <c:v>1161.58</c:v>
                </c:pt>
                <c:pt idx="10">
                  <c:v>2376.56</c:v>
                </c:pt>
                <c:pt idx="11">
                  <c:v>4325.87</c:v>
                </c:pt>
                <c:pt idx="12">
                  <c:v>6141.66</c:v>
                </c:pt>
                <c:pt idx="13">
                  <c:v>8010.86</c:v>
                </c:pt>
                <c:pt idx="14">
                  <c:v>9506.23</c:v>
                </c:pt>
                <c:pt idx="15">
                  <c:v>10253.91</c:v>
                </c:pt>
                <c:pt idx="16">
                  <c:v>10574.34</c:v>
                </c:pt>
                <c:pt idx="17">
                  <c:v>11322.02</c:v>
                </c:pt>
                <c:pt idx="18">
                  <c:v>11535.64</c:v>
                </c:pt>
                <c:pt idx="19">
                  <c:v>10894.78</c:v>
                </c:pt>
                <c:pt idx="20">
                  <c:v>10147.09</c:v>
                </c:pt>
                <c:pt idx="21">
                  <c:v>9185.7900000000009</c:v>
                </c:pt>
                <c:pt idx="22">
                  <c:v>7797.24</c:v>
                </c:pt>
                <c:pt idx="23">
                  <c:v>6622.31</c:v>
                </c:pt>
                <c:pt idx="24">
                  <c:v>6301.88</c:v>
                </c:pt>
                <c:pt idx="25">
                  <c:v>7049.56</c:v>
                </c:pt>
                <c:pt idx="26">
                  <c:v>9292.6</c:v>
                </c:pt>
                <c:pt idx="27">
                  <c:v>11428.83</c:v>
                </c:pt>
                <c:pt idx="28">
                  <c:v>9506.23</c:v>
                </c:pt>
                <c:pt idx="29">
                  <c:v>9613.0400000000009</c:v>
                </c:pt>
                <c:pt idx="30">
                  <c:v>10147.09</c:v>
                </c:pt>
                <c:pt idx="31">
                  <c:v>2456.67</c:v>
                </c:pt>
                <c:pt idx="32">
                  <c:v>1842.5</c:v>
                </c:pt>
                <c:pt idx="33">
                  <c:v>1895.9</c:v>
                </c:pt>
                <c:pt idx="34">
                  <c:v>3631.59</c:v>
                </c:pt>
                <c:pt idx="35">
                  <c:v>6355.29</c:v>
                </c:pt>
                <c:pt idx="36">
                  <c:v>9078.98</c:v>
                </c:pt>
                <c:pt idx="37">
                  <c:v>11428.83</c:v>
                </c:pt>
                <c:pt idx="38">
                  <c:v>12283.33</c:v>
                </c:pt>
                <c:pt idx="39">
                  <c:v>11962.89</c:v>
                </c:pt>
                <c:pt idx="40">
                  <c:v>11001.59</c:v>
                </c:pt>
                <c:pt idx="41">
                  <c:v>10360.719999999999</c:v>
                </c:pt>
                <c:pt idx="42">
                  <c:v>9078.98</c:v>
                </c:pt>
                <c:pt idx="43">
                  <c:v>7370</c:v>
                </c:pt>
                <c:pt idx="44">
                  <c:v>6088.26</c:v>
                </c:pt>
                <c:pt idx="45">
                  <c:v>5180.3599999999997</c:v>
                </c:pt>
                <c:pt idx="46">
                  <c:v>4699.71</c:v>
                </c:pt>
                <c:pt idx="47">
                  <c:v>4592.8999999999996</c:v>
                </c:pt>
                <c:pt idx="48">
                  <c:v>4806.5200000000004</c:v>
                </c:pt>
                <c:pt idx="49">
                  <c:v>5607.6</c:v>
                </c:pt>
                <c:pt idx="50">
                  <c:v>7904.05</c:v>
                </c:pt>
                <c:pt idx="51">
                  <c:v>10253.91</c:v>
                </c:pt>
                <c:pt idx="52">
                  <c:v>6568.91</c:v>
                </c:pt>
                <c:pt idx="53">
                  <c:v>6355.29</c:v>
                </c:pt>
                <c:pt idx="54">
                  <c:v>6248.47</c:v>
                </c:pt>
                <c:pt idx="55">
                  <c:v>2429.96</c:v>
                </c:pt>
                <c:pt idx="56">
                  <c:v>1628.88</c:v>
                </c:pt>
                <c:pt idx="57">
                  <c:v>1415.25</c:v>
                </c:pt>
                <c:pt idx="58">
                  <c:v>1735.69</c:v>
                </c:pt>
                <c:pt idx="59">
                  <c:v>2456.67</c:v>
                </c:pt>
                <c:pt idx="60">
                  <c:v>3177.64</c:v>
                </c:pt>
                <c:pt idx="61">
                  <c:v>3738.4</c:v>
                </c:pt>
                <c:pt idx="62">
                  <c:v>3738.4</c:v>
                </c:pt>
                <c:pt idx="63">
                  <c:v>3337.86</c:v>
                </c:pt>
                <c:pt idx="64">
                  <c:v>2857.21</c:v>
                </c:pt>
                <c:pt idx="65">
                  <c:v>2643.59</c:v>
                </c:pt>
                <c:pt idx="66">
                  <c:v>2323.15</c:v>
                </c:pt>
                <c:pt idx="67">
                  <c:v>1895.9</c:v>
                </c:pt>
                <c:pt idx="68">
                  <c:v>1682.28</c:v>
                </c:pt>
                <c:pt idx="69">
                  <c:v>1575.47</c:v>
                </c:pt>
                <c:pt idx="70">
                  <c:v>1508.71</c:v>
                </c:pt>
                <c:pt idx="71">
                  <c:v>1482.01</c:v>
                </c:pt>
                <c:pt idx="72">
                  <c:v>1522.06</c:v>
                </c:pt>
                <c:pt idx="73">
                  <c:v>1735.69</c:v>
                </c:pt>
                <c:pt idx="74">
                  <c:v>2269.7399999999998</c:v>
                </c:pt>
                <c:pt idx="75">
                  <c:v>2777.1</c:v>
                </c:pt>
                <c:pt idx="76">
                  <c:v>3017.43</c:v>
                </c:pt>
                <c:pt idx="77">
                  <c:v>3044.13</c:v>
                </c:pt>
                <c:pt idx="78">
                  <c:v>2803.8</c:v>
                </c:pt>
                <c:pt idx="79">
                  <c:v>2029.42</c:v>
                </c:pt>
                <c:pt idx="80">
                  <c:v>1655.58</c:v>
                </c:pt>
                <c:pt idx="81">
                  <c:v>1562.12</c:v>
                </c:pt>
                <c:pt idx="82">
                  <c:v>1949.31</c:v>
                </c:pt>
                <c:pt idx="83">
                  <c:v>2750.4</c:v>
                </c:pt>
                <c:pt idx="84">
                  <c:v>3417.97</c:v>
                </c:pt>
                <c:pt idx="85">
                  <c:v>3898.62</c:v>
                </c:pt>
                <c:pt idx="86">
                  <c:v>4058.84</c:v>
                </c:pt>
                <c:pt idx="87">
                  <c:v>3898.62</c:v>
                </c:pt>
                <c:pt idx="88">
                  <c:v>3791.81</c:v>
                </c:pt>
                <c:pt idx="89">
                  <c:v>3898.62</c:v>
                </c:pt>
                <c:pt idx="90">
                  <c:v>3631.59</c:v>
                </c:pt>
                <c:pt idx="91">
                  <c:v>3070.83</c:v>
                </c:pt>
                <c:pt idx="92">
                  <c:v>2670.29</c:v>
                </c:pt>
                <c:pt idx="93">
                  <c:v>2456.67</c:v>
                </c:pt>
                <c:pt idx="94">
                  <c:v>2323.15</c:v>
                </c:pt>
                <c:pt idx="95">
                  <c:v>2243.04</c:v>
                </c:pt>
                <c:pt idx="96">
                  <c:v>2269.7399999999998</c:v>
                </c:pt>
                <c:pt idx="97">
                  <c:v>2536.77</c:v>
                </c:pt>
                <c:pt idx="98">
                  <c:v>3284.45</c:v>
                </c:pt>
                <c:pt idx="99">
                  <c:v>3898.62</c:v>
                </c:pt>
                <c:pt idx="100">
                  <c:v>3952.03</c:v>
                </c:pt>
                <c:pt idx="101">
                  <c:v>3898.62</c:v>
                </c:pt>
                <c:pt idx="102">
                  <c:v>3524.78</c:v>
                </c:pt>
                <c:pt idx="103">
                  <c:v>2403.2600000000002</c:v>
                </c:pt>
                <c:pt idx="104">
                  <c:v>2216.34</c:v>
                </c:pt>
                <c:pt idx="105">
                  <c:v>2216.34</c:v>
                </c:pt>
                <c:pt idx="106">
                  <c:v>3044.13</c:v>
                </c:pt>
                <c:pt idx="107">
                  <c:v>4646.3</c:v>
                </c:pt>
                <c:pt idx="108">
                  <c:v>6248.47</c:v>
                </c:pt>
                <c:pt idx="109">
                  <c:v>7797.24</c:v>
                </c:pt>
                <c:pt idx="110">
                  <c:v>8865.36</c:v>
                </c:pt>
                <c:pt idx="111">
                  <c:v>9078.98</c:v>
                </c:pt>
                <c:pt idx="112">
                  <c:v>8972.17</c:v>
                </c:pt>
                <c:pt idx="113">
                  <c:v>8544.92</c:v>
                </c:pt>
                <c:pt idx="114">
                  <c:v>7049.56</c:v>
                </c:pt>
                <c:pt idx="115">
                  <c:v>5073.55</c:v>
                </c:pt>
                <c:pt idx="116">
                  <c:v>3952.03</c:v>
                </c:pt>
                <c:pt idx="117">
                  <c:v>3364.56</c:v>
                </c:pt>
                <c:pt idx="118">
                  <c:v>3044.13</c:v>
                </c:pt>
                <c:pt idx="119">
                  <c:v>2937.32</c:v>
                </c:pt>
                <c:pt idx="120">
                  <c:v>3044.13</c:v>
                </c:pt>
                <c:pt idx="121">
                  <c:v>3524.78</c:v>
                </c:pt>
                <c:pt idx="122">
                  <c:v>4486.08</c:v>
                </c:pt>
                <c:pt idx="123">
                  <c:v>4806.5200000000004</c:v>
                </c:pt>
                <c:pt idx="124">
                  <c:v>2723.69</c:v>
                </c:pt>
                <c:pt idx="125">
                  <c:v>2536.77</c:v>
                </c:pt>
                <c:pt idx="126">
                  <c:v>2429.96</c:v>
                </c:pt>
                <c:pt idx="127">
                  <c:v>2082.8200000000002</c:v>
                </c:pt>
                <c:pt idx="128">
                  <c:v>1895.9</c:v>
                </c:pt>
                <c:pt idx="129">
                  <c:v>1922.61</c:v>
                </c:pt>
                <c:pt idx="130">
                  <c:v>3578.19</c:v>
                </c:pt>
                <c:pt idx="131">
                  <c:v>6248.47</c:v>
                </c:pt>
                <c:pt idx="132">
                  <c:v>8972.17</c:v>
                </c:pt>
                <c:pt idx="133">
                  <c:v>11642.46</c:v>
                </c:pt>
                <c:pt idx="134">
                  <c:v>12817.38</c:v>
                </c:pt>
                <c:pt idx="135">
                  <c:v>11535.64</c:v>
                </c:pt>
                <c:pt idx="136">
                  <c:v>7583.62</c:v>
                </c:pt>
                <c:pt idx="137">
                  <c:v>7476.81</c:v>
                </c:pt>
                <c:pt idx="138">
                  <c:v>7049.56</c:v>
                </c:pt>
                <c:pt idx="139">
                  <c:v>5767.82</c:v>
                </c:pt>
                <c:pt idx="140">
                  <c:v>4379.2700000000004</c:v>
                </c:pt>
                <c:pt idx="141">
                  <c:v>3284.45</c:v>
                </c:pt>
                <c:pt idx="142">
                  <c:v>2483.37</c:v>
                </c:pt>
                <c:pt idx="143">
                  <c:v>2162.9299999999998</c:v>
                </c:pt>
                <c:pt idx="144">
                  <c:v>2056.12</c:v>
                </c:pt>
                <c:pt idx="145">
                  <c:v>2216.34</c:v>
                </c:pt>
                <c:pt idx="146">
                  <c:v>2643.59</c:v>
                </c:pt>
                <c:pt idx="147">
                  <c:v>2803.8</c:v>
                </c:pt>
                <c:pt idx="148">
                  <c:v>1949.31</c:v>
                </c:pt>
                <c:pt idx="149">
                  <c:v>1762.39</c:v>
                </c:pt>
                <c:pt idx="150">
                  <c:v>1655.58</c:v>
                </c:pt>
                <c:pt idx="151">
                  <c:v>1535.42</c:v>
                </c:pt>
                <c:pt idx="152">
                  <c:v>1535.42</c:v>
                </c:pt>
                <c:pt idx="153">
                  <c:v>1602.17</c:v>
                </c:pt>
                <c:pt idx="154">
                  <c:v>2109.5300000000002</c:v>
                </c:pt>
                <c:pt idx="155">
                  <c:v>2990.72</c:v>
                </c:pt>
                <c:pt idx="156">
                  <c:v>3791.81</c:v>
                </c:pt>
                <c:pt idx="157">
                  <c:v>4432.68</c:v>
                </c:pt>
                <c:pt idx="158">
                  <c:v>4379.2700000000004</c:v>
                </c:pt>
                <c:pt idx="159">
                  <c:v>3578.19</c:v>
                </c:pt>
                <c:pt idx="160">
                  <c:v>2723.69</c:v>
                </c:pt>
                <c:pt idx="161">
                  <c:v>2510.0700000000002</c:v>
                </c:pt>
                <c:pt idx="162">
                  <c:v>2189.64</c:v>
                </c:pt>
                <c:pt idx="163">
                  <c:v>1789.09</c:v>
                </c:pt>
                <c:pt idx="164">
                  <c:v>1562.12</c:v>
                </c:pt>
                <c:pt idx="165">
                  <c:v>1468.66</c:v>
                </c:pt>
                <c:pt idx="166">
                  <c:v>1415.25</c:v>
                </c:pt>
                <c:pt idx="167">
                  <c:v>1375.2</c:v>
                </c:pt>
                <c:pt idx="168">
                  <c:v>1388.55</c:v>
                </c:pt>
                <c:pt idx="169">
                  <c:v>1548.77</c:v>
                </c:pt>
                <c:pt idx="170">
                  <c:v>1895.9</c:v>
                </c:pt>
                <c:pt idx="171">
                  <c:v>2136.23</c:v>
                </c:pt>
                <c:pt idx="172">
                  <c:v>2136.23</c:v>
                </c:pt>
                <c:pt idx="173">
                  <c:v>2109.5300000000002</c:v>
                </c:pt>
                <c:pt idx="174">
                  <c:v>2029.42</c:v>
                </c:pt>
                <c:pt idx="175">
                  <c:v>1895.9</c:v>
                </c:pt>
                <c:pt idx="176">
                  <c:v>1895.9</c:v>
                </c:pt>
                <c:pt idx="177">
                  <c:v>1895.9</c:v>
                </c:pt>
                <c:pt idx="178">
                  <c:v>2136.23</c:v>
                </c:pt>
                <c:pt idx="179">
                  <c:v>2590.1799999999998</c:v>
                </c:pt>
                <c:pt idx="180">
                  <c:v>2990.72</c:v>
                </c:pt>
                <c:pt idx="181">
                  <c:v>4005.43</c:v>
                </c:pt>
                <c:pt idx="182">
                  <c:v>5340.58</c:v>
                </c:pt>
                <c:pt idx="183">
                  <c:v>6088.26</c:v>
                </c:pt>
                <c:pt idx="184">
                  <c:v>6301.88</c:v>
                </c:pt>
                <c:pt idx="185">
                  <c:v>6195.07</c:v>
                </c:pt>
                <c:pt idx="186">
                  <c:v>5287.17</c:v>
                </c:pt>
                <c:pt idx="187">
                  <c:v>3738.4</c:v>
                </c:pt>
                <c:pt idx="188">
                  <c:v>3044.13</c:v>
                </c:pt>
                <c:pt idx="189">
                  <c:v>2723.69</c:v>
                </c:pt>
                <c:pt idx="190">
                  <c:v>2510.0700000000002</c:v>
                </c:pt>
                <c:pt idx="191">
                  <c:v>2323.15</c:v>
                </c:pt>
                <c:pt idx="192">
                  <c:v>2189.64</c:v>
                </c:pt>
                <c:pt idx="193">
                  <c:v>2376.56</c:v>
                </c:pt>
                <c:pt idx="194">
                  <c:v>3257.75</c:v>
                </c:pt>
                <c:pt idx="195">
                  <c:v>4219.0600000000004</c:v>
                </c:pt>
                <c:pt idx="196">
                  <c:v>4966.74</c:v>
                </c:pt>
                <c:pt idx="197">
                  <c:v>5661.01</c:v>
                </c:pt>
                <c:pt idx="198">
                  <c:v>5981.45</c:v>
                </c:pt>
                <c:pt idx="199">
                  <c:v>4646.3</c:v>
                </c:pt>
                <c:pt idx="200">
                  <c:v>4219.0600000000004</c:v>
                </c:pt>
                <c:pt idx="201">
                  <c:v>3845.21</c:v>
                </c:pt>
                <c:pt idx="202">
                  <c:v>4966.74</c:v>
                </c:pt>
                <c:pt idx="203">
                  <c:v>6942.75</c:v>
                </c:pt>
                <c:pt idx="204">
                  <c:v>8438.11</c:v>
                </c:pt>
                <c:pt idx="205">
                  <c:v>10147.09</c:v>
                </c:pt>
                <c:pt idx="206">
                  <c:v>11535.64</c:v>
                </c:pt>
                <c:pt idx="207">
                  <c:v>12176.51</c:v>
                </c:pt>
                <c:pt idx="208">
                  <c:v>12283.33</c:v>
                </c:pt>
                <c:pt idx="209">
                  <c:v>12069.7</c:v>
                </c:pt>
                <c:pt idx="210">
                  <c:v>10360.719999999999</c:v>
                </c:pt>
                <c:pt idx="211">
                  <c:v>6462.1</c:v>
                </c:pt>
                <c:pt idx="212">
                  <c:v>4486.08</c:v>
                </c:pt>
                <c:pt idx="213">
                  <c:v>3471.37</c:v>
                </c:pt>
                <c:pt idx="214">
                  <c:v>2777.1</c:v>
                </c:pt>
                <c:pt idx="215">
                  <c:v>2510.0700000000002</c:v>
                </c:pt>
                <c:pt idx="216">
                  <c:v>2429.96</c:v>
                </c:pt>
                <c:pt idx="217">
                  <c:v>2643.59</c:v>
                </c:pt>
                <c:pt idx="218">
                  <c:v>3391.27</c:v>
                </c:pt>
                <c:pt idx="219">
                  <c:v>4058.84</c:v>
                </c:pt>
                <c:pt idx="220">
                  <c:v>4325.87</c:v>
                </c:pt>
                <c:pt idx="221">
                  <c:v>4486.08</c:v>
                </c:pt>
                <c:pt idx="222">
                  <c:v>4272.46</c:v>
                </c:pt>
                <c:pt idx="223">
                  <c:v>2563.48</c:v>
                </c:pt>
                <c:pt idx="224">
                  <c:v>2002.72</c:v>
                </c:pt>
                <c:pt idx="225">
                  <c:v>1815.8</c:v>
                </c:pt>
                <c:pt idx="226">
                  <c:v>1842.5</c:v>
                </c:pt>
                <c:pt idx="227">
                  <c:v>2082.8200000000002</c:v>
                </c:pt>
                <c:pt idx="228">
                  <c:v>2403.2600000000002</c:v>
                </c:pt>
                <c:pt idx="229">
                  <c:v>2723.69</c:v>
                </c:pt>
                <c:pt idx="230">
                  <c:v>2883.91</c:v>
                </c:pt>
                <c:pt idx="231">
                  <c:v>2883.91</c:v>
                </c:pt>
                <c:pt idx="232">
                  <c:v>2777.1</c:v>
                </c:pt>
                <c:pt idx="233">
                  <c:v>2696.99</c:v>
                </c:pt>
                <c:pt idx="234">
                  <c:v>2429.96</c:v>
                </c:pt>
                <c:pt idx="235">
                  <c:v>2109.5300000000002</c:v>
                </c:pt>
                <c:pt idx="236">
                  <c:v>1976.01</c:v>
                </c:pt>
                <c:pt idx="237">
                  <c:v>2002.72</c:v>
                </c:pt>
                <c:pt idx="238">
                  <c:v>2029.42</c:v>
                </c:pt>
                <c:pt idx="239">
                  <c:v>2029.42</c:v>
                </c:pt>
                <c:pt idx="240">
                  <c:v>2082.8200000000002</c:v>
                </c:pt>
                <c:pt idx="241">
                  <c:v>2323.15</c:v>
                </c:pt>
                <c:pt idx="242">
                  <c:v>2990.72</c:v>
                </c:pt>
                <c:pt idx="243">
                  <c:v>3631.59</c:v>
                </c:pt>
                <c:pt idx="244">
                  <c:v>3845.21</c:v>
                </c:pt>
                <c:pt idx="245">
                  <c:v>3791.81</c:v>
                </c:pt>
                <c:pt idx="246">
                  <c:v>3685</c:v>
                </c:pt>
                <c:pt idx="247">
                  <c:v>2616.88</c:v>
                </c:pt>
                <c:pt idx="248">
                  <c:v>2243.04</c:v>
                </c:pt>
                <c:pt idx="249">
                  <c:v>2349.85</c:v>
                </c:pt>
                <c:pt idx="250">
                  <c:v>3738.4</c:v>
                </c:pt>
                <c:pt idx="251">
                  <c:v>6301.88</c:v>
                </c:pt>
                <c:pt idx="252">
                  <c:v>8972.17</c:v>
                </c:pt>
                <c:pt idx="253">
                  <c:v>11001.59</c:v>
                </c:pt>
                <c:pt idx="254">
                  <c:v>11001.59</c:v>
                </c:pt>
                <c:pt idx="255">
                  <c:v>8972.17</c:v>
                </c:pt>
                <c:pt idx="256">
                  <c:v>4966.74</c:v>
                </c:pt>
                <c:pt idx="257">
                  <c:v>3952.03</c:v>
                </c:pt>
                <c:pt idx="258">
                  <c:v>3417.97</c:v>
                </c:pt>
                <c:pt idx="259">
                  <c:v>2830.51</c:v>
                </c:pt>
                <c:pt idx="260">
                  <c:v>2376.56</c:v>
                </c:pt>
                <c:pt idx="261">
                  <c:v>1976.01</c:v>
                </c:pt>
                <c:pt idx="262">
                  <c:v>1682.28</c:v>
                </c:pt>
                <c:pt idx="263">
                  <c:v>1548.77</c:v>
                </c:pt>
                <c:pt idx="264">
                  <c:v>1508.71</c:v>
                </c:pt>
                <c:pt idx="265">
                  <c:v>1642.23</c:v>
                </c:pt>
                <c:pt idx="266">
                  <c:v>2136.23</c:v>
                </c:pt>
                <c:pt idx="267">
                  <c:v>2616.88</c:v>
                </c:pt>
                <c:pt idx="268">
                  <c:v>2696.99</c:v>
                </c:pt>
                <c:pt idx="269">
                  <c:v>2456.67</c:v>
                </c:pt>
                <c:pt idx="270">
                  <c:v>2216.34</c:v>
                </c:pt>
                <c:pt idx="271">
                  <c:v>1348.5</c:v>
                </c:pt>
                <c:pt idx="272">
                  <c:v>1214.98</c:v>
                </c:pt>
                <c:pt idx="273">
                  <c:v>1201.6300000000001</c:v>
                </c:pt>
                <c:pt idx="274">
                  <c:v>1428.6</c:v>
                </c:pt>
                <c:pt idx="275">
                  <c:v>1815.8</c:v>
                </c:pt>
                <c:pt idx="276">
                  <c:v>2109.5300000000002</c:v>
                </c:pt>
                <c:pt idx="277">
                  <c:v>2483.37</c:v>
                </c:pt>
                <c:pt idx="278">
                  <c:v>2750.4</c:v>
                </c:pt>
                <c:pt idx="279">
                  <c:v>2777.1</c:v>
                </c:pt>
                <c:pt idx="280">
                  <c:v>2616.88</c:v>
                </c:pt>
                <c:pt idx="281">
                  <c:v>2429.96</c:v>
                </c:pt>
                <c:pt idx="282">
                  <c:v>2162.9299999999998</c:v>
                </c:pt>
                <c:pt idx="283">
                  <c:v>1789.09</c:v>
                </c:pt>
                <c:pt idx="284">
                  <c:v>1575.47</c:v>
                </c:pt>
                <c:pt idx="285">
                  <c:v>1482.01</c:v>
                </c:pt>
                <c:pt idx="286">
                  <c:v>1428.6</c:v>
                </c:pt>
                <c:pt idx="287">
                  <c:v>1375.2</c:v>
                </c:pt>
                <c:pt idx="288">
                  <c:v>1348.5</c:v>
                </c:pt>
                <c:pt idx="289">
                  <c:v>1455.31</c:v>
                </c:pt>
                <c:pt idx="290">
                  <c:v>1869.2</c:v>
                </c:pt>
                <c:pt idx="291">
                  <c:v>2403.2600000000002</c:v>
                </c:pt>
                <c:pt idx="292">
                  <c:v>2616.88</c:v>
                </c:pt>
                <c:pt idx="293">
                  <c:v>2376.56</c:v>
                </c:pt>
                <c:pt idx="294">
                  <c:v>2002.72</c:v>
                </c:pt>
                <c:pt idx="295">
                  <c:v>1361.85</c:v>
                </c:pt>
                <c:pt idx="296">
                  <c:v>1228.33</c:v>
                </c:pt>
                <c:pt idx="297">
                  <c:v>1174.93</c:v>
                </c:pt>
                <c:pt idx="298">
                  <c:v>2670.29</c:v>
                </c:pt>
                <c:pt idx="299">
                  <c:v>5126.95</c:v>
                </c:pt>
                <c:pt idx="300">
                  <c:v>7690.43</c:v>
                </c:pt>
                <c:pt idx="301">
                  <c:v>10360.719999999999</c:v>
                </c:pt>
                <c:pt idx="302">
                  <c:v>12924.19</c:v>
                </c:pt>
                <c:pt idx="303">
                  <c:v>14953.61</c:v>
                </c:pt>
                <c:pt idx="304">
                  <c:v>16235.35</c:v>
                </c:pt>
                <c:pt idx="305">
                  <c:v>16876.22</c:v>
                </c:pt>
                <c:pt idx="306">
                  <c:v>16662.599999999999</c:v>
                </c:pt>
                <c:pt idx="307">
                  <c:v>16235.35</c:v>
                </c:pt>
                <c:pt idx="308">
                  <c:v>15594.48</c:v>
                </c:pt>
                <c:pt idx="309">
                  <c:v>13671.88</c:v>
                </c:pt>
                <c:pt idx="310">
                  <c:v>5607.6</c:v>
                </c:pt>
                <c:pt idx="311">
                  <c:v>2964.02</c:v>
                </c:pt>
                <c:pt idx="312">
                  <c:v>1949.31</c:v>
                </c:pt>
                <c:pt idx="313">
                  <c:v>1789.09</c:v>
                </c:pt>
                <c:pt idx="314">
                  <c:v>2029.42</c:v>
                </c:pt>
                <c:pt idx="315">
                  <c:v>2136.23</c:v>
                </c:pt>
                <c:pt idx="316">
                  <c:v>1815.8</c:v>
                </c:pt>
                <c:pt idx="317">
                  <c:v>1708.98</c:v>
                </c:pt>
                <c:pt idx="318">
                  <c:v>1642.23</c:v>
                </c:pt>
                <c:pt idx="319">
                  <c:v>1428.6</c:v>
                </c:pt>
                <c:pt idx="320">
                  <c:v>1335.14</c:v>
                </c:pt>
                <c:pt idx="321">
                  <c:v>1295.0899999999999</c:v>
                </c:pt>
                <c:pt idx="322">
                  <c:v>1401.9</c:v>
                </c:pt>
                <c:pt idx="323">
                  <c:v>1535.42</c:v>
                </c:pt>
                <c:pt idx="324">
                  <c:v>1588.82</c:v>
                </c:pt>
                <c:pt idx="325">
                  <c:v>1655.58</c:v>
                </c:pt>
                <c:pt idx="326">
                  <c:v>1682.28</c:v>
                </c:pt>
                <c:pt idx="327">
                  <c:v>1628.88</c:v>
                </c:pt>
                <c:pt idx="328">
                  <c:v>1562.12</c:v>
                </c:pt>
                <c:pt idx="329">
                  <c:v>1495.36</c:v>
                </c:pt>
                <c:pt idx="330">
                  <c:v>1361.85</c:v>
                </c:pt>
                <c:pt idx="331">
                  <c:v>1188.28</c:v>
                </c:pt>
                <c:pt idx="332">
                  <c:v>1161.58</c:v>
                </c:pt>
                <c:pt idx="333">
                  <c:v>1188.28</c:v>
                </c:pt>
                <c:pt idx="334">
                  <c:v>1188.28</c:v>
                </c:pt>
                <c:pt idx="335">
                  <c:v>1148.22</c:v>
                </c:pt>
                <c:pt idx="336">
                  <c:v>1134.8699999999999</c:v>
                </c:pt>
                <c:pt idx="337">
                  <c:v>1201.6300000000001</c:v>
                </c:pt>
                <c:pt idx="338">
                  <c:v>1401.9</c:v>
                </c:pt>
                <c:pt idx="339">
                  <c:v>1548.77</c:v>
                </c:pt>
                <c:pt idx="340">
                  <c:v>1562.12</c:v>
                </c:pt>
                <c:pt idx="341">
                  <c:v>1482.01</c:v>
                </c:pt>
                <c:pt idx="342">
                  <c:v>1308.44</c:v>
                </c:pt>
                <c:pt idx="343">
                  <c:v>761.03</c:v>
                </c:pt>
                <c:pt idx="344">
                  <c:v>654.22</c:v>
                </c:pt>
                <c:pt idx="345">
                  <c:v>654.22</c:v>
                </c:pt>
                <c:pt idx="346">
                  <c:v>894.55</c:v>
                </c:pt>
                <c:pt idx="347">
                  <c:v>1321.79</c:v>
                </c:pt>
                <c:pt idx="348">
                  <c:v>1762.39</c:v>
                </c:pt>
                <c:pt idx="349">
                  <c:v>2189.64</c:v>
                </c:pt>
                <c:pt idx="350">
                  <c:v>2456.67</c:v>
                </c:pt>
                <c:pt idx="351">
                  <c:v>2456.67</c:v>
                </c:pt>
                <c:pt idx="352">
                  <c:v>2323.15</c:v>
                </c:pt>
                <c:pt idx="353">
                  <c:v>2189.64</c:v>
                </c:pt>
                <c:pt idx="354">
                  <c:v>1895.9</c:v>
                </c:pt>
                <c:pt idx="355">
                  <c:v>1508.71</c:v>
                </c:pt>
                <c:pt idx="356">
                  <c:v>1401.9</c:v>
                </c:pt>
                <c:pt idx="357">
                  <c:v>1401.9</c:v>
                </c:pt>
                <c:pt idx="358">
                  <c:v>1428.6</c:v>
                </c:pt>
                <c:pt idx="359">
                  <c:v>1455.31</c:v>
                </c:pt>
                <c:pt idx="360">
                  <c:v>1575.47</c:v>
                </c:pt>
                <c:pt idx="361">
                  <c:v>1976.01</c:v>
                </c:pt>
                <c:pt idx="362">
                  <c:v>2857.21</c:v>
                </c:pt>
                <c:pt idx="363">
                  <c:v>3578.19</c:v>
                </c:pt>
                <c:pt idx="364">
                  <c:v>3791.81</c:v>
                </c:pt>
                <c:pt idx="365">
                  <c:v>3898.62</c:v>
                </c:pt>
                <c:pt idx="366">
                  <c:v>3685</c:v>
                </c:pt>
                <c:pt idx="367">
                  <c:v>1255.04</c:v>
                </c:pt>
                <c:pt idx="368">
                  <c:v>881.2</c:v>
                </c:pt>
                <c:pt idx="369">
                  <c:v>801.09</c:v>
                </c:pt>
                <c:pt idx="370">
                  <c:v>1201.6300000000001</c:v>
                </c:pt>
                <c:pt idx="371">
                  <c:v>1949.31</c:v>
                </c:pt>
                <c:pt idx="372">
                  <c:v>2670.29</c:v>
                </c:pt>
                <c:pt idx="373">
                  <c:v>3257.75</c:v>
                </c:pt>
                <c:pt idx="374">
                  <c:v>3417.97</c:v>
                </c:pt>
                <c:pt idx="375">
                  <c:v>3231.05</c:v>
                </c:pt>
                <c:pt idx="376">
                  <c:v>2990.72</c:v>
                </c:pt>
                <c:pt idx="377">
                  <c:v>2857.21</c:v>
                </c:pt>
                <c:pt idx="378">
                  <c:v>2536.77</c:v>
                </c:pt>
                <c:pt idx="379">
                  <c:v>1976.01</c:v>
                </c:pt>
                <c:pt idx="380">
                  <c:v>1682.28</c:v>
                </c:pt>
                <c:pt idx="381">
                  <c:v>1548.77</c:v>
                </c:pt>
                <c:pt idx="382">
                  <c:v>1508.71</c:v>
                </c:pt>
                <c:pt idx="383">
                  <c:v>1495.36</c:v>
                </c:pt>
                <c:pt idx="384">
                  <c:v>1548.77</c:v>
                </c:pt>
                <c:pt idx="385">
                  <c:v>1842.5</c:v>
                </c:pt>
                <c:pt idx="386">
                  <c:v>2536.77</c:v>
                </c:pt>
                <c:pt idx="387">
                  <c:v>3044.13</c:v>
                </c:pt>
                <c:pt idx="388">
                  <c:v>3150.94</c:v>
                </c:pt>
                <c:pt idx="389">
                  <c:v>3150.94</c:v>
                </c:pt>
                <c:pt idx="390">
                  <c:v>2830.51</c:v>
                </c:pt>
                <c:pt idx="391">
                  <c:v>1375.2</c:v>
                </c:pt>
                <c:pt idx="392">
                  <c:v>1134.8699999999999</c:v>
                </c:pt>
                <c:pt idx="393">
                  <c:v>1094.82</c:v>
                </c:pt>
                <c:pt idx="394">
                  <c:v>1468.66</c:v>
                </c:pt>
                <c:pt idx="395">
                  <c:v>2189.64</c:v>
                </c:pt>
                <c:pt idx="396">
                  <c:v>2910.61</c:v>
                </c:pt>
                <c:pt idx="397">
                  <c:v>3791.81</c:v>
                </c:pt>
                <c:pt idx="398">
                  <c:v>4592.8999999999996</c:v>
                </c:pt>
                <c:pt idx="399">
                  <c:v>5020.1400000000003</c:v>
                </c:pt>
                <c:pt idx="400">
                  <c:v>5340.58</c:v>
                </c:pt>
                <c:pt idx="401">
                  <c:v>5767.82</c:v>
                </c:pt>
                <c:pt idx="402">
                  <c:v>5554.2</c:v>
                </c:pt>
                <c:pt idx="403">
                  <c:v>4592.8999999999996</c:v>
                </c:pt>
                <c:pt idx="404">
                  <c:v>3845.21</c:v>
                </c:pt>
                <c:pt idx="405">
                  <c:v>3417.97</c:v>
                </c:pt>
                <c:pt idx="406">
                  <c:v>3124.24</c:v>
                </c:pt>
                <c:pt idx="407">
                  <c:v>2910.61</c:v>
                </c:pt>
                <c:pt idx="408">
                  <c:v>2803.8</c:v>
                </c:pt>
                <c:pt idx="409">
                  <c:v>3070.83</c:v>
                </c:pt>
                <c:pt idx="410">
                  <c:v>4165.6499999999996</c:v>
                </c:pt>
                <c:pt idx="411">
                  <c:v>5073.55</c:v>
                </c:pt>
                <c:pt idx="412">
                  <c:v>5126.95</c:v>
                </c:pt>
                <c:pt idx="413">
                  <c:v>5233.76</c:v>
                </c:pt>
                <c:pt idx="414">
                  <c:v>5126.95</c:v>
                </c:pt>
                <c:pt idx="415">
                  <c:v>1789.09</c:v>
                </c:pt>
                <c:pt idx="416">
                  <c:v>1335.14</c:v>
                </c:pt>
                <c:pt idx="417">
                  <c:v>1214.98</c:v>
                </c:pt>
                <c:pt idx="418">
                  <c:v>2296.4499999999998</c:v>
                </c:pt>
                <c:pt idx="419">
                  <c:v>4219.0600000000004</c:v>
                </c:pt>
                <c:pt idx="420">
                  <c:v>5874.63</c:v>
                </c:pt>
                <c:pt idx="421">
                  <c:v>7263.18</c:v>
                </c:pt>
                <c:pt idx="422">
                  <c:v>7797.24</c:v>
                </c:pt>
                <c:pt idx="423">
                  <c:v>7156.37</c:v>
                </c:pt>
                <c:pt idx="424">
                  <c:v>6462.1</c:v>
                </c:pt>
                <c:pt idx="425">
                  <c:v>6782.53</c:v>
                </c:pt>
                <c:pt idx="426">
                  <c:v>6355.29</c:v>
                </c:pt>
                <c:pt idx="427">
                  <c:v>5073.55</c:v>
                </c:pt>
                <c:pt idx="428">
                  <c:v>3952.03</c:v>
                </c:pt>
                <c:pt idx="429">
                  <c:v>3070.83</c:v>
                </c:pt>
                <c:pt idx="430">
                  <c:v>2162.9299999999998</c:v>
                </c:pt>
                <c:pt idx="431">
                  <c:v>1815.8</c:v>
                </c:pt>
                <c:pt idx="432">
                  <c:v>1695.63</c:v>
                </c:pt>
                <c:pt idx="433">
                  <c:v>1842.5</c:v>
                </c:pt>
                <c:pt idx="434">
                  <c:v>2590.1799999999998</c:v>
                </c:pt>
                <c:pt idx="435">
                  <c:v>3524.78</c:v>
                </c:pt>
                <c:pt idx="436">
                  <c:v>4112.24</c:v>
                </c:pt>
                <c:pt idx="437">
                  <c:v>4432.68</c:v>
                </c:pt>
                <c:pt idx="438">
                  <c:v>4539.49</c:v>
                </c:pt>
                <c:pt idx="439">
                  <c:v>2002.72</c:v>
                </c:pt>
                <c:pt idx="440">
                  <c:v>1708.98</c:v>
                </c:pt>
                <c:pt idx="441">
                  <c:v>2002.72</c:v>
                </c:pt>
                <c:pt idx="442">
                  <c:v>4112.24</c:v>
                </c:pt>
                <c:pt idx="443">
                  <c:v>7370</c:v>
                </c:pt>
                <c:pt idx="444">
                  <c:v>10467.530000000001</c:v>
                </c:pt>
                <c:pt idx="445">
                  <c:v>13031.01</c:v>
                </c:pt>
                <c:pt idx="446">
                  <c:v>15167.24</c:v>
                </c:pt>
                <c:pt idx="447">
                  <c:v>16448.97</c:v>
                </c:pt>
                <c:pt idx="448">
                  <c:v>16448.97</c:v>
                </c:pt>
                <c:pt idx="449">
                  <c:v>16662.599999999999</c:v>
                </c:pt>
                <c:pt idx="450">
                  <c:v>14526.37</c:v>
                </c:pt>
                <c:pt idx="451">
                  <c:v>4592.8999999999996</c:v>
                </c:pt>
                <c:pt idx="452">
                  <c:v>2323.15</c:v>
                </c:pt>
                <c:pt idx="453">
                  <c:v>1789.09</c:v>
                </c:pt>
                <c:pt idx="454">
                  <c:v>1869.2</c:v>
                </c:pt>
                <c:pt idx="455">
                  <c:v>2189.64</c:v>
                </c:pt>
                <c:pt idx="456">
                  <c:v>2563.48</c:v>
                </c:pt>
                <c:pt idx="457">
                  <c:v>3284.45</c:v>
                </c:pt>
                <c:pt idx="458">
                  <c:v>4539.49</c:v>
                </c:pt>
                <c:pt idx="459">
                  <c:v>4859.92</c:v>
                </c:pt>
                <c:pt idx="460">
                  <c:v>4005.43</c:v>
                </c:pt>
                <c:pt idx="461">
                  <c:v>3685</c:v>
                </c:pt>
                <c:pt idx="462">
                  <c:v>3150.94</c:v>
                </c:pt>
                <c:pt idx="463">
                  <c:v>2109.5300000000002</c:v>
                </c:pt>
                <c:pt idx="464">
                  <c:v>1548.77</c:v>
                </c:pt>
                <c:pt idx="465">
                  <c:v>1201.6300000000001</c:v>
                </c:pt>
                <c:pt idx="466">
                  <c:v>1201.6300000000001</c:v>
                </c:pt>
                <c:pt idx="467">
                  <c:v>1455.31</c:v>
                </c:pt>
                <c:pt idx="468">
                  <c:v>1695.63</c:v>
                </c:pt>
                <c:pt idx="469">
                  <c:v>2216.34</c:v>
                </c:pt>
                <c:pt idx="470">
                  <c:v>2883.91</c:v>
                </c:pt>
                <c:pt idx="471">
                  <c:v>3257.75</c:v>
                </c:pt>
                <c:pt idx="472">
                  <c:v>3631.59</c:v>
                </c:pt>
                <c:pt idx="473">
                  <c:v>4058.84</c:v>
                </c:pt>
                <c:pt idx="474">
                  <c:v>4005.43</c:v>
                </c:pt>
                <c:pt idx="475">
                  <c:v>3284.45</c:v>
                </c:pt>
                <c:pt idx="476">
                  <c:v>2483.37</c:v>
                </c:pt>
                <c:pt idx="477">
                  <c:v>1976.01</c:v>
                </c:pt>
                <c:pt idx="478">
                  <c:v>1708.98</c:v>
                </c:pt>
                <c:pt idx="479">
                  <c:v>1695.63</c:v>
                </c:pt>
                <c:pt idx="480">
                  <c:v>1815.8</c:v>
                </c:pt>
                <c:pt idx="481">
                  <c:v>1562.12</c:v>
                </c:pt>
                <c:pt idx="482">
                  <c:v>1842.5</c:v>
                </c:pt>
                <c:pt idx="483">
                  <c:v>2136.23</c:v>
                </c:pt>
                <c:pt idx="484">
                  <c:v>2376.56</c:v>
                </c:pt>
                <c:pt idx="485">
                  <c:v>2456.67</c:v>
                </c:pt>
                <c:pt idx="486">
                  <c:v>2376.56</c:v>
                </c:pt>
                <c:pt idx="487">
                  <c:v>1255.04</c:v>
                </c:pt>
                <c:pt idx="488">
                  <c:v>1174.93</c:v>
                </c:pt>
                <c:pt idx="489">
                  <c:v>1335.14</c:v>
                </c:pt>
                <c:pt idx="490">
                  <c:v>2002.72</c:v>
                </c:pt>
                <c:pt idx="491">
                  <c:v>2990.72</c:v>
                </c:pt>
                <c:pt idx="492">
                  <c:v>3845.22</c:v>
                </c:pt>
                <c:pt idx="493">
                  <c:v>4112.24</c:v>
                </c:pt>
                <c:pt idx="494">
                  <c:v>3952.03</c:v>
                </c:pt>
                <c:pt idx="495">
                  <c:v>3524.78</c:v>
                </c:pt>
                <c:pt idx="496">
                  <c:v>3097.53</c:v>
                </c:pt>
                <c:pt idx="497">
                  <c:v>2696.99</c:v>
                </c:pt>
                <c:pt idx="498">
                  <c:v>2216.34</c:v>
                </c:pt>
                <c:pt idx="499">
                  <c:v>1762.39</c:v>
                </c:pt>
                <c:pt idx="500">
                  <c:v>1575.47</c:v>
                </c:pt>
                <c:pt idx="501">
                  <c:v>1495.36</c:v>
                </c:pt>
                <c:pt idx="502">
                  <c:v>1388.55</c:v>
                </c:pt>
                <c:pt idx="503">
                  <c:v>1321.79</c:v>
                </c:pt>
                <c:pt idx="504">
                  <c:v>1268.3900000000001</c:v>
                </c:pt>
                <c:pt idx="505">
                  <c:v>1241.68</c:v>
                </c:pt>
                <c:pt idx="506">
                  <c:v>1361.85</c:v>
                </c:pt>
                <c:pt idx="507">
                  <c:v>1535.42</c:v>
                </c:pt>
                <c:pt idx="508">
                  <c:v>1668.93</c:v>
                </c:pt>
                <c:pt idx="509">
                  <c:v>1615.52</c:v>
                </c:pt>
                <c:pt idx="510">
                  <c:v>1441.96</c:v>
                </c:pt>
                <c:pt idx="511">
                  <c:v>821.11</c:v>
                </c:pt>
                <c:pt idx="512">
                  <c:v>754.36</c:v>
                </c:pt>
                <c:pt idx="513">
                  <c:v>794.41</c:v>
                </c:pt>
                <c:pt idx="514">
                  <c:v>1161.58</c:v>
                </c:pt>
                <c:pt idx="515">
                  <c:v>1602.17</c:v>
                </c:pt>
                <c:pt idx="516">
                  <c:v>1976.01</c:v>
                </c:pt>
                <c:pt idx="517">
                  <c:v>2136.23</c:v>
                </c:pt>
                <c:pt idx="518">
                  <c:v>2056.12</c:v>
                </c:pt>
                <c:pt idx="519">
                  <c:v>1895.91</c:v>
                </c:pt>
                <c:pt idx="520">
                  <c:v>1602.17</c:v>
                </c:pt>
                <c:pt idx="521">
                  <c:v>1508.71</c:v>
                </c:pt>
                <c:pt idx="522">
                  <c:v>1401.9</c:v>
                </c:pt>
                <c:pt idx="523">
                  <c:v>1281.74</c:v>
                </c:pt>
                <c:pt idx="524">
                  <c:v>1255.04</c:v>
                </c:pt>
                <c:pt idx="525">
                  <c:v>1201.6300000000001</c:v>
                </c:pt>
                <c:pt idx="526">
                  <c:v>1094.82</c:v>
                </c:pt>
                <c:pt idx="527">
                  <c:v>1041.4100000000001</c:v>
                </c:pt>
                <c:pt idx="528">
                  <c:v>1054.76</c:v>
                </c:pt>
                <c:pt idx="529">
                  <c:v>1121.52</c:v>
                </c:pt>
                <c:pt idx="530">
                  <c:v>1321.79</c:v>
                </c:pt>
                <c:pt idx="531">
                  <c:v>1508.71</c:v>
                </c:pt>
                <c:pt idx="532">
                  <c:v>1615.52</c:v>
                </c:pt>
                <c:pt idx="533">
                  <c:v>1615.52</c:v>
                </c:pt>
                <c:pt idx="534">
                  <c:v>1548.77</c:v>
                </c:pt>
                <c:pt idx="535">
                  <c:v>1014.71</c:v>
                </c:pt>
                <c:pt idx="536">
                  <c:v>907.9</c:v>
                </c:pt>
                <c:pt idx="537">
                  <c:v>847.82</c:v>
                </c:pt>
                <c:pt idx="538">
                  <c:v>1428.6</c:v>
                </c:pt>
                <c:pt idx="539">
                  <c:v>3044.13</c:v>
                </c:pt>
                <c:pt idx="540">
                  <c:v>6195.07</c:v>
                </c:pt>
                <c:pt idx="541">
                  <c:v>9719.85</c:v>
                </c:pt>
                <c:pt idx="542">
                  <c:v>12283.33</c:v>
                </c:pt>
                <c:pt idx="543">
                  <c:v>12817.38</c:v>
                </c:pt>
                <c:pt idx="544">
                  <c:v>11535.65</c:v>
                </c:pt>
                <c:pt idx="545">
                  <c:v>10147.09</c:v>
                </c:pt>
                <c:pt idx="546">
                  <c:v>8544.92</c:v>
                </c:pt>
                <c:pt idx="547">
                  <c:v>7049.56</c:v>
                </c:pt>
                <c:pt idx="548">
                  <c:v>6301.88</c:v>
                </c:pt>
                <c:pt idx="549">
                  <c:v>5607.61</c:v>
                </c:pt>
                <c:pt idx="550">
                  <c:v>4432.68</c:v>
                </c:pt>
                <c:pt idx="551">
                  <c:v>3524.78</c:v>
                </c:pt>
                <c:pt idx="552">
                  <c:v>2964.02</c:v>
                </c:pt>
                <c:pt idx="553">
                  <c:v>2269.75</c:v>
                </c:pt>
                <c:pt idx="554">
                  <c:v>2162.9299999999998</c:v>
                </c:pt>
                <c:pt idx="555">
                  <c:v>2136.23</c:v>
                </c:pt>
                <c:pt idx="556">
                  <c:v>1762.39</c:v>
                </c:pt>
                <c:pt idx="557">
                  <c:v>1735.69</c:v>
                </c:pt>
                <c:pt idx="558">
                  <c:v>1922.61</c:v>
                </c:pt>
                <c:pt idx="559">
                  <c:v>1361.85</c:v>
                </c:pt>
                <c:pt idx="560">
                  <c:v>1134.8699999999999</c:v>
                </c:pt>
              </c:numCache>
            </c:numRef>
          </c:xVal>
          <c:yVal>
            <c:numRef>
              <c:f>delhiaqi!$I$2:$I$562</c:f>
              <c:numCache>
                <c:formatCode>General</c:formatCode>
                <c:ptCount val="561"/>
                <c:pt idx="0">
                  <c:v>5.83</c:v>
                </c:pt>
                <c:pt idx="1">
                  <c:v>7.66</c:v>
                </c:pt>
                <c:pt idx="2">
                  <c:v>11.4</c:v>
                </c:pt>
                <c:pt idx="3">
                  <c:v>13.55</c:v>
                </c:pt>
                <c:pt idx="4">
                  <c:v>14.19</c:v>
                </c:pt>
                <c:pt idx="5">
                  <c:v>16.21</c:v>
                </c:pt>
                <c:pt idx="6">
                  <c:v>19.25</c:v>
                </c:pt>
                <c:pt idx="7">
                  <c:v>7.09</c:v>
                </c:pt>
                <c:pt idx="8">
                  <c:v>5.51</c:v>
                </c:pt>
                <c:pt idx="9">
                  <c:v>6.02</c:v>
                </c:pt>
                <c:pt idx="10">
                  <c:v>19.760000000000002</c:v>
                </c:pt>
                <c:pt idx="11">
                  <c:v>34.96</c:v>
                </c:pt>
                <c:pt idx="12">
                  <c:v>47.62</c:v>
                </c:pt>
                <c:pt idx="13">
                  <c:v>71.94</c:v>
                </c:pt>
                <c:pt idx="14">
                  <c:v>96.26</c:v>
                </c:pt>
                <c:pt idx="15">
                  <c:v>110.45</c:v>
                </c:pt>
                <c:pt idx="16">
                  <c:v>125.65</c:v>
                </c:pt>
                <c:pt idx="17">
                  <c:v>147.94</c:v>
                </c:pt>
                <c:pt idx="18">
                  <c:v>156.04</c:v>
                </c:pt>
                <c:pt idx="19">
                  <c:v>147.94</c:v>
                </c:pt>
                <c:pt idx="20">
                  <c:v>151.99</c:v>
                </c:pt>
                <c:pt idx="21">
                  <c:v>154.02000000000001</c:v>
                </c:pt>
                <c:pt idx="22">
                  <c:v>102.34</c:v>
                </c:pt>
                <c:pt idx="23">
                  <c:v>50.16</c:v>
                </c:pt>
                <c:pt idx="24">
                  <c:v>28.12</c:v>
                </c:pt>
                <c:pt idx="25">
                  <c:v>24.57</c:v>
                </c:pt>
                <c:pt idx="26">
                  <c:v>28.63</c:v>
                </c:pt>
                <c:pt idx="27">
                  <c:v>26.09</c:v>
                </c:pt>
                <c:pt idx="28">
                  <c:v>22.55</c:v>
                </c:pt>
                <c:pt idx="29">
                  <c:v>26.35</c:v>
                </c:pt>
                <c:pt idx="30">
                  <c:v>33.44</c:v>
                </c:pt>
                <c:pt idx="31">
                  <c:v>7.16</c:v>
                </c:pt>
                <c:pt idx="32">
                  <c:v>5.26</c:v>
                </c:pt>
                <c:pt idx="33">
                  <c:v>5.38</c:v>
                </c:pt>
                <c:pt idx="34">
                  <c:v>25.59</c:v>
                </c:pt>
                <c:pt idx="35">
                  <c:v>52.18</c:v>
                </c:pt>
                <c:pt idx="36">
                  <c:v>86.13</c:v>
                </c:pt>
                <c:pt idx="37">
                  <c:v>133.75</c:v>
                </c:pt>
                <c:pt idx="38">
                  <c:v>164.15</c:v>
                </c:pt>
                <c:pt idx="39">
                  <c:v>160.1</c:v>
                </c:pt>
                <c:pt idx="40">
                  <c:v>122.61</c:v>
                </c:pt>
                <c:pt idx="41">
                  <c:v>87.14</c:v>
                </c:pt>
                <c:pt idx="42">
                  <c:v>51.68</c:v>
                </c:pt>
                <c:pt idx="43">
                  <c:v>22.8</c:v>
                </c:pt>
                <c:pt idx="44">
                  <c:v>15.07</c:v>
                </c:pt>
                <c:pt idx="45">
                  <c:v>13.81</c:v>
                </c:pt>
                <c:pt idx="46">
                  <c:v>15.33</c:v>
                </c:pt>
                <c:pt idx="47">
                  <c:v>20.27</c:v>
                </c:pt>
                <c:pt idx="48">
                  <c:v>28.88</c:v>
                </c:pt>
                <c:pt idx="49">
                  <c:v>44.08</c:v>
                </c:pt>
                <c:pt idx="50">
                  <c:v>52.18</c:v>
                </c:pt>
                <c:pt idx="51">
                  <c:v>41.54</c:v>
                </c:pt>
                <c:pt idx="52">
                  <c:v>23.81</c:v>
                </c:pt>
                <c:pt idx="53">
                  <c:v>24.07</c:v>
                </c:pt>
                <c:pt idx="54">
                  <c:v>23.05</c:v>
                </c:pt>
                <c:pt idx="55">
                  <c:v>6.14</c:v>
                </c:pt>
                <c:pt idx="56">
                  <c:v>5.95</c:v>
                </c:pt>
                <c:pt idx="57">
                  <c:v>7.03</c:v>
                </c:pt>
                <c:pt idx="58">
                  <c:v>13.3</c:v>
                </c:pt>
                <c:pt idx="59">
                  <c:v>21.53</c:v>
                </c:pt>
                <c:pt idx="60">
                  <c:v>26.35</c:v>
                </c:pt>
                <c:pt idx="61">
                  <c:v>27.36</c:v>
                </c:pt>
                <c:pt idx="62">
                  <c:v>24.07</c:v>
                </c:pt>
                <c:pt idx="63">
                  <c:v>17.73</c:v>
                </c:pt>
                <c:pt idx="64">
                  <c:v>13.17</c:v>
                </c:pt>
                <c:pt idx="65">
                  <c:v>11.27</c:v>
                </c:pt>
                <c:pt idx="66">
                  <c:v>8.49</c:v>
                </c:pt>
                <c:pt idx="67">
                  <c:v>5.7</c:v>
                </c:pt>
                <c:pt idx="68">
                  <c:v>5.19</c:v>
                </c:pt>
                <c:pt idx="69">
                  <c:v>5.07</c:v>
                </c:pt>
                <c:pt idx="70">
                  <c:v>5</c:v>
                </c:pt>
                <c:pt idx="71">
                  <c:v>5</c:v>
                </c:pt>
                <c:pt idx="72">
                  <c:v>5.26</c:v>
                </c:pt>
                <c:pt idx="73">
                  <c:v>7.09</c:v>
                </c:pt>
                <c:pt idx="74">
                  <c:v>11.53</c:v>
                </c:pt>
                <c:pt idx="75">
                  <c:v>16.21</c:v>
                </c:pt>
                <c:pt idx="76">
                  <c:v>19.760000000000002</c:v>
                </c:pt>
                <c:pt idx="77">
                  <c:v>19.760000000000002</c:v>
                </c:pt>
                <c:pt idx="78">
                  <c:v>17.73</c:v>
                </c:pt>
                <c:pt idx="79">
                  <c:v>12.67</c:v>
                </c:pt>
                <c:pt idx="80">
                  <c:v>11.4</c:v>
                </c:pt>
                <c:pt idx="81">
                  <c:v>11.53</c:v>
                </c:pt>
                <c:pt idx="82">
                  <c:v>16.72</c:v>
                </c:pt>
                <c:pt idx="83">
                  <c:v>23.05</c:v>
                </c:pt>
                <c:pt idx="84">
                  <c:v>23.31</c:v>
                </c:pt>
                <c:pt idx="85">
                  <c:v>22.29</c:v>
                </c:pt>
                <c:pt idx="86">
                  <c:v>21.03</c:v>
                </c:pt>
                <c:pt idx="87">
                  <c:v>17.73</c:v>
                </c:pt>
                <c:pt idx="88">
                  <c:v>15.58</c:v>
                </c:pt>
                <c:pt idx="89">
                  <c:v>15.58</c:v>
                </c:pt>
                <c:pt idx="90">
                  <c:v>12.54</c:v>
                </c:pt>
                <c:pt idx="91">
                  <c:v>8.23</c:v>
                </c:pt>
                <c:pt idx="92">
                  <c:v>6.97</c:v>
                </c:pt>
                <c:pt idx="93">
                  <c:v>6.46</c:v>
                </c:pt>
                <c:pt idx="94">
                  <c:v>6.33</c:v>
                </c:pt>
                <c:pt idx="95">
                  <c:v>6.27</c:v>
                </c:pt>
                <c:pt idx="96">
                  <c:v>6.52</c:v>
                </c:pt>
                <c:pt idx="97">
                  <c:v>8.8699999999999992</c:v>
                </c:pt>
                <c:pt idx="98">
                  <c:v>14.31</c:v>
                </c:pt>
                <c:pt idx="99">
                  <c:v>18.489999999999998</c:v>
                </c:pt>
                <c:pt idx="100">
                  <c:v>21.03</c:v>
                </c:pt>
                <c:pt idx="101">
                  <c:v>20.77</c:v>
                </c:pt>
                <c:pt idx="102">
                  <c:v>18.489999999999998</c:v>
                </c:pt>
                <c:pt idx="103">
                  <c:v>14.31</c:v>
                </c:pt>
                <c:pt idx="104">
                  <c:v>14.82</c:v>
                </c:pt>
                <c:pt idx="105">
                  <c:v>16.97</c:v>
                </c:pt>
                <c:pt idx="106">
                  <c:v>24.83</c:v>
                </c:pt>
                <c:pt idx="107">
                  <c:v>30.4</c:v>
                </c:pt>
                <c:pt idx="108">
                  <c:v>34.450000000000003</c:v>
                </c:pt>
                <c:pt idx="109">
                  <c:v>46.61</c:v>
                </c:pt>
                <c:pt idx="110">
                  <c:v>50.66</c:v>
                </c:pt>
                <c:pt idx="111">
                  <c:v>46.61</c:v>
                </c:pt>
                <c:pt idx="112">
                  <c:v>38.5</c:v>
                </c:pt>
                <c:pt idx="113">
                  <c:v>29.89</c:v>
                </c:pt>
                <c:pt idx="114">
                  <c:v>18.75</c:v>
                </c:pt>
                <c:pt idx="115">
                  <c:v>10.51</c:v>
                </c:pt>
                <c:pt idx="116">
                  <c:v>8.99</c:v>
                </c:pt>
                <c:pt idx="117">
                  <c:v>8.49</c:v>
                </c:pt>
                <c:pt idx="118">
                  <c:v>8.49</c:v>
                </c:pt>
                <c:pt idx="119">
                  <c:v>9.6300000000000008</c:v>
                </c:pt>
                <c:pt idx="120">
                  <c:v>12.54</c:v>
                </c:pt>
                <c:pt idx="121">
                  <c:v>18.75</c:v>
                </c:pt>
                <c:pt idx="122">
                  <c:v>24.57</c:v>
                </c:pt>
                <c:pt idx="123">
                  <c:v>24.57</c:v>
                </c:pt>
                <c:pt idx="124">
                  <c:v>17.73</c:v>
                </c:pt>
                <c:pt idx="125">
                  <c:v>18.75</c:v>
                </c:pt>
                <c:pt idx="126">
                  <c:v>19.510000000000002</c:v>
                </c:pt>
                <c:pt idx="127">
                  <c:v>17.48</c:v>
                </c:pt>
                <c:pt idx="128">
                  <c:v>16.72</c:v>
                </c:pt>
                <c:pt idx="129">
                  <c:v>17.989999999999998</c:v>
                </c:pt>
                <c:pt idx="130">
                  <c:v>32.17</c:v>
                </c:pt>
                <c:pt idx="131">
                  <c:v>43.06</c:v>
                </c:pt>
                <c:pt idx="132">
                  <c:v>58.26</c:v>
                </c:pt>
                <c:pt idx="133">
                  <c:v>83.09</c:v>
                </c:pt>
                <c:pt idx="134">
                  <c:v>62.82</c:v>
                </c:pt>
                <c:pt idx="135">
                  <c:v>33.44</c:v>
                </c:pt>
                <c:pt idx="136">
                  <c:v>21.79</c:v>
                </c:pt>
                <c:pt idx="137">
                  <c:v>23.81</c:v>
                </c:pt>
                <c:pt idx="138">
                  <c:v>22.55</c:v>
                </c:pt>
                <c:pt idx="139">
                  <c:v>14.82</c:v>
                </c:pt>
                <c:pt idx="140">
                  <c:v>8.61</c:v>
                </c:pt>
                <c:pt idx="141">
                  <c:v>6.4</c:v>
                </c:pt>
                <c:pt idx="142">
                  <c:v>5.7</c:v>
                </c:pt>
                <c:pt idx="143">
                  <c:v>6.02</c:v>
                </c:pt>
                <c:pt idx="144">
                  <c:v>7.41</c:v>
                </c:pt>
                <c:pt idx="145">
                  <c:v>10.51</c:v>
                </c:pt>
                <c:pt idx="146">
                  <c:v>14.06</c:v>
                </c:pt>
                <c:pt idx="147">
                  <c:v>14.57</c:v>
                </c:pt>
                <c:pt idx="148">
                  <c:v>10.64</c:v>
                </c:pt>
                <c:pt idx="149">
                  <c:v>10.64</c:v>
                </c:pt>
                <c:pt idx="150">
                  <c:v>10.64</c:v>
                </c:pt>
                <c:pt idx="151">
                  <c:v>10.51</c:v>
                </c:pt>
                <c:pt idx="152">
                  <c:v>11.27</c:v>
                </c:pt>
                <c:pt idx="153">
                  <c:v>12.67</c:v>
                </c:pt>
                <c:pt idx="154">
                  <c:v>16.97</c:v>
                </c:pt>
                <c:pt idx="155">
                  <c:v>19.510000000000002</c:v>
                </c:pt>
                <c:pt idx="156">
                  <c:v>18.489999999999998</c:v>
                </c:pt>
                <c:pt idx="157">
                  <c:v>18.239999999999998</c:v>
                </c:pt>
                <c:pt idx="158">
                  <c:v>15.2</c:v>
                </c:pt>
                <c:pt idx="159">
                  <c:v>11.27</c:v>
                </c:pt>
                <c:pt idx="160">
                  <c:v>9.5</c:v>
                </c:pt>
                <c:pt idx="161">
                  <c:v>8.74</c:v>
                </c:pt>
                <c:pt idx="162">
                  <c:v>6.78</c:v>
                </c:pt>
                <c:pt idx="163">
                  <c:v>4.5</c:v>
                </c:pt>
                <c:pt idx="164">
                  <c:v>3.89</c:v>
                </c:pt>
                <c:pt idx="165">
                  <c:v>3.74</c:v>
                </c:pt>
                <c:pt idx="166">
                  <c:v>3.77</c:v>
                </c:pt>
                <c:pt idx="167">
                  <c:v>3.64</c:v>
                </c:pt>
                <c:pt idx="168">
                  <c:v>3.55</c:v>
                </c:pt>
                <c:pt idx="169">
                  <c:v>4.43</c:v>
                </c:pt>
                <c:pt idx="170">
                  <c:v>7.09</c:v>
                </c:pt>
                <c:pt idx="171">
                  <c:v>8.99</c:v>
                </c:pt>
                <c:pt idx="172">
                  <c:v>9.6300000000000008</c:v>
                </c:pt>
                <c:pt idx="173">
                  <c:v>9.6300000000000008</c:v>
                </c:pt>
                <c:pt idx="174">
                  <c:v>8.61</c:v>
                </c:pt>
                <c:pt idx="175">
                  <c:v>7.09</c:v>
                </c:pt>
                <c:pt idx="176">
                  <c:v>7.92</c:v>
                </c:pt>
                <c:pt idx="177">
                  <c:v>9.5</c:v>
                </c:pt>
                <c:pt idx="178">
                  <c:v>12.92</c:v>
                </c:pt>
                <c:pt idx="179">
                  <c:v>15.07</c:v>
                </c:pt>
                <c:pt idx="180">
                  <c:v>14.31</c:v>
                </c:pt>
                <c:pt idx="181">
                  <c:v>16.47</c:v>
                </c:pt>
                <c:pt idx="182">
                  <c:v>20.52</c:v>
                </c:pt>
                <c:pt idx="183">
                  <c:v>22.8</c:v>
                </c:pt>
                <c:pt idx="184">
                  <c:v>22.55</c:v>
                </c:pt>
                <c:pt idx="185">
                  <c:v>18.75</c:v>
                </c:pt>
                <c:pt idx="186">
                  <c:v>11.91</c:v>
                </c:pt>
                <c:pt idx="187">
                  <c:v>7.22</c:v>
                </c:pt>
                <c:pt idx="188">
                  <c:v>7.16</c:v>
                </c:pt>
                <c:pt idx="189">
                  <c:v>6.97</c:v>
                </c:pt>
                <c:pt idx="190">
                  <c:v>6.78</c:v>
                </c:pt>
                <c:pt idx="191">
                  <c:v>6.52</c:v>
                </c:pt>
                <c:pt idx="192">
                  <c:v>6.59</c:v>
                </c:pt>
                <c:pt idx="193">
                  <c:v>8.61</c:v>
                </c:pt>
                <c:pt idx="194">
                  <c:v>14.69</c:v>
                </c:pt>
                <c:pt idx="195">
                  <c:v>21.53</c:v>
                </c:pt>
                <c:pt idx="196">
                  <c:v>27.87</c:v>
                </c:pt>
                <c:pt idx="197">
                  <c:v>30.4</c:v>
                </c:pt>
                <c:pt idx="198">
                  <c:v>28.88</c:v>
                </c:pt>
                <c:pt idx="199">
                  <c:v>20.77</c:v>
                </c:pt>
                <c:pt idx="200">
                  <c:v>20.010000000000002</c:v>
                </c:pt>
                <c:pt idx="201">
                  <c:v>20.52</c:v>
                </c:pt>
                <c:pt idx="202">
                  <c:v>34.450000000000003</c:v>
                </c:pt>
                <c:pt idx="203">
                  <c:v>58.26</c:v>
                </c:pt>
                <c:pt idx="204">
                  <c:v>83.09</c:v>
                </c:pt>
                <c:pt idx="205">
                  <c:v>115.51</c:v>
                </c:pt>
                <c:pt idx="206">
                  <c:v>143.88999999999999</c:v>
                </c:pt>
                <c:pt idx="207">
                  <c:v>145.91</c:v>
                </c:pt>
                <c:pt idx="208">
                  <c:v>111.46</c:v>
                </c:pt>
                <c:pt idx="209">
                  <c:v>64.34</c:v>
                </c:pt>
                <c:pt idx="210">
                  <c:v>29.64</c:v>
                </c:pt>
                <c:pt idx="211">
                  <c:v>12.92</c:v>
                </c:pt>
                <c:pt idx="212">
                  <c:v>11.15</c:v>
                </c:pt>
                <c:pt idx="213">
                  <c:v>11.4</c:v>
                </c:pt>
                <c:pt idx="214">
                  <c:v>9.8800000000000008</c:v>
                </c:pt>
                <c:pt idx="215">
                  <c:v>7.73</c:v>
                </c:pt>
                <c:pt idx="216">
                  <c:v>7.16</c:v>
                </c:pt>
                <c:pt idx="217">
                  <c:v>9.5</c:v>
                </c:pt>
                <c:pt idx="218">
                  <c:v>15.2</c:v>
                </c:pt>
                <c:pt idx="219">
                  <c:v>19.510000000000002</c:v>
                </c:pt>
                <c:pt idx="220">
                  <c:v>22.04</c:v>
                </c:pt>
                <c:pt idx="221">
                  <c:v>22.55</c:v>
                </c:pt>
                <c:pt idx="222">
                  <c:v>20.27</c:v>
                </c:pt>
                <c:pt idx="223">
                  <c:v>3.36</c:v>
                </c:pt>
                <c:pt idx="224">
                  <c:v>0.63</c:v>
                </c:pt>
                <c:pt idx="225">
                  <c:v>1.58</c:v>
                </c:pt>
                <c:pt idx="226">
                  <c:v>5.51</c:v>
                </c:pt>
                <c:pt idx="227">
                  <c:v>10.01</c:v>
                </c:pt>
                <c:pt idx="228">
                  <c:v>12.03</c:v>
                </c:pt>
                <c:pt idx="229">
                  <c:v>13.3</c:v>
                </c:pt>
                <c:pt idx="230">
                  <c:v>13.68</c:v>
                </c:pt>
                <c:pt idx="231">
                  <c:v>12.29</c:v>
                </c:pt>
                <c:pt idx="232">
                  <c:v>11.15</c:v>
                </c:pt>
                <c:pt idx="233">
                  <c:v>10.01</c:v>
                </c:pt>
                <c:pt idx="234">
                  <c:v>7.35</c:v>
                </c:pt>
                <c:pt idx="235">
                  <c:v>4.62</c:v>
                </c:pt>
                <c:pt idx="236">
                  <c:v>4.37</c:v>
                </c:pt>
                <c:pt idx="237">
                  <c:v>4.62</c:v>
                </c:pt>
                <c:pt idx="238">
                  <c:v>4.9400000000000004</c:v>
                </c:pt>
                <c:pt idx="239">
                  <c:v>4.9400000000000004</c:v>
                </c:pt>
                <c:pt idx="240">
                  <c:v>5</c:v>
                </c:pt>
                <c:pt idx="241">
                  <c:v>6.78</c:v>
                </c:pt>
                <c:pt idx="242">
                  <c:v>11.53</c:v>
                </c:pt>
                <c:pt idx="243">
                  <c:v>16.21</c:v>
                </c:pt>
                <c:pt idx="244">
                  <c:v>18.239999999999998</c:v>
                </c:pt>
                <c:pt idx="245">
                  <c:v>17.48</c:v>
                </c:pt>
                <c:pt idx="246">
                  <c:v>15.45</c:v>
                </c:pt>
                <c:pt idx="247">
                  <c:v>9.75</c:v>
                </c:pt>
                <c:pt idx="248">
                  <c:v>10.39</c:v>
                </c:pt>
                <c:pt idx="249">
                  <c:v>13.68</c:v>
                </c:pt>
                <c:pt idx="250">
                  <c:v>26.85</c:v>
                </c:pt>
                <c:pt idx="251">
                  <c:v>41.54</c:v>
                </c:pt>
                <c:pt idx="252">
                  <c:v>46.1</c:v>
                </c:pt>
                <c:pt idx="253">
                  <c:v>48.64</c:v>
                </c:pt>
                <c:pt idx="254">
                  <c:v>38.5</c:v>
                </c:pt>
                <c:pt idx="255">
                  <c:v>22.55</c:v>
                </c:pt>
                <c:pt idx="256">
                  <c:v>12.79</c:v>
                </c:pt>
                <c:pt idx="257">
                  <c:v>11.4</c:v>
                </c:pt>
                <c:pt idx="258">
                  <c:v>7.92</c:v>
                </c:pt>
                <c:pt idx="259">
                  <c:v>4.88</c:v>
                </c:pt>
                <c:pt idx="260">
                  <c:v>4.5599999999999996</c:v>
                </c:pt>
                <c:pt idx="261">
                  <c:v>4.6900000000000004</c:v>
                </c:pt>
                <c:pt idx="262">
                  <c:v>4.3099999999999996</c:v>
                </c:pt>
                <c:pt idx="263">
                  <c:v>4.05</c:v>
                </c:pt>
                <c:pt idx="264">
                  <c:v>4.43</c:v>
                </c:pt>
                <c:pt idx="265">
                  <c:v>6.46</c:v>
                </c:pt>
                <c:pt idx="266">
                  <c:v>10.01</c:v>
                </c:pt>
                <c:pt idx="267">
                  <c:v>11.4</c:v>
                </c:pt>
                <c:pt idx="268">
                  <c:v>11.78</c:v>
                </c:pt>
                <c:pt idx="269">
                  <c:v>13.3</c:v>
                </c:pt>
                <c:pt idx="270">
                  <c:v>13.17</c:v>
                </c:pt>
                <c:pt idx="271">
                  <c:v>4.5599999999999996</c:v>
                </c:pt>
                <c:pt idx="272">
                  <c:v>4.12</c:v>
                </c:pt>
                <c:pt idx="273">
                  <c:v>4.75</c:v>
                </c:pt>
                <c:pt idx="274">
                  <c:v>8.61</c:v>
                </c:pt>
                <c:pt idx="275">
                  <c:v>13.43</c:v>
                </c:pt>
                <c:pt idx="276">
                  <c:v>15.45</c:v>
                </c:pt>
                <c:pt idx="277">
                  <c:v>16.47</c:v>
                </c:pt>
                <c:pt idx="278">
                  <c:v>16.09</c:v>
                </c:pt>
                <c:pt idx="279">
                  <c:v>13.68</c:v>
                </c:pt>
                <c:pt idx="280">
                  <c:v>11.27</c:v>
                </c:pt>
                <c:pt idx="281">
                  <c:v>10.01</c:v>
                </c:pt>
                <c:pt idx="282">
                  <c:v>7.47</c:v>
                </c:pt>
                <c:pt idx="283">
                  <c:v>4.5599999999999996</c:v>
                </c:pt>
                <c:pt idx="284">
                  <c:v>3.48</c:v>
                </c:pt>
                <c:pt idx="285">
                  <c:v>2.69</c:v>
                </c:pt>
                <c:pt idx="286">
                  <c:v>2.4700000000000002</c:v>
                </c:pt>
                <c:pt idx="287">
                  <c:v>2.63</c:v>
                </c:pt>
                <c:pt idx="288">
                  <c:v>2.66</c:v>
                </c:pt>
                <c:pt idx="289">
                  <c:v>3.2</c:v>
                </c:pt>
                <c:pt idx="290">
                  <c:v>6.4</c:v>
                </c:pt>
                <c:pt idx="291">
                  <c:v>10.01</c:v>
                </c:pt>
                <c:pt idx="292">
                  <c:v>11.65</c:v>
                </c:pt>
                <c:pt idx="293">
                  <c:v>11.53</c:v>
                </c:pt>
                <c:pt idx="294">
                  <c:v>9.75</c:v>
                </c:pt>
                <c:pt idx="295">
                  <c:v>3.83</c:v>
                </c:pt>
                <c:pt idx="296">
                  <c:v>3.51</c:v>
                </c:pt>
                <c:pt idx="297">
                  <c:v>3.93</c:v>
                </c:pt>
                <c:pt idx="298">
                  <c:v>15.33</c:v>
                </c:pt>
                <c:pt idx="299">
                  <c:v>26.35</c:v>
                </c:pt>
                <c:pt idx="300">
                  <c:v>44.58</c:v>
                </c:pt>
                <c:pt idx="301">
                  <c:v>91.2</c:v>
                </c:pt>
                <c:pt idx="302">
                  <c:v>151.99</c:v>
                </c:pt>
                <c:pt idx="303">
                  <c:v>208.74</c:v>
                </c:pt>
                <c:pt idx="304">
                  <c:v>247.24</c:v>
                </c:pt>
                <c:pt idx="305">
                  <c:v>267.51</c:v>
                </c:pt>
                <c:pt idx="306">
                  <c:v>257.37</c:v>
                </c:pt>
                <c:pt idx="307">
                  <c:v>102.34</c:v>
                </c:pt>
                <c:pt idx="308">
                  <c:v>19</c:v>
                </c:pt>
                <c:pt idx="309">
                  <c:v>6.78</c:v>
                </c:pt>
                <c:pt idx="310">
                  <c:v>4.8099999999999996</c:v>
                </c:pt>
                <c:pt idx="311">
                  <c:v>3.64</c:v>
                </c:pt>
                <c:pt idx="312">
                  <c:v>3.89</c:v>
                </c:pt>
                <c:pt idx="313">
                  <c:v>5.13</c:v>
                </c:pt>
                <c:pt idx="314">
                  <c:v>7.79</c:v>
                </c:pt>
                <c:pt idx="315">
                  <c:v>8.74</c:v>
                </c:pt>
                <c:pt idx="316">
                  <c:v>5.76</c:v>
                </c:pt>
                <c:pt idx="317">
                  <c:v>7.16</c:v>
                </c:pt>
                <c:pt idx="318">
                  <c:v>8.74</c:v>
                </c:pt>
                <c:pt idx="319">
                  <c:v>6.14</c:v>
                </c:pt>
                <c:pt idx="320">
                  <c:v>5.19</c:v>
                </c:pt>
                <c:pt idx="321">
                  <c:v>5.57</c:v>
                </c:pt>
                <c:pt idx="322">
                  <c:v>7.92</c:v>
                </c:pt>
                <c:pt idx="323">
                  <c:v>11.65</c:v>
                </c:pt>
                <c:pt idx="324">
                  <c:v>14.82</c:v>
                </c:pt>
                <c:pt idx="325">
                  <c:v>18.75</c:v>
                </c:pt>
                <c:pt idx="326">
                  <c:v>22.55</c:v>
                </c:pt>
                <c:pt idx="327">
                  <c:v>24.57</c:v>
                </c:pt>
                <c:pt idx="328">
                  <c:v>24.83</c:v>
                </c:pt>
                <c:pt idx="329">
                  <c:v>22.55</c:v>
                </c:pt>
                <c:pt idx="330">
                  <c:v>16.09</c:v>
                </c:pt>
                <c:pt idx="331">
                  <c:v>9.1199999999999992</c:v>
                </c:pt>
                <c:pt idx="332">
                  <c:v>5.64</c:v>
                </c:pt>
                <c:pt idx="333">
                  <c:v>4.05</c:v>
                </c:pt>
                <c:pt idx="334">
                  <c:v>3.7</c:v>
                </c:pt>
                <c:pt idx="335">
                  <c:v>3.61</c:v>
                </c:pt>
                <c:pt idx="336">
                  <c:v>3.7</c:v>
                </c:pt>
                <c:pt idx="337">
                  <c:v>4.6900000000000004</c:v>
                </c:pt>
                <c:pt idx="338">
                  <c:v>6.78</c:v>
                </c:pt>
                <c:pt idx="339">
                  <c:v>8.99</c:v>
                </c:pt>
                <c:pt idx="340">
                  <c:v>11.65</c:v>
                </c:pt>
                <c:pt idx="341">
                  <c:v>14.44</c:v>
                </c:pt>
                <c:pt idx="342">
                  <c:v>14.31</c:v>
                </c:pt>
                <c:pt idx="343">
                  <c:v>6.97</c:v>
                </c:pt>
                <c:pt idx="344">
                  <c:v>6.14</c:v>
                </c:pt>
                <c:pt idx="345">
                  <c:v>6.97</c:v>
                </c:pt>
                <c:pt idx="346">
                  <c:v>10.51</c:v>
                </c:pt>
                <c:pt idx="347">
                  <c:v>15.45</c:v>
                </c:pt>
                <c:pt idx="348">
                  <c:v>19.760000000000002</c:v>
                </c:pt>
                <c:pt idx="349">
                  <c:v>25.84</c:v>
                </c:pt>
                <c:pt idx="350">
                  <c:v>31.92</c:v>
                </c:pt>
                <c:pt idx="351">
                  <c:v>35.46</c:v>
                </c:pt>
                <c:pt idx="352">
                  <c:v>34.450000000000003</c:v>
                </c:pt>
                <c:pt idx="353">
                  <c:v>32.17</c:v>
                </c:pt>
                <c:pt idx="354">
                  <c:v>26.09</c:v>
                </c:pt>
                <c:pt idx="355">
                  <c:v>19</c:v>
                </c:pt>
                <c:pt idx="356">
                  <c:v>15.96</c:v>
                </c:pt>
                <c:pt idx="357">
                  <c:v>13.3</c:v>
                </c:pt>
                <c:pt idx="358">
                  <c:v>10.89</c:v>
                </c:pt>
                <c:pt idx="359">
                  <c:v>9.3699999999999992</c:v>
                </c:pt>
                <c:pt idx="360">
                  <c:v>8.99</c:v>
                </c:pt>
                <c:pt idx="361">
                  <c:v>12.03</c:v>
                </c:pt>
                <c:pt idx="362">
                  <c:v>19</c:v>
                </c:pt>
                <c:pt idx="363">
                  <c:v>23.31</c:v>
                </c:pt>
                <c:pt idx="364">
                  <c:v>27.61</c:v>
                </c:pt>
                <c:pt idx="365">
                  <c:v>35.46</c:v>
                </c:pt>
                <c:pt idx="366">
                  <c:v>36.479999999999997</c:v>
                </c:pt>
                <c:pt idx="367">
                  <c:v>13.55</c:v>
                </c:pt>
                <c:pt idx="368">
                  <c:v>9.5</c:v>
                </c:pt>
                <c:pt idx="369">
                  <c:v>9.1199999999999992</c:v>
                </c:pt>
                <c:pt idx="370">
                  <c:v>14.82</c:v>
                </c:pt>
                <c:pt idx="371">
                  <c:v>22.8</c:v>
                </c:pt>
                <c:pt idx="372">
                  <c:v>29.13</c:v>
                </c:pt>
                <c:pt idx="373">
                  <c:v>36.979999999999997</c:v>
                </c:pt>
                <c:pt idx="374">
                  <c:v>43.06</c:v>
                </c:pt>
                <c:pt idx="375">
                  <c:v>43.06</c:v>
                </c:pt>
                <c:pt idx="376">
                  <c:v>38</c:v>
                </c:pt>
                <c:pt idx="377">
                  <c:v>31.92</c:v>
                </c:pt>
                <c:pt idx="378">
                  <c:v>22.04</c:v>
                </c:pt>
                <c:pt idx="379">
                  <c:v>12.54</c:v>
                </c:pt>
                <c:pt idx="380">
                  <c:v>9.1199999999999992</c:v>
                </c:pt>
                <c:pt idx="381">
                  <c:v>7.6</c:v>
                </c:pt>
                <c:pt idx="382">
                  <c:v>6.71</c:v>
                </c:pt>
                <c:pt idx="383">
                  <c:v>6.21</c:v>
                </c:pt>
                <c:pt idx="384">
                  <c:v>6.21</c:v>
                </c:pt>
                <c:pt idx="385">
                  <c:v>8.49</c:v>
                </c:pt>
                <c:pt idx="386">
                  <c:v>13.55</c:v>
                </c:pt>
                <c:pt idx="387">
                  <c:v>16.72</c:v>
                </c:pt>
                <c:pt idx="388">
                  <c:v>20.52</c:v>
                </c:pt>
                <c:pt idx="389">
                  <c:v>27.36</c:v>
                </c:pt>
                <c:pt idx="390">
                  <c:v>27.11</c:v>
                </c:pt>
                <c:pt idx="391">
                  <c:v>12.16</c:v>
                </c:pt>
                <c:pt idx="392">
                  <c:v>10.64</c:v>
                </c:pt>
                <c:pt idx="393">
                  <c:v>11.27</c:v>
                </c:pt>
                <c:pt idx="394">
                  <c:v>16.47</c:v>
                </c:pt>
                <c:pt idx="395">
                  <c:v>23.56</c:v>
                </c:pt>
                <c:pt idx="396">
                  <c:v>30.4</c:v>
                </c:pt>
                <c:pt idx="397">
                  <c:v>41.04</c:v>
                </c:pt>
                <c:pt idx="398">
                  <c:v>53.2</c:v>
                </c:pt>
                <c:pt idx="399">
                  <c:v>59.28</c:v>
                </c:pt>
                <c:pt idx="400">
                  <c:v>56.24</c:v>
                </c:pt>
                <c:pt idx="401">
                  <c:v>47.12</c:v>
                </c:pt>
                <c:pt idx="402">
                  <c:v>30.65</c:v>
                </c:pt>
                <c:pt idx="403">
                  <c:v>15.96</c:v>
                </c:pt>
                <c:pt idx="404">
                  <c:v>12.16</c:v>
                </c:pt>
                <c:pt idx="405">
                  <c:v>10.77</c:v>
                </c:pt>
                <c:pt idx="406">
                  <c:v>10.01</c:v>
                </c:pt>
                <c:pt idx="407">
                  <c:v>9.25</c:v>
                </c:pt>
                <c:pt idx="408">
                  <c:v>9.3699999999999992</c:v>
                </c:pt>
                <c:pt idx="409">
                  <c:v>13.05</c:v>
                </c:pt>
                <c:pt idx="410">
                  <c:v>20.010000000000002</c:v>
                </c:pt>
                <c:pt idx="411">
                  <c:v>24.07</c:v>
                </c:pt>
                <c:pt idx="412">
                  <c:v>29.39</c:v>
                </c:pt>
                <c:pt idx="413">
                  <c:v>39.01</c:v>
                </c:pt>
                <c:pt idx="414">
                  <c:v>39.520000000000003</c:v>
                </c:pt>
                <c:pt idx="415">
                  <c:v>14.06</c:v>
                </c:pt>
                <c:pt idx="416">
                  <c:v>10.64</c:v>
                </c:pt>
                <c:pt idx="417">
                  <c:v>10.51</c:v>
                </c:pt>
                <c:pt idx="418">
                  <c:v>22.55</c:v>
                </c:pt>
                <c:pt idx="419">
                  <c:v>36.979999999999997</c:v>
                </c:pt>
                <c:pt idx="420">
                  <c:v>47.62</c:v>
                </c:pt>
                <c:pt idx="421">
                  <c:v>61.81</c:v>
                </c:pt>
                <c:pt idx="422">
                  <c:v>70.930000000000007</c:v>
                </c:pt>
                <c:pt idx="423">
                  <c:v>66.88</c:v>
                </c:pt>
                <c:pt idx="424">
                  <c:v>54.72</c:v>
                </c:pt>
                <c:pt idx="425">
                  <c:v>47.12</c:v>
                </c:pt>
                <c:pt idx="426">
                  <c:v>33.94</c:v>
                </c:pt>
                <c:pt idx="427">
                  <c:v>19.760000000000002</c:v>
                </c:pt>
                <c:pt idx="428">
                  <c:v>13.55</c:v>
                </c:pt>
                <c:pt idx="429">
                  <c:v>11.27</c:v>
                </c:pt>
                <c:pt idx="430">
                  <c:v>10.51</c:v>
                </c:pt>
                <c:pt idx="431">
                  <c:v>10.77</c:v>
                </c:pt>
                <c:pt idx="432">
                  <c:v>12.03</c:v>
                </c:pt>
                <c:pt idx="433">
                  <c:v>15.33</c:v>
                </c:pt>
                <c:pt idx="434">
                  <c:v>21.79</c:v>
                </c:pt>
                <c:pt idx="435">
                  <c:v>24.57</c:v>
                </c:pt>
                <c:pt idx="436">
                  <c:v>27.11</c:v>
                </c:pt>
                <c:pt idx="437">
                  <c:v>35.46</c:v>
                </c:pt>
                <c:pt idx="438">
                  <c:v>39.01</c:v>
                </c:pt>
                <c:pt idx="439">
                  <c:v>19</c:v>
                </c:pt>
                <c:pt idx="440">
                  <c:v>16.21</c:v>
                </c:pt>
                <c:pt idx="441">
                  <c:v>18.489999999999998</c:v>
                </c:pt>
                <c:pt idx="442">
                  <c:v>34.96</c:v>
                </c:pt>
                <c:pt idx="443">
                  <c:v>55.22</c:v>
                </c:pt>
                <c:pt idx="444">
                  <c:v>76</c:v>
                </c:pt>
                <c:pt idx="445">
                  <c:v>118.55</c:v>
                </c:pt>
                <c:pt idx="446">
                  <c:v>176.31</c:v>
                </c:pt>
                <c:pt idx="447">
                  <c:v>202.66</c:v>
                </c:pt>
                <c:pt idx="448">
                  <c:v>196.58</c:v>
                </c:pt>
                <c:pt idx="449">
                  <c:v>204.68</c:v>
                </c:pt>
                <c:pt idx="450">
                  <c:v>174.28</c:v>
                </c:pt>
                <c:pt idx="451">
                  <c:v>25.33</c:v>
                </c:pt>
                <c:pt idx="452">
                  <c:v>8.8699999999999992</c:v>
                </c:pt>
                <c:pt idx="453">
                  <c:v>7.35</c:v>
                </c:pt>
                <c:pt idx="454">
                  <c:v>6.59</c:v>
                </c:pt>
                <c:pt idx="455">
                  <c:v>6.46</c:v>
                </c:pt>
                <c:pt idx="456">
                  <c:v>8.61</c:v>
                </c:pt>
                <c:pt idx="457">
                  <c:v>14.57</c:v>
                </c:pt>
                <c:pt idx="458">
                  <c:v>20.27</c:v>
                </c:pt>
                <c:pt idx="459">
                  <c:v>19.25</c:v>
                </c:pt>
                <c:pt idx="460">
                  <c:v>18.75</c:v>
                </c:pt>
                <c:pt idx="461">
                  <c:v>22.55</c:v>
                </c:pt>
                <c:pt idx="462">
                  <c:v>23.05</c:v>
                </c:pt>
                <c:pt idx="463">
                  <c:v>16.21</c:v>
                </c:pt>
                <c:pt idx="464">
                  <c:v>13.93</c:v>
                </c:pt>
                <c:pt idx="465">
                  <c:v>13.05</c:v>
                </c:pt>
                <c:pt idx="466">
                  <c:v>15.45</c:v>
                </c:pt>
                <c:pt idx="467">
                  <c:v>20.010000000000002</c:v>
                </c:pt>
                <c:pt idx="468">
                  <c:v>23.81</c:v>
                </c:pt>
                <c:pt idx="469">
                  <c:v>31.66</c:v>
                </c:pt>
                <c:pt idx="470">
                  <c:v>42.56</c:v>
                </c:pt>
                <c:pt idx="471">
                  <c:v>45.09</c:v>
                </c:pt>
                <c:pt idx="472">
                  <c:v>36.979999999999997</c:v>
                </c:pt>
                <c:pt idx="473">
                  <c:v>27.87</c:v>
                </c:pt>
                <c:pt idx="474">
                  <c:v>19</c:v>
                </c:pt>
                <c:pt idx="475">
                  <c:v>11.27</c:v>
                </c:pt>
                <c:pt idx="476">
                  <c:v>7.47</c:v>
                </c:pt>
                <c:pt idx="477">
                  <c:v>6.21</c:v>
                </c:pt>
                <c:pt idx="478">
                  <c:v>5.51</c:v>
                </c:pt>
                <c:pt idx="479">
                  <c:v>5.32</c:v>
                </c:pt>
                <c:pt idx="480">
                  <c:v>5.95</c:v>
                </c:pt>
                <c:pt idx="481">
                  <c:v>6.02</c:v>
                </c:pt>
                <c:pt idx="482">
                  <c:v>7.79</c:v>
                </c:pt>
                <c:pt idx="483">
                  <c:v>8.99</c:v>
                </c:pt>
                <c:pt idx="484">
                  <c:v>9.75</c:v>
                </c:pt>
                <c:pt idx="485">
                  <c:v>10.64</c:v>
                </c:pt>
                <c:pt idx="486">
                  <c:v>12.03</c:v>
                </c:pt>
                <c:pt idx="487">
                  <c:v>8.99</c:v>
                </c:pt>
                <c:pt idx="488">
                  <c:v>7.35</c:v>
                </c:pt>
                <c:pt idx="489">
                  <c:v>7.47</c:v>
                </c:pt>
                <c:pt idx="490">
                  <c:v>14.57</c:v>
                </c:pt>
                <c:pt idx="491">
                  <c:v>29.89</c:v>
                </c:pt>
                <c:pt idx="492">
                  <c:v>47.12</c:v>
                </c:pt>
                <c:pt idx="493">
                  <c:v>63.33</c:v>
                </c:pt>
                <c:pt idx="494">
                  <c:v>78.02</c:v>
                </c:pt>
                <c:pt idx="495">
                  <c:v>80.05</c:v>
                </c:pt>
                <c:pt idx="496">
                  <c:v>46.61</c:v>
                </c:pt>
                <c:pt idx="497">
                  <c:v>27.11</c:v>
                </c:pt>
                <c:pt idx="498">
                  <c:v>14.82</c:v>
                </c:pt>
                <c:pt idx="499">
                  <c:v>7.47</c:v>
                </c:pt>
                <c:pt idx="500">
                  <c:v>5.13</c:v>
                </c:pt>
                <c:pt idx="501">
                  <c:v>4.43</c:v>
                </c:pt>
                <c:pt idx="502">
                  <c:v>4.43</c:v>
                </c:pt>
                <c:pt idx="503">
                  <c:v>4.24</c:v>
                </c:pt>
                <c:pt idx="504">
                  <c:v>4.3099999999999996</c:v>
                </c:pt>
                <c:pt idx="505">
                  <c:v>4.8099999999999996</c:v>
                </c:pt>
                <c:pt idx="506">
                  <c:v>5.76</c:v>
                </c:pt>
                <c:pt idx="507">
                  <c:v>6.33</c:v>
                </c:pt>
                <c:pt idx="508">
                  <c:v>6.84</c:v>
                </c:pt>
                <c:pt idx="509">
                  <c:v>8.49</c:v>
                </c:pt>
                <c:pt idx="510">
                  <c:v>10.64</c:v>
                </c:pt>
                <c:pt idx="511">
                  <c:v>2.98</c:v>
                </c:pt>
                <c:pt idx="512">
                  <c:v>3.52</c:v>
                </c:pt>
                <c:pt idx="513">
                  <c:v>5.26</c:v>
                </c:pt>
                <c:pt idx="514">
                  <c:v>11.27</c:v>
                </c:pt>
                <c:pt idx="515">
                  <c:v>17.73</c:v>
                </c:pt>
                <c:pt idx="516">
                  <c:v>25.08</c:v>
                </c:pt>
                <c:pt idx="517">
                  <c:v>33.950000000000003</c:v>
                </c:pt>
                <c:pt idx="518">
                  <c:v>36.479999999999997</c:v>
                </c:pt>
                <c:pt idx="519">
                  <c:v>34.96</c:v>
                </c:pt>
                <c:pt idx="520">
                  <c:v>31.16</c:v>
                </c:pt>
                <c:pt idx="521">
                  <c:v>26.6</c:v>
                </c:pt>
                <c:pt idx="522">
                  <c:v>20.52</c:v>
                </c:pt>
                <c:pt idx="523">
                  <c:v>15.58</c:v>
                </c:pt>
                <c:pt idx="524">
                  <c:v>15.33</c:v>
                </c:pt>
                <c:pt idx="525">
                  <c:v>16.09</c:v>
                </c:pt>
                <c:pt idx="526">
                  <c:v>16.09</c:v>
                </c:pt>
                <c:pt idx="527">
                  <c:v>16.72</c:v>
                </c:pt>
                <c:pt idx="528">
                  <c:v>17.73</c:v>
                </c:pt>
                <c:pt idx="529">
                  <c:v>18.239999999999998</c:v>
                </c:pt>
                <c:pt idx="530">
                  <c:v>17.989999999999998</c:v>
                </c:pt>
                <c:pt idx="531">
                  <c:v>16.21</c:v>
                </c:pt>
                <c:pt idx="532">
                  <c:v>15.71</c:v>
                </c:pt>
                <c:pt idx="533">
                  <c:v>18.239999999999998</c:v>
                </c:pt>
                <c:pt idx="534">
                  <c:v>19</c:v>
                </c:pt>
                <c:pt idx="535">
                  <c:v>11.27</c:v>
                </c:pt>
                <c:pt idx="536">
                  <c:v>10.64</c:v>
                </c:pt>
                <c:pt idx="537">
                  <c:v>10.89</c:v>
                </c:pt>
                <c:pt idx="538">
                  <c:v>16.97</c:v>
                </c:pt>
                <c:pt idx="539">
                  <c:v>30.15</c:v>
                </c:pt>
                <c:pt idx="540">
                  <c:v>54.72</c:v>
                </c:pt>
                <c:pt idx="541">
                  <c:v>88.16</c:v>
                </c:pt>
                <c:pt idx="542">
                  <c:v>108.42</c:v>
                </c:pt>
                <c:pt idx="543">
                  <c:v>101.33</c:v>
                </c:pt>
                <c:pt idx="544">
                  <c:v>83.09</c:v>
                </c:pt>
                <c:pt idx="545">
                  <c:v>74.98</c:v>
                </c:pt>
                <c:pt idx="546">
                  <c:v>63.84</c:v>
                </c:pt>
                <c:pt idx="547">
                  <c:v>45.6</c:v>
                </c:pt>
                <c:pt idx="548">
                  <c:v>29.64</c:v>
                </c:pt>
                <c:pt idx="549">
                  <c:v>17.48</c:v>
                </c:pt>
                <c:pt idx="550">
                  <c:v>8.23</c:v>
                </c:pt>
                <c:pt idx="551">
                  <c:v>5.64</c:v>
                </c:pt>
                <c:pt idx="552">
                  <c:v>5.7</c:v>
                </c:pt>
                <c:pt idx="553">
                  <c:v>5.57</c:v>
                </c:pt>
                <c:pt idx="554">
                  <c:v>7.16</c:v>
                </c:pt>
                <c:pt idx="555">
                  <c:v>6.9</c:v>
                </c:pt>
                <c:pt idx="556">
                  <c:v>6.27</c:v>
                </c:pt>
                <c:pt idx="557">
                  <c:v>9.1199999999999992</c:v>
                </c:pt>
                <c:pt idx="558">
                  <c:v>12.54</c:v>
                </c:pt>
                <c:pt idx="559">
                  <c:v>7.47</c:v>
                </c:pt>
                <c:pt idx="560">
                  <c:v>5.51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B-4BCE-A385-9BA1C40B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47152"/>
        <c:axId val="946200032"/>
      </c:scatterChart>
      <c:valAx>
        <c:axId val="9440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00032"/>
        <c:crosses val="autoZero"/>
        <c:crossBetween val="midCat"/>
      </c:valAx>
      <c:valAx>
        <c:axId val="9462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21202845579269"/>
          <c:y val="0.82209319826996208"/>
          <c:w val="0.38523941767236386"/>
          <c:h val="3.8038755463165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Carbon Monoxide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Carbon Monoxide</a:t>
          </a:r>
        </a:p>
      </cx:txPr>
    </cx:title>
    <cx:plotArea>
      <cx:plotAreaRegion>
        <cx:series layoutId="clusteredColumn" uniqueId="{B7B3E51F-7F38-4998-9894-ECF204E54F4D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Nitrogen Monoxide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Nitrogen Monoxide</a:t>
          </a:r>
        </a:p>
      </cx:txPr>
    </cx:title>
    <cx:plotArea>
      <cx:plotAreaRegion>
        <cx:series layoutId="boxWhisker" uniqueId="{971F6CA2-307F-4773-8385-75A1BB4097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Nitrogen Dioxide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Nitrogen Dioxide</a:t>
          </a:r>
        </a:p>
      </cx:txPr>
    </cx:title>
    <cx:plotArea>
      <cx:plotAreaRegion>
        <cx:series layoutId="boxWhisker" uniqueId="{1A60F45A-372D-4610-AB3B-71A1A411D918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Ozone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Ozone</a:t>
          </a:r>
        </a:p>
      </cx:txPr>
    </cx:title>
    <cx:plotArea>
      <cx:plotAreaRegion>
        <cx:series layoutId="boxWhisker" uniqueId="{118369D6-9579-413F-84B9-D1151CF02B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Sulphur Dioxide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Sulphur Dioxide</a:t>
          </a:r>
        </a:p>
      </cx:txPr>
    </cx:title>
    <cx:plotArea>
      <cx:plotAreaRegion>
        <cx:series layoutId="boxWhisker" uniqueId="{8DC99EB7-4319-47D0-BA76-D08C448652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pm2_5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pm2_5</a:t>
          </a:r>
        </a:p>
      </cx:txPr>
    </cx:title>
    <cx:plotArea>
      <cx:plotAreaRegion>
        <cx:series layoutId="boxWhisker" uniqueId="{3B926BFE-9EFB-4BF2-AE28-CA3F62A20A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pm_10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pm_10</a:t>
          </a:r>
        </a:p>
      </cx:txPr>
    </cx:title>
    <cx:plotArea>
      <cx:plotAreaRegion>
        <cx:series layoutId="boxWhisker" uniqueId="{637E8AC5-824F-4ECF-A6DC-FA9252C18E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Ammonia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Ammonia</a:t>
          </a:r>
        </a:p>
      </cx:txPr>
    </cx:title>
    <cx:plotArea>
      <cx:plotAreaRegion>
        <cx:series layoutId="boxWhisker" uniqueId="{3DE56552-F5BF-4CA0-AF17-D347F198E61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Nitrogen Monoxide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Nitrogen Monoxide</a:t>
          </a:r>
        </a:p>
      </cx:txPr>
    </cx:title>
    <cx:plotArea>
      <cx:plotAreaRegion>
        <cx:series layoutId="clusteredColumn" uniqueId="{74246E39-9CFF-49DC-82A4-160F65A1741B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Nitrogen Dioxide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Nitrogen Dioxide</a:t>
          </a:r>
        </a:p>
      </cx:txPr>
    </cx:title>
    <cx:plotArea>
      <cx:plotAreaRegion>
        <cx:series layoutId="clusteredColumn" uniqueId="{C8AB19DE-745A-41B2-BCE2-53F68812F4F4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Ozone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Ozone</a:t>
          </a:r>
        </a:p>
      </cx:txPr>
    </cx:title>
    <cx:plotArea>
      <cx:plotAreaRegion>
        <cx:series layoutId="clusteredColumn" uniqueId="{0F1A3E31-EF93-4BAF-80AC-8630115F9D9F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Sulphur Dioxide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Sulphur Dioxide</a:t>
          </a:r>
        </a:p>
      </cx:txPr>
    </cx:title>
    <cx:plotArea>
      <cx:plotAreaRegion>
        <cx:series layoutId="clusteredColumn" uniqueId="{3D4B6B46-4A86-427F-9913-90FC886F12BF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pm2_5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pm2_5</a:t>
          </a:r>
        </a:p>
      </cx:txPr>
    </cx:title>
    <cx:plotArea>
      <cx:plotAreaRegion>
        <cx:series layoutId="clusteredColumn" uniqueId="{4D9FC2FB-FC2D-4DB3-9BE4-DB03D32577BC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pm10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</a:t>
          </a:r>
        </a:p>
      </cx:txPr>
    </cx:title>
    <cx:plotArea>
      <cx:plotAreaRegion>
        <cx:series layoutId="clusteredColumn" uniqueId="{4FE1A8BE-00CB-4B23-AE87-60716118208F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Ammonia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Ammonia</a:t>
          </a:r>
        </a:p>
      </cx:txPr>
    </cx:title>
    <cx:plotArea>
      <cx:plotAreaRegion>
        <cx:series layoutId="clusteredColumn" uniqueId="{98E68795-22A6-4B54-BEB0-DF713EADD508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Carbon Monoxide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Carbon Monoxide</a:t>
          </a:r>
        </a:p>
      </cx:txPr>
    </cx:title>
    <cx:plotArea>
      <cx:plotAreaRegion>
        <cx:series layoutId="boxWhisker" uniqueId="{E685E3E3-AAF8-4164-8024-79C8415F2635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5.xml"/><Relationship Id="rId18" Type="http://schemas.microsoft.com/office/2014/relationships/chartEx" Target="../charts/chartEx10.xml"/><Relationship Id="rId3" Type="http://schemas.openxmlformats.org/officeDocument/2006/relationships/chart" Target="../charts/chart3.xml"/><Relationship Id="rId21" Type="http://schemas.microsoft.com/office/2014/relationships/chartEx" Target="../charts/chartEx13.xml"/><Relationship Id="rId7" Type="http://schemas.openxmlformats.org/officeDocument/2006/relationships/chart" Target="../charts/chart7.xml"/><Relationship Id="rId12" Type="http://schemas.microsoft.com/office/2014/relationships/chartEx" Target="../charts/chartEx4.xml"/><Relationship Id="rId17" Type="http://schemas.microsoft.com/office/2014/relationships/chartEx" Target="../charts/chartEx9.xml"/><Relationship Id="rId25" Type="http://schemas.openxmlformats.org/officeDocument/2006/relationships/chart" Target="../charts/chart9.xml"/><Relationship Id="rId2" Type="http://schemas.openxmlformats.org/officeDocument/2006/relationships/chart" Target="../charts/chart2.xml"/><Relationship Id="rId16" Type="http://schemas.microsoft.com/office/2014/relationships/chartEx" Target="../charts/chartEx8.xml"/><Relationship Id="rId20" Type="http://schemas.microsoft.com/office/2014/relationships/chartEx" Target="../charts/chartEx1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24" Type="http://schemas.microsoft.com/office/2014/relationships/chartEx" Target="../charts/chartEx16.xml"/><Relationship Id="rId5" Type="http://schemas.openxmlformats.org/officeDocument/2006/relationships/chart" Target="../charts/chart5.xml"/><Relationship Id="rId15" Type="http://schemas.microsoft.com/office/2014/relationships/chartEx" Target="../charts/chartEx7.xml"/><Relationship Id="rId23" Type="http://schemas.microsoft.com/office/2014/relationships/chartEx" Target="../charts/chartEx15.xml"/><Relationship Id="rId10" Type="http://schemas.microsoft.com/office/2014/relationships/chartEx" Target="../charts/chartEx2.xml"/><Relationship Id="rId19" Type="http://schemas.microsoft.com/office/2014/relationships/chartEx" Target="../charts/chartEx11.xml"/><Relationship Id="rId4" Type="http://schemas.openxmlformats.org/officeDocument/2006/relationships/chart" Target="../charts/chart4.xml"/><Relationship Id="rId9" Type="http://schemas.microsoft.com/office/2014/relationships/chartEx" Target="../charts/chartEx1.xml"/><Relationship Id="rId14" Type="http://schemas.microsoft.com/office/2014/relationships/chartEx" Target="../charts/chartEx6.xml"/><Relationship Id="rId22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569</xdr:row>
      <xdr:rowOff>0</xdr:rowOff>
    </xdr:from>
    <xdr:to>
      <xdr:col>3</xdr:col>
      <xdr:colOff>396240</xdr:colOff>
      <xdr:row>579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1F9A7-1DE2-4491-95A2-C4BDD4016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568</xdr:row>
      <xdr:rowOff>175260</xdr:rowOff>
    </xdr:from>
    <xdr:to>
      <xdr:col>9</xdr:col>
      <xdr:colOff>358140</xdr:colOff>
      <xdr:row>579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B7E13-18EE-99E6-F23C-7915A93BF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569</xdr:row>
      <xdr:rowOff>0</xdr:rowOff>
    </xdr:from>
    <xdr:to>
      <xdr:col>11</xdr:col>
      <xdr:colOff>464820</xdr:colOff>
      <xdr:row>579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02970-7168-6928-D7B6-180029A6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472440</xdr:colOff>
      <xdr:row>569</xdr:row>
      <xdr:rowOff>0</xdr:rowOff>
    </xdr:from>
    <xdr:to>
      <xdr:col>12</xdr:col>
      <xdr:colOff>1744980</xdr:colOff>
      <xdr:row>579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2D3077-BD5A-79C5-A801-CE5F918A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579</xdr:row>
      <xdr:rowOff>68580</xdr:rowOff>
    </xdr:from>
    <xdr:to>
      <xdr:col>3</xdr:col>
      <xdr:colOff>388620</xdr:colOff>
      <xdr:row>589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7011DF-4CD6-0BE1-CCDD-AA7E0B05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396240</xdr:colOff>
      <xdr:row>579</xdr:row>
      <xdr:rowOff>76200</xdr:rowOff>
    </xdr:from>
    <xdr:to>
      <xdr:col>9</xdr:col>
      <xdr:colOff>365760</xdr:colOff>
      <xdr:row>589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26CEB3-227A-336C-D4C6-626BA7843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365760</xdr:colOff>
      <xdr:row>579</xdr:row>
      <xdr:rowOff>68580</xdr:rowOff>
    </xdr:from>
    <xdr:to>
      <xdr:col>11</xdr:col>
      <xdr:colOff>487680</xdr:colOff>
      <xdr:row>589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F47E0F-DED8-04B4-AABA-CFE21807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472440</xdr:colOff>
      <xdr:row>579</xdr:row>
      <xdr:rowOff>68580</xdr:rowOff>
    </xdr:from>
    <xdr:to>
      <xdr:col>12</xdr:col>
      <xdr:colOff>1744980</xdr:colOff>
      <xdr:row>589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E5A37-7700-7A0A-F332-46133A0D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589</xdr:row>
      <xdr:rowOff>60960</xdr:rowOff>
    </xdr:from>
    <xdr:to>
      <xdr:col>3</xdr:col>
      <xdr:colOff>403860</xdr:colOff>
      <xdr:row>599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F88B9ED-F88B-5AE5-353F-D37000790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388620</xdr:colOff>
      <xdr:row>589</xdr:row>
      <xdr:rowOff>68580</xdr:rowOff>
    </xdr:from>
    <xdr:to>
      <xdr:col>9</xdr:col>
      <xdr:colOff>358140</xdr:colOff>
      <xdr:row>599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510616E-EFB0-243C-C78E-66608DBE1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358140</xdr:colOff>
      <xdr:row>589</xdr:row>
      <xdr:rowOff>68580</xdr:rowOff>
    </xdr:from>
    <xdr:to>
      <xdr:col>11</xdr:col>
      <xdr:colOff>464820</xdr:colOff>
      <xdr:row>599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2B972C7-8CC7-63FE-CA6A-322C36417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464820</xdr:colOff>
      <xdr:row>589</xdr:row>
      <xdr:rowOff>68580</xdr:rowOff>
    </xdr:from>
    <xdr:to>
      <xdr:col>12</xdr:col>
      <xdr:colOff>1767840</xdr:colOff>
      <xdr:row>599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1264C80-1885-EFE6-1197-4832128D4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599</xdr:row>
      <xdr:rowOff>45720</xdr:rowOff>
    </xdr:from>
    <xdr:to>
      <xdr:col>3</xdr:col>
      <xdr:colOff>396240</xdr:colOff>
      <xdr:row>610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91428E2-3BAE-0F22-0388-64CD59392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403860</xdr:colOff>
      <xdr:row>599</xdr:row>
      <xdr:rowOff>53340</xdr:rowOff>
    </xdr:from>
    <xdr:to>
      <xdr:col>9</xdr:col>
      <xdr:colOff>373380</xdr:colOff>
      <xdr:row>610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5FCB3EAB-0BF1-E986-CECD-6E9D051D7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373380</xdr:colOff>
      <xdr:row>599</xdr:row>
      <xdr:rowOff>45720</xdr:rowOff>
    </xdr:from>
    <xdr:to>
      <xdr:col>11</xdr:col>
      <xdr:colOff>457200</xdr:colOff>
      <xdr:row>610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BEE42218-8166-D0BD-9AE3-08775086B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449580</xdr:colOff>
      <xdr:row>599</xdr:row>
      <xdr:rowOff>45720</xdr:rowOff>
    </xdr:from>
    <xdr:to>
      <xdr:col>12</xdr:col>
      <xdr:colOff>1798320</xdr:colOff>
      <xdr:row>610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FAF6856-7844-9562-C5E1-166CF89AC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610</xdr:row>
      <xdr:rowOff>68580</xdr:rowOff>
    </xdr:from>
    <xdr:to>
      <xdr:col>3</xdr:col>
      <xdr:colOff>403860</xdr:colOff>
      <xdr:row>623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444E941F-E378-EF85-23A8-0FA6FCC24B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396240</xdr:colOff>
      <xdr:row>610</xdr:row>
      <xdr:rowOff>76200</xdr:rowOff>
    </xdr:from>
    <xdr:to>
      <xdr:col>9</xdr:col>
      <xdr:colOff>373380</xdr:colOff>
      <xdr:row>623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849CAA-6971-C445-616D-87E0EA8E37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365760</xdr:colOff>
      <xdr:row>610</xdr:row>
      <xdr:rowOff>83820</xdr:rowOff>
    </xdr:from>
    <xdr:to>
      <xdr:col>11</xdr:col>
      <xdr:colOff>464820</xdr:colOff>
      <xdr:row>623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84D4BB8-3D2F-92C8-067E-D75D5D3A6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449580</xdr:colOff>
      <xdr:row>610</xdr:row>
      <xdr:rowOff>99060</xdr:rowOff>
    </xdr:from>
    <xdr:to>
      <xdr:col>13</xdr:col>
      <xdr:colOff>0</xdr:colOff>
      <xdr:row>623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40F6656-5EFE-3459-4FB7-E0358274B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623</xdr:row>
      <xdr:rowOff>99060</xdr:rowOff>
    </xdr:from>
    <xdr:to>
      <xdr:col>3</xdr:col>
      <xdr:colOff>403860</xdr:colOff>
      <xdr:row>634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8E6F3CF-21AF-DA42-1FF6-2D2B52FC4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400050</xdr:colOff>
      <xdr:row>623</xdr:row>
      <xdr:rowOff>99060</xdr:rowOff>
    </xdr:from>
    <xdr:to>
      <xdr:col>9</xdr:col>
      <xdr:colOff>365760</xdr:colOff>
      <xdr:row>634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53B6509E-0C19-3BF9-567D-449A92AD2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346710</xdr:colOff>
      <xdr:row>623</xdr:row>
      <xdr:rowOff>99060</xdr:rowOff>
    </xdr:from>
    <xdr:to>
      <xdr:col>11</xdr:col>
      <xdr:colOff>472440</xdr:colOff>
      <xdr:row>634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2E5A6EC0-2189-4B50-9239-DF4705F3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445770</xdr:colOff>
      <xdr:row>623</xdr:row>
      <xdr:rowOff>76200</xdr:rowOff>
    </xdr:from>
    <xdr:to>
      <xdr:col>13</xdr:col>
      <xdr:colOff>15240</xdr:colOff>
      <xdr:row>634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F7DF776-31A4-F1B8-1301-491E832D9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634</xdr:row>
      <xdr:rowOff>151459</xdr:rowOff>
    </xdr:from>
    <xdr:to>
      <xdr:col>12</xdr:col>
      <xdr:colOff>1843851</xdr:colOff>
      <xdr:row>666</xdr:row>
      <xdr:rowOff>65852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D6EF5B9-C2EB-F943-EC1B-B1B376B0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104A-2810-434A-8832-9AD28513E660}">
  <dimension ref="A1:Q676"/>
  <sheetViews>
    <sheetView tabSelected="1" zoomScale="81" workbookViewId="0">
      <selection activeCell="J676" sqref="J676"/>
    </sheetView>
  </sheetViews>
  <sheetFormatPr defaultRowHeight="14.45"/>
  <cols>
    <col min="1" max="1" width="17.140625" customWidth="1"/>
    <col min="2" max="2" width="18.5703125" customWidth="1"/>
    <col min="10" max="10" width="25.85546875" customWidth="1"/>
    <col min="11" max="11" width="25.7109375" customWidth="1"/>
    <col min="12" max="12" width="26.7109375" customWidth="1"/>
    <col min="13" max="13" width="26.85546875" customWidth="1"/>
    <col min="14" max="14" width="26.5703125" customWidth="1"/>
    <col min="15" max="15" width="27.85546875" customWidth="1"/>
    <col min="16" max="16" width="29.7109375" customWidth="1"/>
    <col min="17" max="17" width="28.42578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</row>
    <row r="2" spans="1:17">
      <c r="A2" s="2">
        <v>44927</v>
      </c>
      <c r="B2" s="1">
        <v>1655.58</v>
      </c>
      <c r="C2" s="1">
        <v>1.66</v>
      </c>
      <c r="D2" s="1">
        <v>39.409999999999997</v>
      </c>
      <c r="E2" s="1">
        <v>5.9</v>
      </c>
      <c r="F2" s="1">
        <v>17.88</v>
      </c>
      <c r="G2" s="1">
        <v>169.29</v>
      </c>
      <c r="H2" s="1">
        <v>194.64</v>
      </c>
      <c r="I2" s="1">
        <v>5.83</v>
      </c>
      <c r="J2" s="1" t="str">
        <f>IF(AND(B2&gt;=654.22,B2&lt;=2276.44),"Good",IF(AND(B2&gt;2276.44,B2&lt;=3898.66),"Moderate",IF(AND(B2&gt;3898.66,B2&lt;=5520.88),"Unhealthy for sensitive Groups",IF(AND(B2&gt;5520.88,B2&lt;=7143.1),"Unhealthy",IF(AND(B2&gt;7143.1,B2&lt;=10387.5),"Very unhealthy",IF(AND(B2&gt;10387.5,B2&lt;=16876.3),"Hazardous",""))))))</f>
        <v>Good</v>
      </c>
      <c r="K2" s="1" t="str">
        <f>IF(AND(C2&gt;=0,C2&lt;=50),"Good",IF(AND(C2&gt;50,C2&lt;=100),"Moderate",IF(AND(C2&gt;100,C2&lt;=150),"Unhealthy for sensitive Groups",IF(AND(C2&gt;150,C2&lt;=200),"Unhealthy",IF(AND(C2&gt;200,C2&lt;=300),"Very unhealthy",IF(AND(C2&gt;300,C2&lt;=500),"Hazardous",""))))))</f>
        <v>Good</v>
      </c>
      <c r="L2" s="1" t="str">
        <f>IF(AND(D2&gt;=0,D2&lt;=30),"Good",IF(AND(D2&gt;30,D2&lt;=60),"Moderate",IF(AND(D2&gt;60,D2&lt;=90),"Unhealthy for sensitive Groups",IF(AND(D2&gt;90,D2&lt;=120),"Unhealthy",IF(AND(D2&gt;120,D2&lt;=180),"Very unhealthy",IF(AND(D2&gt;180,D2&lt;=300),"Hazardous",""))))))</f>
        <v>Moderate</v>
      </c>
      <c r="M2" s="1" t="str">
        <f>IF(AND(E2&gt;=0,E2&lt;=50),"Good",IF(AND(E2&gt;50,E2&lt;=100),"Moderate",IF(AND(E2&gt;100,E2&lt;=150),"Unhealthy for sensitive Groups",IF(AND(E2&gt;150,E2&lt;=200),"Unhealthy",IF(AND(E2&gt;200,E2&lt;=300),"Very unhealthy",IF(AND(E2&gt;300,E2&lt;=500),"Hazardous",""))))))</f>
        <v>Good</v>
      </c>
      <c r="N2" s="1" t="str">
        <f>IF(AND(F2&gt;=0,F2&lt;=50),"Good",IF(AND(F2&gt;50,F2&lt;=100),"Moderate",IF(AND(F2&gt;100,F2&lt;=150),"Unhealthy for sensitive Groups",IF(AND(F2&gt;150,F2&lt;=200),"Unhealthy",IF(AND(F2&gt;200,F2&lt;=300),"Very unhealthy",IF(AND(F2&gt;300,F2&lt;=600),"Hazardous",""))))))</f>
        <v>Good</v>
      </c>
      <c r="O2" s="1" t="str">
        <f>IF(AND(G2&gt;=60,G2&lt;=194),"Good",IF(AND(G2&gt;194,G2&lt;=328),"Moderate",IF(AND(G2&gt;328,G2&lt;=462),"Unhealthy for sensitive Groups",IF(AND(G2&gt;462,G2&lt;=596),"Unhealthy",IF(AND(G2&gt;596,G2&lt;=864),"Very unhealthy",IF(AND(G2&gt;864,G2&lt;=1500),"Hazardous",""))))))</f>
        <v>Good</v>
      </c>
      <c r="P2" s="1" t="str">
        <f>IF(AND(H2&gt;=60,H2&lt;=194),"Good",IF(AND(H2&gt;194,H2&lt;=328),"Moderate",IF(AND(H2&gt;328,H2&lt;=462),"Unhealthy for sensitive Groups",IF(AND(H2&gt;462,H2&lt;=596),"Unhealthy",IF(AND(H2&gt;596,H2&lt;=864),"Very unhealthy",IF(AND(H2&gt;864,H2&lt;=1500),"Hazardous",""))))))</f>
        <v>Moderate</v>
      </c>
      <c r="Q2" s="1" t="str">
        <f>IF(AND(I2&gt;=0,I2&lt;=30),"Good",IF(AND(I2&gt;30,I2&lt;=60),"Moderate",IF(AND(I2&gt;60,I2&lt;=90),"Unhealthy for sensitive Groups",IF(AND(I2&gt;90,I2&lt;=120),"Unhealthy",IF(AND(I2&gt;120,I2&lt;=180),"Very unhealthy",IF(AND(I2&gt;180,I2&lt;=300),"Hazardous",""))))))</f>
        <v>Good</v>
      </c>
    </row>
    <row r="3" spans="1:17">
      <c r="A3" s="2">
        <v>44927.041666666664</v>
      </c>
      <c r="B3" s="1">
        <v>1869.2</v>
      </c>
      <c r="C3" s="1">
        <v>6.82</v>
      </c>
      <c r="D3" s="1">
        <v>42.16</v>
      </c>
      <c r="E3" s="1">
        <v>1.99</v>
      </c>
      <c r="F3" s="1">
        <v>22.17</v>
      </c>
      <c r="G3" s="1">
        <v>182.84</v>
      </c>
      <c r="H3" s="1">
        <v>211.08</v>
      </c>
      <c r="I3" s="1">
        <v>7.66</v>
      </c>
      <c r="J3" s="1" t="str">
        <f t="shared" ref="J3:J66" si="0">IF(AND(B3&gt;=654.22,B3&lt;=2276.44),"Good",IF(AND(B3&gt;2276.44,B3&lt;=3898.66),"Moderate",IF(AND(B3&gt;3898.66,B3&lt;=5520.88),"Unhealthy for sensitive Groups",IF(AND(B3&gt;5520.88,B3&lt;=7143.1),"Unhealthy",IF(AND(B3&gt;7143.1,B3&lt;=10387.5),"Very unhealthy",IF(AND(B3&gt;10387.5,B3&lt;=16876.3),"Hazardous",""))))))</f>
        <v>Good</v>
      </c>
      <c r="K3" s="1" t="str">
        <f t="shared" ref="K3:K66" si="1">IF(AND(C3&gt;=0,C3&lt;=50),"Good",IF(AND(C3&gt;50,C3&lt;=100),"Moderate",IF(AND(C3&gt;100,C3&lt;=150),"Unhealthy for sensitive Groups",IF(AND(C3&gt;150,C3&lt;=200),"Unhealthy",IF(AND(C3&gt;200,C3&lt;=300),"Very unhealthy",IF(AND(C3&gt;300,C3&lt;=500),"Hazardous",""))))))</f>
        <v>Good</v>
      </c>
      <c r="L3" s="1" t="str">
        <f t="shared" ref="L3:L66" si="2">IF(AND(D3&gt;=0,D3&lt;=30),"Good",IF(AND(D3&gt;30,D3&lt;=60),"Moderate",IF(AND(D3&gt;60,D3&lt;=90),"Unhealthy for sensitive Groups",IF(AND(D3&gt;90,D3&lt;=120),"Unhealthy",IF(AND(D3&gt;120,D3&lt;=180),"Very unhealthy",IF(AND(D3&gt;180,D3&lt;=300),"Hazardous",""))))))</f>
        <v>Moderate</v>
      </c>
      <c r="M3" s="1" t="str">
        <f t="shared" ref="M3:M66" si="3">IF(AND(E3&gt;=0,E3&lt;=50),"Good",IF(AND(E3&gt;50,E3&lt;=100),"Moderate",IF(AND(E3&gt;100,E3&lt;=150),"Unhealthy for sensitive Groups",IF(AND(E3&gt;150,E3&lt;=200),"Unhealthy",IF(AND(E3&gt;200,E3&lt;=300),"Very unhealthy",IF(AND(E3&gt;300,E3&lt;=500),"Hazardous",""))))))</f>
        <v>Good</v>
      </c>
      <c r="N3" s="1" t="str">
        <f t="shared" ref="N3:N66" si="4">IF(AND(F3&gt;=0,F3&lt;=50),"Good",IF(AND(F3&gt;50,F3&lt;=100),"Moderate",IF(AND(F3&gt;100,F3&lt;=150),"Unhealthy for sensitive Groups",IF(AND(F3&gt;150,F3&lt;=200),"Unhealthy",IF(AND(F3&gt;200,F3&lt;=300),"Very unhealthy",IF(AND(F3&gt;300,F3&lt;=600),"Hazardous",""))))))</f>
        <v>Good</v>
      </c>
      <c r="O3" s="1" t="str">
        <f t="shared" ref="O3:P66" si="5">IF(AND(G3&gt;=60,G3&lt;=194),"Good",IF(AND(G3&gt;194,G3&lt;=328),"Moderate",IF(AND(G3&gt;328,G3&lt;=462),"Unhealthy for sensitive Groups",IF(AND(G3&gt;462,G3&lt;=596),"Unhealthy",IF(AND(G3&gt;596,G3&lt;=864),"Very unhealthy",IF(AND(G3&gt;864,G3&lt;=1500),"Hazardous",""))))))</f>
        <v>Good</v>
      </c>
      <c r="P3" s="1" t="str">
        <f t="shared" si="5"/>
        <v>Moderate</v>
      </c>
      <c r="Q3" s="1" t="str">
        <f t="shared" ref="Q3:Q66" si="6">IF(AND(I3&gt;=0,I3&lt;=30),"Good",IF(AND(I3&gt;30,I3&lt;=60),"Moderate",IF(AND(I3&gt;60,I3&lt;=90),"Unhealthy for sensitive Groups",IF(AND(I3&gt;90,I3&lt;=120),"Unhealthy",IF(AND(I3&gt;120,I3&lt;=180),"Very unhealthy",IF(AND(I3&gt;180,I3&lt;=300),"Hazardous",""))))))</f>
        <v>Good</v>
      </c>
    </row>
    <row r="4" spans="1:17">
      <c r="A4" s="2">
        <v>44927.083333333336</v>
      </c>
      <c r="B4" s="1">
        <v>2510.0700000000002</v>
      </c>
      <c r="C4" s="1">
        <v>27.72</v>
      </c>
      <c r="D4" s="1">
        <v>43.87</v>
      </c>
      <c r="E4" s="1">
        <v>0.02</v>
      </c>
      <c r="F4" s="1">
        <v>30.04</v>
      </c>
      <c r="G4" s="1">
        <v>220.25</v>
      </c>
      <c r="H4" s="1">
        <v>260.68</v>
      </c>
      <c r="I4" s="1">
        <v>11.4</v>
      </c>
      <c r="J4" s="1" t="str">
        <f t="shared" si="0"/>
        <v>Moderate</v>
      </c>
      <c r="K4" s="1" t="str">
        <f t="shared" si="1"/>
        <v>Good</v>
      </c>
      <c r="L4" s="1" t="str">
        <f t="shared" si="2"/>
        <v>Moderate</v>
      </c>
      <c r="M4" s="1" t="str">
        <f t="shared" si="3"/>
        <v>Good</v>
      </c>
      <c r="N4" s="1" t="str">
        <f t="shared" si="4"/>
        <v>Good</v>
      </c>
      <c r="O4" s="1" t="str">
        <f t="shared" si="5"/>
        <v>Moderate</v>
      </c>
      <c r="P4" s="1" t="str">
        <f t="shared" si="5"/>
        <v>Moderate</v>
      </c>
      <c r="Q4" s="1" t="str">
        <f t="shared" si="6"/>
        <v>Good</v>
      </c>
    </row>
    <row r="5" spans="1:17">
      <c r="A5" s="2">
        <v>44927.125</v>
      </c>
      <c r="B5" s="1">
        <v>3150.94</v>
      </c>
      <c r="C5" s="1">
        <v>55.43</v>
      </c>
      <c r="D5" s="1">
        <v>44.55</v>
      </c>
      <c r="E5" s="1">
        <v>0.85</v>
      </c>
      <c r="F5" s="1">
        <v>35.76</v>
      </c>
      <c r="G5" s="1">
        <v>252.9</v>
      </c>
      <c r="H5" s="1">
        <v>304.12</v>
      </c>
      <c r="I5" s="1">
        <v>13.55</v>
      </c>
      <c r="J5" s="1" t="str">
        <f t="shared" si="0"/>
        <v>Moderate</v>
      </c>
      <c r="K5" s="1" t="str">
        <f t="shared" si="1"/>
        <v>Moderate</v>
      </c>
      <c r="L5" s="1" t="str">
        <f t="shared" si="2"/>
        <v>Moderate</v>
      </c>
      <c r="M5" s="1" t="str">
        <f t="shared" si="3"/>
        <v>Good</v>
      </c>
      <c r="N5" s="1" t="str">
        <f t="shared" si="4"/>
        <v>Good</v>
      </c>
      <c r="O5" s="1" t="str">
        <f t="shared" si="5"/>
        <v>Moderate</v>
      </c>
      <c r="P5" s="1" t="str">
        <f t="shared" si="5"/>
        <v>Moderate</v>
      </c>
      <c r="Q5" s="1" t="str">
        <f t="shared" si="6"/>
        <v>Good</v>
      </c>
    </row>
    <row r="6" spans="1:17">
      <c r="A6" s="2">
        <v>44927.166666666664</v>
      </c>
      <c r="B6" s="1">
        <v>3471.37</v>
      </c>
      <c r="C6" s="1">
        <v>68.84</v>
      </c>
      <c r="D6" s="1">
        <v>45.24</v>
      </c>
      <c r="E6" s="1">
        <v>5.45</v>
      </c>
      <c r="F6" s="1">
        <v>39.1</v>
      </c>
      <c r="G6" s="1">
        <v>266.36</v>
      </c>
      <c r="H6" s="1">
        <v>322.8</v>
      </c>
      <c r="I6" s="1">
        <v>14.19</v>
      </c>
      <c r="J6" s="1" t="str">
        <f t="shared" si="0"/>
        <v>Moderate</v>
      </c>
      <c r="K6" s="1" t="str">
        <f t="shared" si="1"/>
        <v>Moderate</v>
      </c>
      <c r="L6" s="1" t="str">
        <f t="shared" si="2"/>
        <v>Moderate</v>
      </c>
      <c r="M6" s="1" t="str">
        <f t="shared" si="3"/>
        <v>Good</v>
      </c>
      <c r="N6" s="1" t="str">
        <f t="shared" si="4"/>
        <v>Good</v>
      </c>
      <c r="O6" s="1" t="str">
        <f t="shared" si="5"/>
        <v>Moderate</v>
      </c>
      <c r="P6" s="1" t="str">
        <f t="shared" si="5"/>
        <v>Moderate</v>
      </c>
      <c r="Q6" s="1" t="str">
        <f t="shared" si="6"/>
        <v>Good</v>
      </c>
    </row>
    <row r="7" spans="1:17">
      <c r="A7" s="2">
        <v>44927.208333333336</v>
      </c>
      <c r="B7" s="1">
        <v>3578.19</v>
      </c>
      <c r="C7" s="1">
        <v>64.37</v>
      </c>
      <c r="D7" s="1">
        <v>55.52</v>
      </c>
      <c r="E7" s="1">
        <v>14.13</v>
      </c>
      <c r="F7" s="1">
        <v>44.35</v>
      </c>
      <c r="G7" s="1">
        <v>276.54000000000002</v>
      </c>
      <c r="H7" s="1">
        <v>336.79</v>
      </c>
      <c r="I7" s="1">
        <v>16.21</v>
      </c>
      <c r="J7" s="1" t="str">
        <f t="shared" si="0"/>
        <v>Moderate</v>
      </c>
      <c r="K7" s="1" t="str">
        <f t="shared" si="1"/>
        <v>Moderate</v>
      </c>
      <c r="L7" s="1" t="str">
        <f t="shared" si="2"/>
        <v>Moderate</v>
      </c>
      <c r="M7" s="1" t="str">
        <f t="shared" si="3"/>
        <v>Good</v>
      </c>
      <c r="N7" s="1" t="str">
        <f t="shared" si="4"/>
        <v>Good</v>
      </c>
      <c r="O7" s="1" t="str">
        <f t="shared" si="5"/>
        <v>Moderate</v>
      </c>
      <c r="P7" s="1" t="str">
        <f t="shared" si="5"/>
        <v>Unhealthy for sensitive Groups</v>
      </c>
      <c r="Q7" s="1" t="str">
        <f t="shared" si="6"/>
        <v>Good</v>
      </c>
    </row>
    <row r="8" spans="1:17">
      <c r="A8" s="2">
        <v>44927.25</v>
      </c>
      <c r="B8" s="1">
        <v>3578.19</v>
      </c>
      <c r="C8" s="1">
        <v>46.94</v>
      </c>
      <c r="D8" s="1">
        <v>76.09</v>
      </c>
      <c r="E8" s="1">
        <v>33.26</v>
      </c>
      <c r="F8" s="1">
        <v>50.54</v>
      </c>
      <c r="G8" s="1">
        <v>295.39999999999998</v>
      </c>
      <c r="H8" s="1">
        <v>357.07</v>
      </c>
      <c r="I8" s="1">
        <v>19.25</v>
      </c>
      <c r="J8" s="1" t="str">
        <f t="shared" si="0"/>
        <v>Moderate</v>
      </c>
      <c r="K8" s="1" t="str">
        <f t="shared" si="1"/>
        <v>Good</v>
      </c>
      <c r="L8" s="1" t="str">
        <f t="shared" si="2"/>
        <v>Unhealthy for sensitive Groups</v>
      </c>
      <c r="M8" s="1" t="str">
        <f t="shared" si="3"/>
        <v>Good</v>
      </c>
      <c r="N8" s="1" t="str">
        <f t="shared" si="4"/>
        <v>Moderate</v>
      </c>
      <c r="O8" s="1" t="str">
        <f t="shared" si="5"/>
        <v>Moderate</v>
      </c>
      <c r="P8" s="1" t="str">
        <f t="shared" si="5"/>
        <v>Unhealthy for sensitive Groups</v>
      </c>
      <c r="Q8" s="1" t="str">
        <f t="shared" si="6"/>
        <v>Good</v>
      </c>
    </row>
    <row r="9" spans="1:17">
      <c r="A9" s="2">
        <v>44927.291666666664</v>
      </c>
      <c r="B9" s="1">
        <v>1468.66</v>
      </c>
      <c r="C9" s="1">
        <v>9.83</v>
      </c>
      <c r="D9" s="1">
        <v>47.3</v>
      </c>
      <c r="E9" s="1">
        <v>105.86</v>
      </c>
      <c r="F9" s="1">
        <v>68.66</v>
      </c>
      <c r="G9" s="1">
        <v>158.83000000000001</v>
      </c>
      <c r="H9" s="1">
        <v>182.61</v>
      </c>
      <c r="I9" s="1">
        <v>7.09</v>
      </c>
      <c r="J9" s="1" t="str">
        <f t="shared" si="0"/>
        <v>Good</v>
      </c>
      <c r="K9" s="1" t="str">
        <f t="shared" si="1"/>
        <v>Good</v>
      </c>
      <c r="L9" s="1" t="str">
        <f t="shared" si="2"/>
        <v>Moderate</v>
      </c>
      <c r="M9" s="1" t="str">
        <f t="shared" si="3"/>
        <v>Unhealthy for sensitive Groups</v>
      </c>
      <c r="N9" s="1" t="str">
        <f t="shared" si="4"/>
        <v>Moderate</v>
      </c>
      <c r="O9" s="1" t="str">
        <f t="shared" si="5"/>
        <v>Good</v>
      </c>
      <c r="P9" s="1" t="str">
        <f t="shared" si="5"/>
        <v>Good</v>
      </c>
      <c r="Q9" s="1" t="str">
        <f t="shared" si="6"/>
        <v>Good</v>
      </c>
    </row>
    <row r="10" spans="1:17">
      <c r="A10" s="2">
        <v>44927.333333333336</v>
      </c>
      <c r="B10" s="1">
        <v>1161.58</v>
      </c>
      <c r="C10" s="1">
        <v>5.81</v>
      </c>
      <c r="D10" s="1">
        <v>35.99</v>
      </c>
      <c r="E10" s="1">
        <v>125.89</v>
      </c>
      <c r="F10" s="1">
        <v>61.99</v>
      </c>
      <c r="G10" s="1">
        <v>134.38999999999999</v>
      </c>
      <c r="H10" s="1">
        <v>153.47</v>
      </c>
      <c r="I10" s="1">
        <v>5.51</v>
      </c>
      <c r="J10" s="1" t="str">
        <f t="shared" si="0"/>
        <v>Good</v>
      </c>
      <c r="K10" s="1" t="str">
        <f t="shared" si="1"/>
        <v>Good</v>
      </c>
      <c r="L10" s="1" t="str">
        <f t="shared" si="2"/>
        <v>Moderate</v>
      </c>
      <c r="M10" s="1" t="str">
        <f t="shared" si="3"/>
        <v>Unhealthy for sensitive Groups</v>
      </c>
      <c r="N10" s="1" t="str">
        <f t="shared" si="4"/>
        <v>Moderate</v>
      </c>
      <c r="O10" s="1" t="str">
        <f t="shared" si="5"/>
        <v>Good</v>
      </c>
      <c r="P10" s="1" t="str">
        <f t="shared" si="5"/>
        <v>Good</v>
      </c>
      <c r="Q10" s="1" t="str">
        <f t="shared" si="6"/>
        <v>Good</v>
      </c>
    </row>
    <row r="11" spans="1:17">
      <c r="A11" s="2">
        <v>44927.375</v>
      </c>
      <c r="B11" s="1">
        <v>1161.58</v>
      </c>
      <c r="C11" s="1">
        <v>4.58</v>
      </c>
      <c r="D11" s="1">
        <v>36.33</v>
      </c>
      <c r="E11" s="1">
        <v>134.47</v>
      </c>
      <c r="F11" s="1">
        <v>65.8</v>
      </c>
      <c r="G11" s="1">
        <v>133.22</v>
      </c>
      <c r="H11" s="1">
        <v>152.09</v>
      </c>
      <c r="I11" s="1">
        <v>6.02</v>
      </c>
      <c r="J11" s="1" t="str">
        <f t="shared" si="0"/>
        <v>Good</v>
      </c>
      <c r="K11" s="1" t="str">
        <f t="shared" si="1"/>
        <v>Good</v>
      </c>
      <c r="L11" s="1" t="str">
        <f t="shared" si="2"/>
        <v>Moderate</v>
      </c>
      <c r="M11" s="1" t="str">
        <f t="shared" si="3"/>
        <v>Unhealthy for sensitive Groups</v>
      </c>
      <c r="N11" s="1" t="str">
        <f t="shared" si="4"/>
        <v>Moderate</v>
      </c>
      <c r="O11" s="1" t="str">
        <f t="shared" si="5"/>
        <v>Good</v>
      </c>
      <c r="P11" s="1" t="str">
        <f t="shared" si="5"/>
        <v>Good</v>
      </c>
      <c r="Q11" s="1" t="str">
        <f t="shared" si="6"/>
        <v>Good</v>
      </c>
    </row>
    <row r="12" spans="1:17">
      <c r="A12" s="2">
        <v>44927.416666666664</v>
      </c>
      <c r="B12" s="1">
        <v>2376.56</v>
      </c>
      <c r="C12" s="1">
        <v>14.98</v>
      </c>
      <c r="D12" s="1">
        <v>80.88</v>
      </c>
      <c r="E12" s="1">
        <v>70.099999999999994</v>
      </c>
      <c r="F12" s="1">
        <v>64.849999999999994</v>
      </c>
      <c r="G12" s="1">
        <v>197.11</v>
      </c>
      <c r="H12" s="1">
        <v>235.99</v>
      </c>
      <c r="I12" s="1">
        <v>19.760000000000002</v>
      </c>
      <c r="J12" s="1" t="str">
        <f t="shared" si="0"/>
        <v>Moderate</v>
      </c>
      <c r="K12" s="1" t="str">
        <f t="shared" si="1"/>
        <v>Good</v>
      </c>
      <c r="L12" s="1" t="str">
        <f t="shared" si="2"/>
        <v>Unhealthy for sensitive Groups</v>
      </c>
      <c r="M12" s="1" t="str">
        <f t="shared" si="3"/>
        <v>Moderate</v>
      </c>
      <c r="N12" s="1" t="str">
        <f t="shared" si="4"/>
        <v>Moderate</v>
      </c>
      <c r="O12" s="1" t="str">
        <f t="shared" si="5"/>
        <v>Moderate</v>
      </c>
      <c r="P12" s="1" t="str">
        <f t="shared" si="5"/>
        <v>Moderate</v>
      </c>
      <c r="Q12" s="1" t="str">
        <f t="shared" si="6"/>
        <v>Good</v>
      </c>
    </row>
    <row r="13" spans="1:17">
      <c r="A13" s="2">
        <v>44927.458333333336</v>
      </c>
      <c r="B13" s="1">
        <v>4325.87</v>
      </c>
      <c r="C13" s="1">
        <v>54.09</v>
      </c>
      <c r="D13" s="1">
        <v>119.27</v>
      </c>
      <c r="E13" s="1">
        <v>12.34</v>
      </c>
      <c r="F13" s="1">
        <v>66.760000000000005</v>
      </c>
      <c r="G13" s="1">
        <v>298.82</v>
      </c>
      <c r="H13" s="1">
        <v>366.6</v>
      </c>
      <c r="I13" s="1">
        <v>34.96</v>
      </c>
      <c r="J13" s="1" t="str">
        <f t="shared" si="0"/>
        <v>Unhealthy for sensitive Groups</v>
      </c>
      <c r="K13" s="1" t="str">
        <f t="shared" si="1"/>
        <v>Moderate</v>
      </c>
      <c r="L13" s="1" t="str">
        <f t="shared" si="2"/>
        <v>Unhealthy</v>
      </c>
      <c r="M13" s="1" t="str">
        <f t="shared" si="3"/>
        <v>Good</v>
      </c>
      <c r="N13" s="1" t="str">
        <f t="shared" si="4"/>
        <v>Moderate</v>
      </c>
      <c r="O13" s="1" t="str">
        <f t="shared" si="5"/>
        <v>Moderate</v>
      </c>
      <c r="P13" s="1" t="str">
        <f t="shared" si="5"/>
        <v>Unhealthy for sensitive Groups</v>
      </c>
      <c r="Q13" s="1" t="str">
        <f t="shared" si="6"/>
        <v>Moderate</v>
      </c>
    </row>
    <row r="14" spans="1:17">
      <c r="A14" s="2">
        <v>44927.5</v>
      </c>
      <c r="B14" s="1">
        <v>6141.66</v>
      </c>
      <c r="C14" s="1">
        <v>123.38</v>
      </c>
      <c r="D14" s="1">
        <v>127.49</v>
      </c>
      <c r="E14" s="1">
        <v>0.72</v>
      </c>
      <c r="F14" s="1">
        <v>78.2</v>
      </c>
      <c r="G14" s="1">
        <v>385.41</v>
      </c>
      <c r="H14" s="1">
        <v>474.7</v>
      </c>
      <c r="I14" s="1">
        <v>47.62</v>
      </c>
      <c r="J14" s="1" t="str">
        <f t="shared" si="0"/>
        <v>Unhealthy</v>
      </c>
      <c r="K14" s="1" t="str">
        <f t="shared" si="1"/>
        <v>Unhealthy for sensitive Groups</v>
      </c>
      <c r="L14" s="1" t="str">
        <f t="shared" si="2"/>
        <v>Very unhealthy</v>
      </c>
      <c r="M14" s="1" t="str">
        <f t="shared" si="3"/>
        <v>Good</v>
      </c>
      <c r="N14" s="1" t="str">
        <f t="shared" si="4"/>
        <v>Moderate</v>
      </c>
      <c r="O14" s="1" t="str">
        <f t="shared" si="5"/>
        <v>Unhealthy for sensitive Groups</v>
      </c>
      <c r="P14" s="1" t="str">
        <f t="shared" si="5"/>
        <v>Unhealthy</v>
      </c>
      <c r="Q14" s="1" t="str">
        <f t="shared" si="6"/>
        <v>Moderate</v>
      </c>
    </row>
    <row r="15" spans="1:17">
      <c r="A15" s="2">
        <v>44927.541666666664</v>
      </c>
      <c r="B15" s="1">
        <v>8010.86</v>
      </c>
      <c r="C15" s="1">
        <v>189.54</v>
      </c>
      <c r="D15" s="1">
        <v>137.09</v>
      </c>
      <c r="E15" s="1">
        <v>0</v>
      </c>
      <c r="F15" s="1">
        <v>109.67</v>
      </c>
      <c r="G15" s="1">
        <v>493.18</v>
      </c>
      <c r="H15" s="1">
        <v>603.98</v>
      </c>
      <c r="I15" s="1">
        <v>71.94</v>
      </c>
      <c r="J15" s="1" t="str">
        <f t="shared" si="0"/>
        <v>Very unhealthy</v>
      </c>
      <c r="K15" s="1" t="str">
        <f t="shared" si="1"/>
        <v>Unhealthy</v>
      </c>
      <c r="L15" s="1" t="str">
        <f t="shared" si="2"/>
        <v>Very unhealthy</v>
      </c>
      <c r="M15" s="1" t="str">
        <f t="shared" si="3"/>
        <v>Good</v>
      </c>
      <c r="N15" s="1" t="str">
        <f t="shared" si="4"/>
        <v>Unhealthy for sensitive Groups</v>
      </c>
      <c r="O15" s="1" t="str">
        <f t="shared" si="5"/>
        <v>Unhealthy</v>
      </c>
      <c r="P15" s="1" t="str">
        <f t="shared" si="5"/>
        <v>Very unhealthy</v>
      </c>
      <c r="Q15" s="1" t="str">
        <f t="shared" si="6"/>
        <v>Unhealthy for sensitive Groups</v>
      </c>
    </row>
    <row r="16" spans="1:17">
      <c r="A16" s="2">
        <v>44927.583333333336</v>
      </c>
      <c r="B16" s="1">
        <v>9506.23</v>
      </c>
      <c r="C16" s="1">
        <v>225.31</v>
      </c>
      <c r="D16" s="1">
        <v>142.57</v>
      </c>
      <c r="E16" s="1">
        <v>0</v>
      </c>
      <c r="F16" s="1">
        <v>141.13999999999999</v>
      </c>
      <c r="G16" s="1">
        <v>608.62</v>
      </c>
      <c r="H16" s="1">
        <v>742.76</v>
      </c>
      <c r="I16" s="1">
        <v>96.26</v>
      </c>
      <c r="J16" s="1" t="str">
        <f t="shared" si="0"/>
        <v>Very unhealthy</v>
      </c>
      <c r="K16" s="1" t="str">
        <f t="shared" si="1"/>
        <v>Very unhealthy</v>
      </c>
      <c r="L16" s="1" t="str">
        <f t="shared" si="2"/>
        <v>Very unhealthy</v>
      </c>
      <c r="M16" s="1" t="str">
        <f t="shared" si="3"/>
        <v>Good</v>
      </c>
      <c r="N16" s="1" t="str">
        <f t="shared" si="4"/>
        <v>Unhealthy for sensitive Groups</v>
      </c>
      <c r="O16" s="1" t="str">
        <f t="shared" si="5"/>
        <v>Very unhealthy</v>
      </c>
      <c r="P16" s="1" t="str">
        <f t="shared" si="5"/>
        <v>Very unhealthy</v>
      </c>
      <c r="Q16" s="1" t="str">
        <f t="shared" si="6"/>
        <v>Unhealthy</v>
      </c>
    </row>
    <row r="17" spans="1:17">
      <c r="A17" s="2">
        <v>44927.625</v>
      </c>
      <c r="B17" s="1">
        <v>10253.91</v>
      </c>
      <c r="C17" s="1">
        <v>228.88</v>
      </c>
      <c r="D17" s="1">
        <v>143.94999999999999</v>
      </c>
      <c r="E17" s="1">
        <v>0</v>
      </c>
      <c r="F17" s="1">
        <v>156.4</v>
      </c>
      <c r="G17" s="1">
        <v>689.94</v>
      </c>
      <c r="H17" s="1">
        <v>840.91</v>
      </c>
      <c r="I17" s="1">
        <v>110.45</v>
      </c>
      <c r="J17" s="1" t="str">
        <f t="shared" si="0"/>
        <v>Very unhealthy</v>
      </c>
      <c r="K17" s="1" t="str">
        <f t="shared" si="1"/>
        <v>Very unhealthy</v>
      </c>
      <c r="L17" s="1" t="str">
        <f t="shared" si="2"/>
        <v>Very unhealthy</v>
      </c>
      <c r="M17" s="1" t="str">
        <f t="shared" si="3"/>
        <v>Good</v>
      </c>
      <c r="N17" s="1" t="str">
        <f t="shared" si="4"/>
        <v>Unhealthy</v>
      </c>
      <c r="O17" s="1" t="str">
        <f t="shared" si="5"/>
        <v>Very unhealthy</v>
      </c>
      <c r="P17" s="1" t="str">
        <f t="shared" si="5"/>
        <v>Very unhealthy</v>
      </c>
      <c r="Q17" s="1" t="str">
        <f t="shared" si="6"/>
        <v>Unhealthy</v>
      </c>
    </row>
    <row r="18" spans="1:17">
      <c r="A18" s="2">
        <v>44927.666666666664</v>
      </c>
      <c r="B18" s="1">
        <v>10574.34</v>
      </c>
      <c r="C18" s="1">
        <v>228.88</v>
      </c>
      <c r="D18" s="1">
        <v>146.69</v>
      </c>
      <c r="E18" s="1">
        <v>0</v>
      </c>
      <c r="F18" s="1">
        <v>177.38</v>
      </c>
      <c r="G18" s="1">
        <v>743.91</v>
      </c>
      <c r="H18" s="1">
        <v>904.27</v>
      </c>
      <c r="I18" s="1">
        <v>125.65</v>
      </c>
      <c r="J18" s="1" t="str">
        <f t="shared" si="0"/>
        <v>Hazardous</v>
      </c>
      <c r="K18" s="1" t="str">
        <f t="shared" si="1"/>
        <v>Very unhealthy</v>
      </c>
      <c r="L18" s="1" t="str">
        <f t="shared" si="2"/>
        <v>Very unhealthy</v>
      </c>
      <c r="M18" s="1" t="str">
        <f t="shared" si="3"/>
        <v>Good</v>
      </c>
      <c r="N18" s="1" t="str">
        <f t="shared" si="4"/>
        <v>Unhealthy</v>
      </c>
      <c r="O18" s="1" t="str">
        <f t="shared" si="5"/>
        <v>Very unhealthy</v>
      </c>
      <c r="P18" s="1" t="str">
        <f t="shared" si="5"/>
        <v>Hazardous</v>
      </c>
      <c r="Q18" s="1" t="str">
        <f t="shared" si="6"/>
        <v>Very unhealthy</v>
      </c>
    </row>
    <row r="19" spans="1:17">
      <c r="A19" s="2">
        <v>44927.708333333336</v>
      </c>
      <c r="B19" s="1">
        <v>11322.02</v>
      </c>
      <c r="C19" s="1">
        <v>236.03</v>
      </c>
      <c r="D19" s="1">
        <v>152.16999999999999</v>
      </c>
      <c r="E19" s="1">
        <v>0</v>
      </c>
      <c r="F19" s="1">
        <v>205.99</v>
      </c>
      <c r="G19" s="1">
        <v>811.4</v>
      </c>
      <c r="H19" s="1">
        <v>981.17</v>
      </c>
      <c r="I19" s="1">
        <v>147.94</v>
      </c>
      <c r="J19" s="1" t="str">
        <f t="shared" si="0"/>
        <v>Hazardous</v>
      </c>
      <c r="K19" s="1" t="str">
        <f t="shared" si="1"/>
        <v>Very unhealthy</v>
      </c>
      <c r="L19" s="1" t="str">
        <f t="shared" si="2"/>
        <v>Very unhealthy</v>
      </c>
      <c r="M19" s="1" t="str">
        <f t="shared" si="3"/>
        <v>Good</v>
      </c>
      <c r="N19" s="1" t="str">
        <f t="shared" si="4"/>
        <v>Very unhealthy</v>
      </c>
      <c r="O19" s="1" t="str">
        <f t="shared" si="5"/>
        <v>Very unhealthy</v>
      </c>
      <c r="P19" s="1" t="str">
        <f t="shared" si="5"/>
        <v>Hazardous</v>
      </c>
      <c r="Q19" s="1" t="str">
        <f t="shared" si="6"/>
        <v>Very unhealthy</v>
      </c>
    </row>
    <row r="20" spans="1:17">
      <c r="A20" s="2">
        <v>44927.75</v>
      </c>
      <c r="B20" s="1">
        <v>11535.64</v>
      </c>
      <c r="C20" s="1">
        <v>236.03</v>
      </c>
      <c r="D20" s="1">
        <v>149.43</v>
      </c>
      <c r="E20" s="1">
        <v>0</v>
      </c>
      <c r="F20" s="1">
        <v>215.53</v>
      </c>
      <c r="G20" s="1">
        <v>834.55</v>
      </c>
      <c r="H20" s="1">
        <v>1006.18</v>
      </c>
      <c r="I20" s="1">
        <v>156.04</v>
      </c>
      <c r="J20" s="1" t="str">
        <f t="shared" si="0"/>
        <v>Hazardous</v>
      </c>
      <c r="K20" s="1" t="str">
        <f t="shared" si="1"/>
        <v>Very unhealthy</v>
      </c>
      <c r="L20" s="1" t="str">
        <f t="shared" si="2"/>
        <v>Very unhealthy</v>
      </c>
      <c r="M20" s="1" t="str">
        <f t="shared" si="3"/>
        <v>Good</v>
      </c>
      <c r="N20" s="1" t="str">
        <f t="shared" si="4"/>
        <v>Very unhealthy</v>
      </c>
      <c r="O20" s="1" t="str">
        <f t="shared" si="5"/>
        <v>Very unhealthy</v>
      </c>
      <c r="P20" s="1" t="str">
        <f t="shared" si="5"/>
        <v>Hazardous</v>
      </c>
      <c r="Q20" s="1" t="str">
        <f t="shared" si="6"/>
        <v>Very unhealthy</v>
      </c>
    </row>
    <row r="21" spans="1:17">
      <c r="A21" s="2">
        <v>44927.791666666664</v>
      </c>
      <c r="B21" s="1">
        <v>10894.78</v>
      </c>
      <c r="C21" s="1">
        <v>221.73</v>
      </c>
      <c r="D21" s="1">
        <v>139.83000000000001</v>
      </c>
      <c r="E21" s="1">
        <v>0</v>
      </c>
      <c r="F21" s="1">
        <v>202.18</v>
      </c>
      <c r="G21" s="1">
        <v>791.61</v>
      </c>
      <c r="H21" s="1">
        <v>952</v>
      </c>
      <c r="I21" s="1">
        <v>147.94</v>
      </c>
      <c r="J21" s="1" t="str">
        <f t="shared" si="0"/>
        <v>Hazardous</v>
      </c>
      <c r="K21" s="1" t="str">
        <f t="shared" si="1"/>
        <v>Very unhealthy</v>
      </c>
      <c r="L21" s="1" t="str">
        <f t="shared" si="2"/>
        <v>Very unhealthy</v>
      </c>
      <c r="M21" s="1" t="str">
        <f t="shared" si="3"/>
        <v>Good</v>
      </c>
      <c r="N21" s="1" t="str">
        <f t="shared" si="4"/>
        <v>Very unhealthy</v>
      </c>
      <c r="O21" s="1" t="str">
        <f t="shared" si="5"/>
        <v>Very unhealthy</v>
      </c>
      <c r="P21" s="1" t="str">
        <f t="shared" si="5"/>
        <v>Hazardous</v>
      </c>
      <c r="Q21" s="1" t="str">
        <f t="shared" si="6"/>
        <v>Very unhealthy</v>
      </c>
    </row>
    <row r="22" spans="1:17">
      <c r="A22" s="2">
        <v>44927.833333333336</v>
      </c>
      <c r="B22" s="1">
        <v>10147.09</v>
      </c>
      <c r="C22" s="1">
        <v>202.06</v>
      </c>
      <c r="D22" s="1">
        <v>130.24</v>
      </c>
      <c r="E22" s="1">
        <v>0</v>
      </c>
      <c r="F22" s="1">
        <v>202.18</v>
      </c>
      <c r="G22" s="1">
        <v>758.44</v>
      </c>
      <c r="H22" s="1">
        <v>911.29</v>
      </c>
      <c r="I22" s="1">
        <v>151.99</v>
      </c>
      <c r="J22" s="1" t="str">
        <f t="shared" si="0"/>
        <v>Very unhealthy</v>
      </c>
      <c r="K22" s="1" t="str">
        <f t="shared" si="1"/>
        <v>Very unhealthy</v>
      </c>
      <c r="L22" s="1" t="str">
        <f t="shared" si="2"/>
        <v>Very unhealthy</v>
      </c>
      <c r="M22" s="1" t="str">
        <f t="shared" si="3"/>
        <v>Good</v>
      </c>
      <c r="N22" s="1" t="str">
        <f t="shared" si="4"/>
        <v>Very unhealthy</v>
      </c>
      <c r="O22" s="1" t="str">
        <f t="shared" si="5"/>
        <v>Very unhealthy</v>
      </c>
      <c r="P22" s="1" t="str">
        <f t="shared" si="5"/>
        <v>Hazardous</v>
      </c>
      <c r="Q22" s="1" t="str">
        <f t="shared" si="6"/>
        <v>Very unhealthy</v>
      </c>
    </row>
    <row r="23" spans="1:17">
      <c r="A23" s="2">
        <v>44927.875</v>
      </c>
      <c r="B23" s="1">
        <v>9185.7900000000009</v>
      </c>
      <c r="C23" s="1">
        <v>177.03</v>
      </c>
      <c r="D23" s="1">
        <v>120.64</v>
      </c>
      <c r="E23" s="1">
        <v>0</v>
      </c>
      <c r="F23" s="1">
        <v>196.46</v>
      </c>
      <c r="G23" s="1">
        <v>722.3</v>
      </c>
      <c r="H23" s="1">
        <v>867.55</v>
      </c>
      <c r="I23" s="1">
        <v>154.02000000000001</v>
      </c>
      <c r="J23" s="1" t="str">
        <f t="shared" si="0"/>
        <v>Very unhealthy</v>
      </c>
      <c r="K23" s="1" t="str">
        <f t="shared" si="1"/>
        <v>Unhealthy</v>
      </c>
      <c r="L23" s="1" t="str">
        <f t="shared" si="2"/>
        <v>Very unhealthy</v>
      </c>
      <c r="M23" s="1" t="str">
        <f t="shared" si="3"/>
        <v>Good</v>
      </c>
      <c r="N23" s="1" t="str">
        <f t="shared" si="4"/>
        <v>Unhealthy</v>
      </c>
      <c r="O23" s="1" t="str">
        <f t="shared" si="5"/>
        <v>Very unhealthy</v>
      </c>
      <c r="P23" s="1" t="str">
        <f t="shared" si="5"/>
        <v>Hazardous</v>
      </c>
      <c r="Q23" s="1" t="str">
        <f t="shared" si="6"/>
        <v>Very unhealthy</v>
      </c>
    </row>
    <row r="24" spans="1:17">
      <c r="A24" s="2">
        <v>44927.916666666664</v>
      </c>
      <c r="B24" s="1">
        <v>7797.24</v>
      </c>
      <c r="C24" s="1">
        <v>144.84</v>
      </c>
      <c r="D24" s="1">
        <v>100.08</v>
      </c>
      <c r="E24" s="1">
        <v>0</v>
      </c>
      <c r="F24" s="1">
        <v>127.79</v>
      </c>
      <c r="G24" s="1">
        <v>646.22</v>
      </c>
      <c r="H24" s="1">
        <v>778.21</v>
      </c>
      <c r="I24" s="1">
        <v>102.34</v>
      </c>
      <c r="J24" s="1" t="str">
        <f t="shared" si="0"/>
        <v>Very unhealthy</v>
      </c>
      <c r="K24" s="1" t="str">
        <f t="shared" si="1"/>
        <v>Unhealthy for sensitive Groups</v>
      </c>
      <c r="L24" s="1" t="str">
        <f t="shared" si="2"/>
        <v>Unhealthy</v>
      </c>
      <c r="M24" s="1" t="str">
        <f t="shared" si="3"/>
        <v>Good</v>
      </c>
      <c r="N24" s="1" t="str">
        <f t="shared" si="4"/>
        <v>Unhealthy for sensitive Groups</v>
      </c>
      <c r="O24" s="1" t="str">
        <f t="shared" si="5"/>
        <v>Very unhealthy</v>
      </c>
      <c r="P24" s="1" t="str">
        <f t="shared" si="5"/>
        <v>Very unhealthy</v>
      </c>
      <c r="Q24" s="1" t="str">
        <f t="shared" si="6"/>
        <v>Unhealthy</v>
      </c>
    </row>
    <row r="25" spans="1:17">
      <c r="A25" s="2">
        <v>44927.958333333336</v>
      </c>
      <c r="B25" s="1">
        <v>6622.31</v>
      </c>
      <c r="C25" s="1">
        <v>121.59</v>
      </c>
      <c r="D25" s="1">
        <v>80.88</v>
      </c>
      <c r="E25" s="1">
        <v>0</v>
      </c>
      <c r="F25" s="1">
        <v>73.430000000000007</v>
      </c>
      <c r="G25" s="1">
        <v>583.03</v>
      </c>
      <c r="H25" s="1">
        <v>700.01</v>
      </c>
      <c r="I25" s="1">
        <v>50.16</v>
      </c>
      <c r="J25" s="1" t="str">
        <f t="shared" si="0"/>
        <v>Unhealthy</v>
      </c>
      <c r="K25" s="1" t="str">
        <f t="shared" si="1"/>
        <v>Unhealthy for sensitive Groups</v>
      </c>
      <c r="L25" s="1" t="str">
        <f t="shared" si="2"/>
        <v>Unhealthy for sensitive Groups</v>
      </c>
      <c r="M25" s="1" t="str">
        <f t="shared" si="3"/>
        <v>Good</v>
      </c>
      <c r="N25" s="1" t="str">
        <f t="shared" si="4"/>
        <v>Moderate</v>
      </c>
      <c r="O25" s="1" t="str">
        <f t="shared" si="5"/>
        <v>Unhealthy</v>
      </c>
      <c r="P25" s="1" t="str">
        <f t="shared" si="5"/>
        <v>Very unhealthy</v>
      </c>
      <c r="Q25" s="1" t="str">
        <f t="shared" si="6"/>
        <v>Moderate</v>
      </c>
    </row>
    <row r="26" spans="1:17">
      <c r="A26" s="2">
        <v>44928</v>
      </c>
      <c r="B26" s="1">
        <v>6301.88</v>
      </c>
      <c r="C26" s="1">
        <v>121.59</v>
      </c>
      <c r="D26" s="1">
        <v>68.55</v>
      </c>
      <c r="E26" s="1">
        <v>0</v>
      </c>
      <c r="F26" s="1">
        <v>55.31</v>
      </c>
      <c r="G26" s="1">
        <v>577.03</v>
      </c>
      <c r="H26" s="1">
        <v>682.86</v>
      </c>
      <c r="I26" s="1">
        <v>28.12</v>
      </c>
      <c r="J26" s="1" t="str">
        <f t="shared" si="0"/>
        <v>Unhealthy</v>
      </c>
      <c r="K26" s="1" t="str">
        <f t="shared" si="1"/>
        <v>Unhealthy for sensitive Groups</v>
      </c>
      <c r="L26" s="1" t="str">
        <f t="shared" si="2"/>
        <v>Unhealthy for sensitive Groups</v>
      </c>
      <c r="M26" s="1" t="str">
        <f t="shared" si="3"/>
        <v>Good</v>
      </c>
      <c r="N26" s="1" t="str">
        <f t="shared" si="4"/>
        <v>Moderate</v>
      </c>
      <c r="O26" s="1" t="str">
        <f t="shared" si="5"/>
        <v>Unhealthy</v>
      </c>
      <c r="P26" s="1" t="str">
        <f t="shared" si="5"/>
        <v>Very unhealthy</v>
      </c>
      <c r="Q26" s="1" t="str">
        <f t="shared" si="6"/>
        <v>Good</v>
      </c>
    </row>
    <row r="27" spans="1:17">
      <c r="A27" s="2">
        <v>44928.041666666664</v>
      </c>
      <c r="B27" s="1">
        <v>7049.56</v>
      </c>
      <c r="C27" s="1">
        <v>146.63</v>
      </c>
      <c r="D27" s="1">
        <v>62.38</v>
      </c>
      <c r="E27" s="1">
        <v>0</v>
      </c>
      <c r="F27" s="1">
        <v>54.84</v>
      </c>
      <c r="G27" s="1">
        <v>643.62</v>
      </c>
      <c r="H27" s="1">
        <v>752.31</v>
      </c>
      <c r="I27" s="1">
        <v>24.57</v>
      </c>
      <c r="J27" s="1" t="str">
        <f t="shared" si="0"/>
        <v>Unhealthy</v>
      </c>
      <c r="K27" s="1" t="str">
        <f t="shared" si="1"/>
        <v>Unhealthy for sensitive Groups</v>
      </c>
      <c r="L27" s="1" t="str">
        <f t="shared" si="2"/>
        <v>Unhealthy for sensitive Groups</v>
      </c>
      <c r="M27" s="1" t="str">
        <f t="shared" si="3"/>
        <v>Good</v>
      </c>
      <c r="N27" s="1" t="str">
        <f t="shared" si="4"/>
        <v>Moderate</v>
      </c>
      <c r="O27" s="1" t="str">
        <f t="shared" si="5"/>
        <v>Very unhealthy</v>
      </c>
      <c r="P27" s="1" t="str">
        <f t="shared" si="5"/>
        <v>Very unhealthy</v>
      </c>
      <c r="Q27" s="1" t="str">
        <f t="shared" si="6"/>
        <v>Good</v>
      </c>
    </row>
    <row r="28" spans="1:17">
      <c r="A28" s="2">
        <v>44928.083333333336</v>
      </c>
      <c r="B28" s="1">
        <v>9292.6</v>
      </c>
      <c r="C28" s="1">
        <v>221.73</v>
      </c>
      <c r="D28" s="1">
        <v>62.38</v>
      </c>
      <c r="E28" s="1">
        <v>0</v>
      </c>
      <c r="F28" s="1">
        <v>63.9</v>
      </c>
      <c r="G28" s="1">
        <v>807.13</v>
      </c>
      <c r="H28" s="1">
        <v>944.78</v>
      </c>
      <c r="I28" s="1">
        <v>28.63</v>
      </c>
      <c r="J28" s="1" t="str">
        <f t="shared" si="0"/>
        <v>Very unhealthy</v>
      </c>
      <c r="K28" s="1" t="str">
        <f t="shared" si="1"/>
        <v>Very unhealthy</v>
      </c>
      <c r="L28" s="1" t="str">
        <f t="shared" si="2"/>
        <v>Unhealthy for sensitive Groups</v>
      </c>
      <c r="M28" s="1" t="str">
        <f t="shared" si="3"/>
        <v>Good</v>
      </c>
      <c r="N28" s="1" t="str">
        <f t="shared" si="4"/>
        <v>Moderate</v>
      </c>
      <c r="O28" s="1" t="str">
        <f t="shared" si="5"/>
        <v>Very unhealthy</v>
      </c>
      <c r="P28" s="1" t="str">
        <f t="shared" si="5"/>
        <v>Hazardous</v>
      </c>
      <c r="Q28" s="1" t="str">
        <f t="shared" si="6"/>
        <v>Good</v>
      </c>
    </row>
    <row r="29" spans="1:17">
      <c r="A29" s="2">
        <v>44928.125</v>
      </c>
      <c r="B29" s="1">
        <v>11428.83</v>
      </c>
      <c r="C29" s="1">
        <v>311.14</v>
      </c>
      <c r="D29" s="1">
        <v>68.55</v>
      </c>
      <c r="E29" s="1">
        <v>0.16</v>
      </c>
      <c r="F29" s="1">
        <v>66.760000000000005</v>
      </c>
      <c r="G29" s="1">
        <v>940.49</v>
      </c>
      <c r="H29" s="1">
        <v>1100.5999999999999</v>
      </c>
      <c r="I29" s="1">
        <v>26.09</v>
      </c>
      <c r="J29" s="1" t="str">
        <f t="shared" si="0"/>
        <v>Hazardous</v>
      </c>
      <c r="K29" s="1" t="str">
        <f t="shared" si="1"/>
        <v>Hazardous</v>
      </c>
      <c r="L29" s="1" t="str">
        <f t="shared" si="2"/>
        <v>Unhealthy for sensitive Groups</v>
      </c>
      <c r="M29" s="1" t="str">
        <f t="shared" si="3"/>
        <v>Good</v>
      </c>
      <c r="N29" s="1" t="str">
        <f t="shared" si="4"/>
        <v>Moderate</v>
      </c>
      <c r="O29" s="1" t="str">
        <f t="shared" si="5"/>
        <v>Hazardous</v>
      </c>
      <c r="P29" s="1" t="str">
        <f t="shared" si="5"/>
        <v>Hazardous</v>
      </c>
      <c r="Q29" s="1" t="str">
        <f t="shared" si="6"/>
        <v>Good</v>
      </c>
    </row>
    <row r="30" spans="1:17">
      <c r="A30" s="2">
        <v>44928.166666666664</v>
      </c>
      <c r="B30" s="1">
        <v>9506.23</v>
      </c>
      <c r="C30" s="1">
        <v>253.92</v>
      </c>
      <c r="D30" s="1">
        <v>82.25</v>
      </c>
      <c r="E30" s="1">
        <v>1.97</v>
      </c>
      <c r="F30" s="1">
        <v>74.39</v>
      </c>
      <c r="G30" s="1">
        <v>786.89</v>
      </c>
      <c r="H30" s="1">
        <v>919.22</v>
      </c>
      <c r="I30" s="1">
        <v>22.55</v>
      </c>
      <c r="J30" s="1" t="str">
        <f t="shared" si="0"/>
        <v>Very unhealthy</v>
      </c>
      <c r="K30" s="1" t="str">
        <f t="shared" si="1"/>
        <v>Very unhealthy</v>
      </c>
      <c r="L30" s="1" t="str">
        <f t="shared" si="2"/>
        <v>Unhealthy for sensitive Groups</v>
      </c>
      <c r="M30" s="1" t="str">
        <f t="shared" si="3"/>
        <v>Good</v>
      </c>
      <c r="N30" s="1" t="str">
        <f t="shared" si="4"/>
        <v>Moderate</v>
      </c>
      <c r="O30" s="1" t="str">
        <f t="shared" si="5"/>
        <v>Very unhealthy</v>
      </c>
      <c r="P30" s="1" t="str">
        <f t="shared" si="5"/>
        <v>Hazardous</v>
      </c>
      <c r="Q30" s="1" t="str">
        <f t="shared" si="6"/>
        <v>Good</v>
      </c>
    </row>
    <row r="31" spans="1:17">
      <c r="A31" s="2">
        <v>44928.208333333336</v>
      </c>
      <c r="B31" s="1">
        <v>9613.0400000000009</v>
      </c>
      <c r="C31" s="1">
        <v>232.46</v>
      </c>
      <c r="D31" s="1">
        <v>116.53</v>
      </c>
      <c r="E31" s="1">
        <v>6.71</v>
      </c>
      <c r="F31" s="1">
        <v>81.06</v>
      </c>
      <c r="G31" s="1">
        <v>802.84</v>
      </c>
      <c r="H31" s="1">
        <v>939.02</v>
      </c>
      <c r="I31" s="1">
        <v>26.35</v>
      </c>
      <c r="J31" s="1" t="str">
        <f t="shared" si="0"/>
        <v>Very unhealthy</v>
      </c>
      <c r="K31" s="1" t="str">
        <f t="shared" si="1"/>
        <v>Very unhealthy</v>
      </c>
      <c r="L31" s="1" t="str">
        <f t="shared" si="2"/>
        <v>Unhealthy</v>
      </c>
      <c r="M31" s="1" t="str">
        <f t="shared" si="3"/>
        <v>Good</v>
      </c>
      <c r="N31" s="1" t="str">
        <f t="shared" si="4"/>
        <v>Moderate</v>
      </c>
      <c r="O31" s="1" t="str">
        <f t="shared" si="5"/>
        <v>Very unhealthy</v>
      </c>
      <c r="P31" s="1" t="str">
        <f t="shared" si="5"/>
        <v>Hazardous</v>
      </c>
      <c r="Q31" s="1" t="str">
        <f t="shared" si="6"/>
        <v>Good</v>
      </c>
    </row>
    <row r="32" spans="1:17">
      <c r="A32" s="2">
        <v>44928.25</v>
      </c>
      <c r="B32" s="1">
        <v>10147.09</v>
      </c>
      <c r="C32" s="1">
        <v>171.66</v>
      </c>
      <c r="D32" s="1">
        <v>202.89</v>
      </c>
      <c r="E32" s="1">
        <v>22.35</v>
      </c>
      <c r="F32" s="1">
        <v>95.37</v>
      </c>
      <c r="G32" s="1">
        <v>887.45</v>
      </c>
      <c r="H32" s="1">
        <v>1025.58</v>
      </c>
      <c r="I32" s="1">
        <v>33.44</v>
      </c>
      <c r="J32" s="1" t="str">
        <f t="shared" si="0"/>
        <v>Very unhealthy</v>
      </c>
      <c r="K32" s="1" t="str">
        <f t="shared" si="1"/>
        <v>Unhealthy</v>
      </c>
      <c r="L32" s="1" t="str">
        <f t="shared" si="2"/>
        <v>Hazardous</v>
      </c>
      <c r="M32" s="1" t="str">
        <f t="shared" si="3"/>
        <v>Good</v>
      </c>
      <c r="N32" s="1" t="str">
        <f t="shared" si="4"/>
        <v>Moderate</v>
      </c>
      <c r="O32" s="1" t="str">
        <f t="shared" si="5"/>
        <v>Hazardous</v>
      </c>
      <c r="P32" s="1" t="str">
        <f t="shared" si="5"/>
        <v>Hazardous</v>
      </c>
      <c r="Q32" s="1" t="str">
        <f t="shared" si="6"/>
        <v>Moderate</v>
      </c>
    </row>
    <row r="33" spans="1:17">
      <c r="A33" s="2">
        <v>44928.291666666664</v>
      </c>
      <c r="B33" s="1">
        <v>2456.67</v>
      </c>
      <c r="C33" s="1">
        <v>27.49</v>
      </c>
      <c r="D33" s="1">
        <v>105.56</v>
      </c>
      <c r="E33" s="1">
        <v>78.680000000000007</v>
      </c>
      <c r="F33" s="1">
        <v>177.38</v>
      </c>
      <c r="G33" s="1">
        <v>303.33</v>
      </c>
      <c r="H33" s="1">
        <v>342.39</v>
      </c>
      <c r="I33" s="1">
        <v>7.16</v>
      </c>
      <c r="J33" s="1" t="str">
        <f t="shared" si="0"/>
        <v>Moderate</v>
      </c>
      <c r="K33" s="1" t="str">
        <f t="shared" si="1"/>
        <v>Good</v>
      </c>
      <c r="L33" s="1" t="str">
        <f t="shared" si="2"/>
        <v>Unhealthy</v>
      </c>
      <c r="M33" s="1" t="str">
        <f t="shared" si="3"/>
        <v>Moderate</v>
      </c>
      <c r="N33" s="1" t="str">
        <f t="shared" si="4"/>
        <v>Unhealthy</v>
      </c>
      <c r="O33" s="1" t="str">
        <f t="shared" si="5"/>
        <v>Moderate</v>
      </c>
      <c r="P33" s="1" t="str">
        <f t="shared" si="5"/>
        <v>Unhealthy for sensitive Groups</v>
      </c>
      <c r="Q33" s="1" t="str">
        <f t="shared" si="6"/>
        <v>Good</v>
      </c>
    </row>
    <row r="34" spans="1:17">
      <c r="A34" s="2">
        <v>44928.333333333336</v>
      </c>
      <c r="B34" s="1">
        <v>1842.5</v>
      </c>
      <c r="C34" s="1">
        <v>14.31</v>
      </c>
      <c r="D34" s="1">
        <v>82.25</v>
      </c>
      <c r="E34" s="1">
        <v>107.29</v>
      </c>
      <c r="F34" s="1">
        <v>141.13999999999999</v>
      </c>
      <c r="G34" s="1">
        <v>237.73</v>
      </c>
      <c r="H34" s="1">
        <v>269.52</v>
      </c>
      <c r="I34" s="1">
        <v>5.26</v>
      </c>
      <c r="J34" s="1" t="str">
        <f t="shared" si="0"/>
        <v>Good</v>
      </c>
      <c r="K34" s="1" t="str">
        <f t="shared" si="1"/>
        <v>Good</v>
      </c>
      <c r="L34" s="1" t="str">
        <f t="shared" si="2"/>
        <v>Unhealthy for sensitive Groups</v>
      </c>
      <c r="M34" s="1" t="str">
        <f t="shared" si="3"/>
        <v>Unhealthy for sensitive Groups</v>
      </c>
      <c r="N34" s="1" t="str">
        <f t="shared" si="4"/>
        <v>Unhealthy for sensitive Groups</v>
      </c>
      <c r="O34" s="1" t="str">
        <f t="shared" si="5"/>
        <v>Moderate</v>
      </c>
      <c r="P34" s="1" t="str">
        <f t="shared" si="5"/>
        <v>Moderate</v>
      </c>
      <c r="Q34" s="1" t="str">
        <f t="shared" si="6"/>
        <v>Good</v>
      </c>
    </row>
    <row r="35" spans="1:17">
      <c r="A35" s="2">
        <v>44928.375</v>
      </c>
      <c r="B35" s="1">
        <v>1895.9</v>
      </c>
      <c r="C35" s="1">
        <v>10.51</v>
      </c>
      <c r="D35" s="1">
        <v>84.31</v>
      </c>
      <c r="E35" s="1">
        <v>123.02</v>
      </c>
      <c r="F35" s="1">
        <v>146.87</v>
      </c>
      <c r="G35" s="1">
        <v>253.57</v>
      </c>
      <c r="H35" s="1">
        <v>287.63</v>
      </c>
      <c r="I35" s="1">
        <v>5.38</v>
      </c>
      <c r="J35" s="1" t="str">
        <f t="shared" si="0"/>
        <v>Good</v>
      </c>
      <c r="K35" s="1" t="str">
        <f t="shared" si="1"/>
        <v>Good</v>
      </c>
      <c r="L35" s="1" t="str">
        <f t="shared" si="2"/>
        <v>Unhealthy for sensitive Groups</v>
      </c>
      <c r="M35" s="1" t="str">
        <f t="shared" si="3"/>
        <v>Unhealthy for sensitive Groups</v>
      </c>
      <c r="N35" s="1" t="str">
        <f t="shared" si="4"/>
        <v>Unhealthy for sensitive Groups</v>
      </c>
      <c r="O35" s="1" t="str">
        <f t="shared" si="5"/>
        <v>Moderate</v>
      </c>
      <c r="P35" s="1" t="str">
        <f t="shared" si="5"/>
        <v>Moderate</v>
      </c>
      <c r="Q35" s="1" t="str">
        <f t="shared" si="6"/>
        <v>Good</v>
      </c>
    </row>
    <row r="36" spans="1:17">
      <c r="A36" s="2">
        <v>44928.416666666664</v>
      </c>
      <c r="B36" s="1">
        <v>3631.59</v>
      </c>
      <c r="C36" s="1">
        <v>27.72</v>
      </c>
      <c r="D36" s="1">
        <v>131.61000000000001</v>
      </c>
      <c r="E36" s="1">
        <v>57.94</v>
      </c>
      <c r="F36" s="1">
        <v>129.69999999999999</v>
      </c>
      <c r="G36" s="1">
        <v>368.12</v>
      </c>
      <c r="H36" s="1">
        <v>431.92</v>
      </c>
      <c r="I36" s="1">
        <v>25.59</v>
      </c>
      <c r="J36" s="1" t="str">
        <f t="shared" si="0"/>
        <v>Moderate</v>
      </c>
      <c r="K36" s="1" t="str">
        <f t="shared" si="1"/>
        <v>Good</v>
      </c>
      <c r="L36" s="1" t="str">
        <f t="shared" si="2"/>
        <v>Very unhealthy</v>
      </c>
      <c r="M36" s="1" t="str">
        <f t="shared" si="3"/>
        <v>Moderate</v>
      </c>
      <c r="N36" s="1" t="str">
        <f t="shared" si="4"/>
        <v>Unhealthy for sensitive Groups</v>
      </c>
      <c r="O36" s="1" t="str">
        <f t="shared" si="5"/>
        <v>Unhealthy for sensitive Groups</v>
      </c>
      <c r="P36" s="1" t="str">
        <f t="shared" si="5"/>
        <v>Unhealthy for sensitive Groups</v>
      </c>
      <c r="Q36" s="1" t="str">
        <f t="shared" si="6"/>
        <v>Good</v>
      </c>
    </row>
    <row r="37" spans="1:17">
      <c r="A37" s="2">
        <v>44928.458333333336</v>
      </c>
      <c r="B37" s="1">
        <v>6355.29</v>
      </c>
      <c r="C37" s="1">
        <v>93.88</v>
      </c>
      <c r="D37" s="1">
        <v>160.4</v>
      </c>
      <c r="E37" s="1">
        <v>8.76</v>
      </c>
      <c r="F37" s="1">
        <v>118.26</v>
      </c>
      <c r="G37" s="1">
        <v>537.38</v>
      </c>
      <c r="H37" s="1">
        <v>644.87</v>
      </c>
      <c r="I37" s="1">
        <v>52.18</v>
      </c>
      <c r="J37" s="1" t="str">
        <f t="shared" si="0"/>
        <v>Unhealthy</v>
      </c>
      <c r="K37" s="1" t="str">
        <f t="shared" si="1"/>
        <v>Moderate</v>
      </c>
      <c r="L37" s="1" t="str">
        <f t="shared" si="2"/>
        <v>Very unhealthy</v>
      </c>
      <c r="M37" s="1" t="str">
        <f t="shared" si="3"/>
        <v>Good</v>
      </c>
      <c r="N37" s="1" t="str">
        <f t="shared" si="4"/>
        <v>Unhealthy for sensitive Groups</v>
      </c>
      <c r="O37" s="1" t="str">
        <f t="shared" si="5"/>
        <v>Unhealthy</v>
      </c>
      <c r="P37" s="1" t="str">
        <f t="shared" si="5"/>
        <v>Very unhealthy</v>
      </c>
      <c r="Q37" s="1" t="str">
        <f t="shared" si="6"/>
        <v>Moderate</v>
      </c>
    </row>
    <row r="38" spans="1:17">
      <c r="A38" s="2">
        <v>44928.5</v>
      </c>
      <c r="B38" s="1">
        <v>9078.98</v>
      </c>
      <c r="C38" s="1">
        <v>196.7</v>
      </c>
      <c r="D38" s="1">
        <v>165.88</v>
      </c>
      <c r="E38" s="1">
        <v>0.56999999999999995</v>
      </c>
      <c r="F38" s="1">
        <v>152.59</v>
      </c>
      <c r="G38" s="1">
        <v>688.83</v>
      </c>
      <c r="H38" s="1">
        <v>835.43</v>
      </c>
      <c r="I38" s="1">
        <v>86.13</v>
      </c>
      <c r="J38" s="1" t="str">
        <f t="shared" si="0"/>
        <v>Very unhealthy</v>
      </c>
      <c r="K38" s="1" t="str">
        <f t="shared" si="1"/>
        <v>Unhealthy</v>
      </c>
      <c r="L38" s="1" t="str">
        <f t="shared" si="2"/>
        <v>Very unhealthy</v>
      </c>
      <c r="M38" s="1" t="str">
        <f t="shared" si="3"/>
        <v>Good</v>
      </c>
      <c r="N38" s="1" t="str">
        <f t="shared" si="4"/>
        <v>Unhealthy</v>
      </c>
      <c r="O38" s="1" t="str">
        <f t="shared" si="5"/>
        <v>Very unhealthy</v>
      </c>
      <c r="P38" s="1" t="str">
        <f t="shared" si="5"/>
        <v>Very unhealthy</v>
      </c>
      <c r="Q38" s="1" t="str">
        <f t="shared" si="6"/>
        <v>Unhealthy for sensitive Groups</v>
      </c>
    </row>
    <row r="39" spans="1:17">
      <c r="A39" s="2">
        <v>44928.541666666664</v>
      </c>
      <c r="B39" s="1">
        <v>11428.83</v>
      </c>
      <c r="C39" s="1">
        <v>271.8</v>
      </c>
      <c r="D39" s="1">
        <v>175.48</v>
      </c>
      <c r="E39" s="1">
        <v>0</v>
      </c>
      <c r="F39" s="1">
        <v>207.9</v>
      </c>
      <c r="G39" s="1">
        <v>838.72</v>
      </c>
      <c r="H39" s="1">
        <v>1020.61</v>
      </c>
      <c r="I39" s="1">
        <v>133.75</v>
      </c>
      <c r="J39" s="1" t="str">
        <f t="shared" si="0"/>
        <v>Hazardous</v>
      </c>
      <c r="K39" s="1" t="str">
        <f t="shared" si="1"/>
        <v>Very unhealthy</v>
      </c>
      <c r="L39" s="1" t="str">
        <f t="shared" si="2"/>
        <v>Very unhealthy</v>
      </c>
      <c r="M39" s="1" t="str">
        <f t="shared" si="3"/>
        <v>Good</v>
      </c>
      <c r="N39" s="1" t="str">
        <f t="shared" si="4"/>
        <v>Very unhealthy</v>
      </c>
      <c r="O39" s="1" t="str">
        <f t="shared" si="5"/>
        <v>Very unhealthy</v>
      </c>
      <c r="P39" s="1" t="str">
        <f t="shared" si="5"/>
        <v>Hazardous</v>
      </c>
      <c r="Q39" s="1" t="str">
        <f t="shared" si="6"/>
        <v>Very unhealthy</v>
      </c>
    </row>
    <row r="40" spans="1:17">
      <c r="A40" s="2">
        <v>44928.583333333336</v>
      </c>
      <c r="B40" s="1">
        <v>12283.33</v>
      </c>
      <c r="C40" s="1">
        <v>268.22000000000003</v>
      </c>
      <c r="D40" s="1">
        <v>172.73</v>
      </c>
      <c r="E40" s="1">
        <v>0</v>
      </c>
      <c r="F40" s="1">
        <v>234.6</v>
      </c>
      <c r="G40" s="1">
        <v>947.07</v>
      </c>
      <c r="H40" s="1">
        <v>1158.6099999999999</v>
      </c>
      <c r="I40" s="1">
        <v>164.15</v>
      </c>
      <c r="J40" s="1" t="str">
        <f t="shared" si="0"/>
        <v>Hazardous</v>
      </c>
      <c r="K40" s="1" t="str">
        <f t="shared" si="1"/>
        <v>Very unhealthy</v>
      </c>
      <c r="L40" s="1" t="str">
        <f t="shared" si="2"/>
        <v>Very unhealthy</v>
      </c>
      <c r="M40" s="1" t="str">
        <f t="shared" si="3"/>
        <v>Good</v>
      </c>
      <c r="N40" s="1" t="str">
        <f t="shared" si="4"/>
        <v>Very unhealthy</v>
      </c>
      <c r="O40" s="1" t="str">
        <f t="shared" si="5"/>
        <v>Hazardous</v>
      </c>
      <c r="P40" s="1" t="str">
        <f t="shared" si="5"/>
        <v>Hazardous</v>
      </c>
      <c r="Q40" s="1" t="str">
        <f t="shared" si="6"/>
        <v>Very unhealthy</v>
      </c>
    </row>
    <row r="41" spans="1:17">
      <c r="A41" s="2">
        <v>44928.625</v>
      </c>
      <c r="B41" s="1">
        <v>11962.89</v>
      </c>
      <c r="C41" s="1">
        <v>227.09</v>
      </c>
      <c r="D41" s="1">
        <v>159.03</v>
      </c>
      <c r="E41" s="1">
        <v>0</v>
      </c>
      <c r="F41" s="1">
        <v>219.35</v>
      </c>
      <c r="G41" s="1">
        <v>984.28</v>
      </c>
      <c r="H41" s="1">
        <v>1208.75</v>
      </c>
      <c r="I41" s="1">
        <v>160.1</v>
      </c>
      <c r="J41" s="1" t="str">
        <f t="shared" si="0"/>
        <v>Hazardous</v>
      </c>
      <c r="K41" s="1" t="str">
        <f t="shared" si="1"/>
        <v>Very unhealthy</v>
      </c>
      <c r="L41" s="1" t="str">
        <f t="shared" si="2"/>
        <v>Very unhealthy</v>
      </c>
      <c r="M41" s="1" t="str">
        <f t="shared" si="3"/>
        <v>Good</v>
      </c>
      <c r="N41" s="1" t="str">
        <f t="shared" si="4"/>
        <v>Very unhealthy</v>
      </c>
      <c r="O41" s="1" t="str">
        <f t="shared" si="5"/>
        <v>Hazardous</v>
      </c>
      <c r="P41" s="1" t="str">
        <f t="shared" si="5"/>
        <v>Hazardous</v>
      </c>
      <c r="Q41" s="1" t="str">
        <f t="shared" si="6"/>
        <v>Very unhealthy</v>
      </c>
    </row>
    <row r="42" spans="1:17">
      <c r="A42" s="2">
        <v>44928.666666666664</v>
      </c>
      <c r="B42" s="1">
        <v>11001.59</v>
      </c>
      <c r="C42" s="1">
        <v>180.6</v>
      </c>
      <c r="D42" s="1">
        <v>142.57</v>
      </c>
      <c r="E42" s="1">
        <v>0</v>
      </c>
      <c r="F42" s="1">
        <v>173.57</v>
      </c>
      <c r="G42" s="1">
        <v>980.05</v>
      </c>
      <c r="H42" s="1">
        <v>1200.7</v>
      </c>
      <c r="I42" s="1">
        <v>122.61</v>
      </c>
      <c r="J42" s="1" t="str">
        <f t="shared" si="0"/>
        <v>Hazardous</v>
      </c>
      <c r="K42" s="1" t="str">
        <f t="shared" si="1"/>
        <v>Unhealthy</v>
      </c>
      <c r="L42" s="1" t="str">
        <f t="shared" si="2"/>
        <v>Very unhealthy</v>
      </c>
      <c r="M42" s="1" t="str">
        <f t="shared" si="3"/>
        <v>Good</v>
      </c>
      <c r="N42" s="1" t="str">
        <f t="shared" si="4"/>
        <v>Unhealthy</v>
      </c>
      <c r="O42" s="1" t="str">
        <f t="shared" si="5"/>
        <v>Hazardous</v>
      </c>
      <c r="P42" s="1" t="str">
        <f t="shared" si="5"/>
        <v>Hazardous</v>
      </c>
      <c r="Q42" s="1" t="str">
        <f t="shared" si="6"/>
        <v>Very unhealthy</v>
      </c>
    </row>
    <row r="43" spans="1:17">
      <c r="A43" s="2">
        <v>44928.708333333336</v>
      </c>
      <c r="B43" s="1">
        <v>10360.719999999999</v>
      </c>
      <c r="C43" s="1">
        <v>150.19999999999999</v>
      </c>
      <c r="D43" s="1">
        <v>126.12</v>
      </c>
      <c r="E43" s="1">
        <v>0</v>
      </c>
      <c r="F43" s="1">
        <v>133.51</v>
      </c>
      <c r="G43" s="1">
        <v>967.81</v>
      </c>
      <c r="H43" s="1">
        <v>1180.92</v>
      </c>
      <c r="I43" s="1">
        <v>87.14</v>
      </c>
      <c r="J43" s="1" t="str">
        <f t="shared" si="0"/>
        <v>Very unhealthy</v>
      </c>
      <c r="K43" s="1" t="str">
        <f t="shared" si="1"/>
        <v>Unhealthy</v>
      </c>
      <c r="L43" s="1" t="str">
        <f t="shared" si="2"/>
        <v>Very unhealthy</v>
      </c>
      <c r="M43" s="1" t="str">
        <f t="shared" si="3"/>
        <v>Good</v>
      </c>
      <c r="N43" s="1" t="str">
        <f t="shared" si="4"/>
        <v>Unhealthy for sensitive Groups</v>
      </c>
      <c r="O43" s="1" t="str">
        <f t="shared" si="5"/>
        <v>Hazardous</v>
      </c>
      <c r="P43" s="1" t="str">
        <f t="shared" si="5"/>
        <v>Hazardous</v>
      </c>
      <c r="Q43" s="1" t="str">
        <f t="shared" si="6"/>
        <v>Unhealthy for sensitive Groups</v>
      </c>
    </row>
    <row r="44" spans="1:17">
      <c r="A44" s="2">
        <v>44928.75</v>
      </c>
      <c r="B44" s="1">
        <v>9078.98</v>
      </c>
      <c r="C44" s="1">
        <v>125.17</v>
      </c>
      <c r="D44" s="1">
        <v>109.67</v>
      </c>
      <c r="E44" s="1">
        <v>0</v>
      </c>
      <c r="F44" s="1">
        <v>91.55</v>
      </c>
      <c r="G44" s="1">
        <v>891.85</v>
      </c>
      <c r="H44" s="1">
        <v>1086.25</v>
      </c>
      <c r="I44" s="1">
        <v>51.68</v>
      </c>
      <c r="J44" s="1" t="str">
        <f t="shared" si="0"/>
        <v>Very unhealthy</v>
      </c>
      <c r="K44" s="1" t="str">
        <f t="shared" si="1"/>
        <v>Unhealthy for sensitive Groups</v>
      </c>
      <c r="L44" s="1" t="str">
        <f t="shared" si="2"/>
        <v>Unhealthy</v>
      </c>
      <c r="M44" s="1" t="str">
        <f t="shared" si="3"/>
        <v>Good</v>
      </c>
      <c r="N44" s="1" t="str">
        <f t="shared" si="4"/>
        <v>Moderate</v>
      </c>
      <c r="O44" s="1" t="str">
        <f t="shared" si="5"/>
        <v>Hazardous</v>
      </c>
      <c r="P44" s="1" t="str">
        <f t="shared" si="5"/>
        <v>Hazardous</v>
      </c>
      <c r="Q44" s="1" t="str">
        <f t="shared" si="6"/>
        <v>Moderate</v>
      </c>
    </row>
    <row r="45" spans="1:17">
      <c r="A45" s="2">
        <v>44928.791666666664</v>
      </c>
      <c r="B45" s="1">
        <v>7370</v>
      </c>
      <c r="C45" s="1">
        <v>99.24</v>
      </c>
      <c r="D45" s="1">
        <v>93.22</v>
      </c>
      <c r="E45" s="1">
        <v>0</v>
      </c>
      <c r="F45" s="1">
        <v>54.36</v>
      </c>
      <c r="G45" s="1">
        <v>775.74</v>
      </c>
      <c r="H45" s="1">
        <v>934.68</v>
      </c>
      <c r="I45" s="1">
        <v>22.8</v>
      </c>
      <c r="J45" s="1" t="str">
        <f t="shared" si="0"/>
        <v>Very unhealthy</v>
      </c>
      <c r="K45" s="1" t="str">
        <f t="shared" si="1"/>
        <v>Moderate</v>
      </c>
      <c r="L45" s="1" t="str">
        <f t="shared" si="2"/>
        <v>Unhealthy</v>
      </c>
      <c r="M45" s="1" t="str">
        <f t="shared" si="3"/>
        <v>Good</v>
      </c>
      <c r="N45" s="1" t="str">
        <f t="shared" si="4"/>
        <v>Moderate</v>
      </c>
      <c r="O45" s="1" t="str">
        <f t="shared" si="5"/>
        <v>Very unhealthy</v>
      </c>
      <c r="P45" s="1" t="str">
        <f t="shared" si="5"/>
        <v>Hazardous</v>
      </c>
      <c r="Q45" s="1" t="str">
        <f t="shared" si="6"/>
        <v>Good</v>
      </c>
    </row>
    <row r="46" spans="1:17">
      <c r="A46" s="2">
        <v>44928.833333333336</v>
      </c>
      <c r="B46" s="1">
        <v>6088.26</v>
      </c>
      <c r="C46" s="1">
        <v>76</v>
      </c>
      <c r="D46" s="1">
        <v>80.2</v>
      </c>
      <c r="E46" s="1">
        <v>0</v>
      </c>
      <c r="F46" s="1">
        <v>42.44</v>
      </c>
      <c r="G46" s="1">
        <v>695.45</v>
      </c>
      <c r="H46" s="1">
        <v>826.41</v>
      </c>
      <c r="I46" s="1">
        <v>15.07</v>
      </c>
      <c r="J46" s="1" t="str">
        <f t="shared" si="0"/>
        <v>Unhealthy</v>
      </c>
      <c r="K46" s="1" t="str">
        <f t="shared" si="1"/>
        <v>Moderate</v>
      </c>
      <c r="L46" s="1" t="str">
        <f t="shared" si="2"/>
        <v>Unhealthy for sensitive Groups</v>
      </c>
      <c r="M46" s="1" t="str">
        <f t="shared" si="3"/>
        <v>Good</v>
      </c>
      <c r="N46" s="1" t="str">
        <f t="shared" si="4"/>
        <v>Good</v>
      </c>
      <c r="O46" s="1" t="str">
        <f t="shared" si="5"/>
        <v>Very unhealthy</v>
      </c>
      <c r="P46" s="1" t="str">
        <f t="shared" si="5"/>
        <v>Very unhealthy</v>
      </c>
      <c r="Q46" s="1" t="str">
        <f t="shared" si="6"/>
        <v>Good</v>
      </c>
    </row>
    <row r="47" spans="1:17">
      <c r="A47" s="2">
        <v>44928.875</v>
      </c>
      <c r="B47" s="1">
        <v>5180.3599999999997</v>
      </c>
      <c r="C47" s="1">
        <v>55.88</v>
      </c>
      <c r="D47" s="1">
        <v>69.92</v>
      </c>
      <c r="E47" s="1">
        <v>0</v>
      </c>
      <c r="F47" s="1">
        <v>39.58</v>
      </c>
      <c r="G47" s="1">
        <v>637.53</v>
      </c>
      <c r="H47" s="1">
        <v>746.12</v>
      </c>
      <c r="I47" s="1">
        <v>13.81</v>
      </c>
      <c r="J47" s="1" t="str">
        <f t="shared" si="0"/>
        <v>Unhealthy for sensitive Groups</v>
      </c>
      <c r="K47" s="1" t="str">
        <f t="shared" si="1"/>
        <v>Moderate</v>
      </c>
      <c r="L47" s="1" t="str">
        <f t="shared" si="2"/>
        <v>Unhealthy for sensitive Groups</v>
      </c>
      <c r="M47" s="1" t="str">
        <f t="shared" si="3"/>
        <v>Good</v>
      </c>
      <c r="N47" s="1" t="str">
        <f t="shared" si="4"/>
        <v>Good</v>
      </c>
      <c r="O47" s="1" t="str">
        <f t="shared" si="5"/>
        <v>Very unhealthy</v>
      </c>
      <c r="P47" s="1" t="str">
        <f t="shared" si="5"/>
        <v>Very unhealthy</v>
      </c>
      <c r="Q47" s="1" t="str">
        <f t="shared" si="6"/>
        <v>Good</v>
      </c>
    </row>
    <row r="48" spans="1:17">
      <c r="A48" s="2">
        <v>44928.916666666664</v>
      </c>
      <c r="B48" s="1">
        <v>4699.71</v>
      </c>
      <c r="C48" s="1">
        <v>44.7</v>
      </c>
      <c r="D48" s="1">
        <v>63.06</v>
      </c>
      <c r="E48" s="1">
        <v>0</v>
      </c>
      <c r="F48" s="1">
        <v>41.48</v>
      </c>
      <c r="G48" s="1">
        <v>602.85</v>
      </c>
      <c r="H48" s="1">
        <v>697.48</v>
      </c>
      <c r="I48" s="1">
        <v>15.33</v>
      </c>
      <c r="J48" s="1" t="str">
        <f t="shared" si="0"/>
        <v>Unhealthy for sensitive Groups</v>
      </c>
      <c r="K48" s="1" t="str">
        <f t="shared" si="1"/>
        <v>Good</v>
      </c>
      <c r="L48" s="1" t="str">
        <f t="shared" si="2"/>
        <v>Unhealthy for sensitive Groups</v>
      </c>
      <c r="M48" s="1" t="str">
        <f t="shared" si="3"/>
        <v>Good</v>
      </c>
      <c r="N48" s="1" t="str">
        <f t="shared" si="4"/>
        <v>Good</v>
      </c>
      <c r="O48" s="1" t="str">
        <f t="shared" si="5"/>
        <v>Very unhealthy</v>
      </c>
      <c r="P48" s="1" t="str">
        <f t="shared" si="5"/>
        <v>Very unhealthy</v>
      </c>
      <c r="Q48" s="1" t="str">
        <f t="shared" si="6"/>
        <v>Good</v>
      </c>
    </row>
    <row r="49" spans="1:17">
      <c r="A49" s="2">
        <v>44928.958333333336</v>
      </c>
      <c r="B49" s="1">
        <v>4592.8999999999996</v>
      </c>
      <c r="C49" s="1">
        <v>44.26</v>
      </c>
      <c r="D49" s="1">
        <v>58.95</v>
      </c>
      <c r="E49" s="1">
        <v>0</v>
      </c>
      <c r="F49" s="1">
        <v>48.64</v>
      </c>
      <c r="G49" s="1">
        <v>598.74</v>
      </c>
      <c r="H49" s="1">
        <v>686.91</v>
      </c>
      <c r="I49" s="1">
        <v>20.27</v>
      </c>
      <c r="J49" s="1" t="str">
        <f t="shared" si="0"/>
        <v>Unhealthy for sensitive Groups</v>
      </c>
      <c r="K49" s="1" t="str">
        <f t="shared" si="1"/>
        <v>Good</v>
      </c>
      <c r="L49" s="1" t="str">
        <f t="shared" si="2"/>
        <v>Moderate</v>
      </c>
      <c r="M49" s="1" t="str">
        <f t="shared" si="3"/>
        <v>Good</v>
      </c>
      <c r="N49" s="1" t="str">
        <f t="shared" si="4"/>
        <v>Good</v>
      </c>
      <c r="O49" s="1" t="str">
        <f t="shared" si="5"/>
        <v>Very unhealthy</v>
      </c>
      <c r="P49" s="1" t="str">
        <f t="shared" si="5"/>
        <v>Very unhealthy</v>
      </c>
      <c r="Q49" s="1" t="str">
        <f t="shared" si="6"/>
        <v>Good</v>
      </c>
    </row>
    <row r="50" spans="1:17">
      <c r="A50" s="2">
        <v>44929</v>
      </c>
      <c r="B50" s="1">
        <v>4806.5200000000004</v>
      </c>
      <c r="C50" s="1">
        <v>52.75</v>
      </c>
      <c r="D50" s="1">
        <v>56.89</v>
      </c>
      <c r="E50" s="1">
        <v>0</v>
      </c>
      <c r="F50" s="1">
        <v>61.99</v>
      </c>
      <c r="G50" s="1">
        <v>611.98</v>
      </c>
      <c r="H50" s="1">
        <v>699.29</v>
      </c>
      <c r="I50" s="1">
        <v>28.88</v>
      </c>
      <c r="J50" s="1" t="str">
        <f t="shared" si="0"/>
        <v>Unhealthy for sensitive Groups</v>
      </c>
      <c r="K50" s="1" t="str">
        <f t="shared" si="1"/>
        <v>Moderate</v>
      </c>
      <c r="L50" s="1" t="str">
        <f t="shared" si="2"/>
        <v>Moderate</v>
      </c>
      <c r="M50" s="1" t="str">
        <f t="shared" si="3"/>
        <v>Good</v>
      </c>
      <c r="N50" s="1" t="str">
        <f t="shared" si="4"/>
        <v>Moderate</v>
      </c>
      <c r="O50" s="1" t="str">
        <f t="shared" si="5"/>
        <v>Very unhealthy</v>
      </c>
      <c r="P50" s="1" t="str">
        <f t="shared" si="5"/>
        <v>Very unhealthy</v>
      </c>
      <c r="Q50" s="1" t="str">
        <f t="shared" si="6"/>
        <v>Good</v>
      </c>
    </row>
    <row r="51" spans="1:17">
      <c r="A51" s="2">
        <v>44929.041666666664</v>
      </c>
      <c r="B51" s="1">
        <v>5607.6</v>
      </c>
      <c r="C51" s="1">
        <v>78.680000000000007</v>
      </c>
      <c r="D51" s="1">
        <v>56.89</v>
      </c>
      <c r="E51" s="1">
        <v>0</v>
      </c>
      <c r="F51" s="1">
        <v>81.06</v>
      </c>
      <c r="G51" s="1">
        <v>666.55</v>
      </c>
      <c r="H51" s="1">
        <v>760.43</v>
      </c>
      <c r="I51" s="1">
        <v>44.08</v>
      </c>
      <c r="J51" s="1" t="str">
        <f t="shared" si="0"/>
        <v>Unhealthy</v>
      </c>
      <c r="K51" s="1" t="str">
        <f t="shared" si="1"/>
        <v>Moderate</v>
      </c>
      <c r="L51" s="1" t="str">
        <f t="shared" si="2"/>
        <v>Moderate</v>
      </c>
      <c r="M51" s="1" t="str">
        <f t="shared" si="3"/>
        <v>Good</v>
      </c>
      <c r="N51" s="1" t="str">
        <f t="shared" si="4"/>
        <v>Moderate</v>
      </c>
      <c r="O51" s="1" t="str">
        <f t="shared" si="5"/>
        <v>Very unhealthy</v>
      </c>
      <c r="P51" s="1" t="str">
        <f t="shared" si="5"/>
        <v>Very unhealthy</v>
      </c>
      <c r="Q51" s="1" t="str">
        <f t="shared" si="6"/>
        <v>Moderate</v>
      </c>
    </row>
    <row r="52" spans="1:17">
      <c r="A52" s="2">
        <v>44929.083333333336</v>
      </c>
      <c r="B52" s="1">
        <v>7904.05</v>
      </c>
      <c r="C52" s="1">
        <v>151.99</v>
      </c>
      <c r="D52" s="1">
        <v>61.69</v>
      </c>
      <c r="E52" s="1">
        <v>0</v>
      </c>
      <c r="F52" s="1">
        <v>90.6</v>
      </c>
      <c r="G52" s="1">
        <v>813.7</v>
      </c>
      <c r="H52" s="1">
        <v>932.78</v>
      </c>
      <c r="I52" s="1">
        <v>52.18</v>
      </c>
      <c r="J52" s="1" t="str">
        <f t="shared" si="0"/>
        <v>Very unhealthy</v>
      </c>
      <c r="K52" s="1" t="str">
        <f t="shared" si="1"/>
        <v>Unhealthy</v>
      </c>
      <c r="L52" s="1" t="str">
        <f t="shared" si="2"/>
        <v>Unhealthy for sensitive Groups</v>
      </c>
      <c r="M52" s="1" t="str">
        <f t="shared" si="3"/>
        <v>Good</v>
      </c>
      <c r="N52" s="1" t="str">
        <f t="shared" si="4"/>
        <v>Moderate</v>
      </c>
      <c r="O52" s="1" t="str">
        <f t="shared" si="5"/>
        <v>Very unhealthy</v>
      </c>
      <c r="P52" s="1" t="str">
        <f t="shared" si="5"/>
        <v>Hazardous</v>
      </c>
      <c r="Q52" s="1" t="str">
        <f t="shared" si="6"/>
        <v>Moderate</v>
      </c>
    </row>
    <row r="53" spans="1:17">
      <c r="A53" s="2">
        <v>44929.125</v>
      </c>
      <c r="B53" s="1">
        <v>10253.91</v>
      </c>
      <c r="C53" s="1">
        <v>239.61</v>
      </c>
      <c r="D53" s="1">
        <v>73.34</v>
      </c>
      <c r="E53" s="1">
        <v>0.03</v>
      </c>
      <c r="F53" s="1">
        <v>82.97</v>
      </c>
      <c r="G53" s="1">
        <v>940.67</v>
      </c>
      <c r="H53" s="1">
        <v>1054.1600000000001</v>
      </c>
      <c r="I53" s="1">
        <v>41.54</v>
      </c>
      <c r="J53" s="1" t="str">
        <f t="shared" si="0"/>
        <v>Very unhealthy</v>
      </c>
      <c r="K53" s="1" t="str">
        <f t="shared" si="1"/>
        <v>Very unhealthy</v>
      </c>
      <c r="L53" s="1" t="str">
        <f t="shared" si="2"/>
        <v>Unhealthy for sensitive Groups</v>
      </c>
      <c r="M53" s="1" t="str">
        <f t="shared" si="3"/>
        <v>Good</v>
      </c>
      <c r="N53" s="1" t="str">
        <f t="shared" si="4"/>
        <v>Moderate</v>
      </c>
      <c r="O53" s="1" t="str">
        <f t="shared" si="5"/>
        <v>Hazardous</v>
      </c>
      <c r="P53" s="1" t="str">
        <f t="shared" si="5"/>
        <v>Hazardous</v>
      </c>
      <c r="Q53" s="1" t="str">
        <f t="shared" si="6"/>
        <v>Moderate</v>
      </c>
    </row>
    <row r="54" spans="1:17">
      <c r="A54" s="2">
        <v>44929.166666666664</v>
      </c>
      <c r="B54" s="1">
        <v>6568.91</v>
      </c>
      <c r="C54" s="1">
        <v>128.75</v>
      </c>
      <c r="D54" s="1">
        <v>100.08</v>
      </c>
      <c r="E54" s="1">
        <v>1.03</v>
      </c>
      <c r="F54" s="1">
        <v>82.97</v>
      </c>
      <c r="G54" s="1">
        <v>644.99</v>
      </c>
      <c r="H54" s="1">
        <v>710.12</v>
      </c>
      <c r="I54" s="1">
        <v>23.81</v>
      </c>
      <c r="J54" s="1" t="str">
        <f t="shared" si="0"/>
        <v>Unhealthy</v>
      </c>
      <c r="K54" s="1" t="str">
        <f t="shared" si="1"/>
        <v>Unhealthy for sensitive Groups</v>
      </c>
      <c r="L54" s="1" t="str">
        <f t="shared" si="2"/>
        <v>Unhealthy</v>
      </c>
      <c r="M54" s="1" t="str">
        <f t="shared" si="3"/>
        <v>Good</v>
      </c>
      <c r="N54" s="1" t="str">
        <f t="shared" si="4"/>
        <v>Moderate</v>
      </c>
      <c r="O54" s="1" t="str">
        <f t="shared" si="5"/>
        <v>Very unhealthy</v>
      </c>
      <c r="P54" s="1" t="str">
        <f t="shared" si="5"/>
        <v>Very unhealthy</v>
      </c>
      <c r="Q54" s="1" t="str">
        <f t="shared" si="6"/>
        <v>Good</v>
      </c>
    </row>
    <row r="55" spans="1:17">
      <c r="A55" s="2">
        <v>44929.208333333336</v>
      </c>
      <c r="B55" s="1">
        <v>6355.29</v>
      </c>
      <c r="C55" s="1">
        <v>109.97</v>
      </c>
      <c r="D55" s="1">
        <v>100.08</v>
      </c>
      <c r="E55" s="1">
        <v>5.99</v>
      </c>
      <c r="F55" s="1">
        <v>88.69</v>
      </c>
      <c r="G55" s="1">
        <v>614.36</v>
      </c>
      <c r="H55" s="1">
        <v>684.18</v>
      </c>
      <c r="I55" s="1">
        <v>24.07</v>
      </c>
      <c r="J55" s="1" t="str">
        <f t="shared" si="0"/>
        <v>Unhealthy</v>
      </c>
      <c r="K55" s="1" t="str">
        <f t="shared" si="1"/>
        <v>Unhealthy for sensitive Groups</v>
      </c>
      <c r="L55" s="1" t="str">
        <f t="shared" si="2"/>
        <v>Unhealthy</v>
      </c>
      <c r="M55" s="1" t="str">
        <f t="shared" si="3"/>
        <v>Good</v>
      </c>
      <c r="N55" s="1" t="str">
        <f t="shared" si="4"/>
        <v>Moderate</v>
      </c>
      <c r="O55" s="1" t="str">
        <f t="shared" si="5"/>
        <v>Very unhealthy</v>
      </c>
      <c r="P55" s="1" t="str">
        <f t="shared" si="5"/>
        <v>Very unhealthy</v>
      </c>
      <c r="Q55" s="1" t="str">
        <f t="shared" si="6"/>
        <v>Good</v>
      </c>
    </row>
    <row r="56" spans="1:17">
      <c r="A56" s="2">
        <v>44929.25</v>
      </c>
      <c r="B56" s="1">
        <v>6248.47</v>
      </c>
      <c r="C56" s="1">
        <v>80.47</v>
      </c>
      <c r="D56" s="1">
        <v>122.01</v>
      </c>
      <c r="E56" s="1">
        <v>22.71</v>
      </c>
      <c r="F56" s="1">
        <v>94.41</v>
      </c>
      <c r="G56" s="1">
        <v>612.99</v>
      </c>
      <c r="H56" s="1">
        <v>688.4</v>
      </c>
      <c r="I56" s="1">
        <v>23.05</v>
      </c>
      <c r="J56" s="1" t="str">
        <f t="shared" si="0"/>
        <v>Unhealthy</v>
      </c>
      <c r="K56" s="1" t="str">
        <f t="shared" si="1"/>
        <v>Moderate</v>
      </c>
      <c r="L56" s="1" t="str">
        <f t="shared" si="2"/>
        <v>Very unhealthy</v>
      </c>
      <c r="M56" s="1" t="str">
        <f t="shared" si="3"/>
        <v>Good</v>
      </c>
      <c r="N56" s="1" t="str">
        <f t="shared" si="4"/>
        <v>Moderate</v>
      </c>
      <c r="O56" s="1" t="str">
        <f t="shared" si="5"/>
        <v>Very unhealthy</v>
      </c>
      <c r="P56" s="1" t="str">
        <f t="shared" si="5"/>
        <v>Very unhealthy</v>
      </c>
      <c r="Q56" s="1" t="str">
        <f t="shared" si="6"/>
        <v>Good</v>
      </c>
    </row>
    <row r="57" spans="1:17">
      <c r="A57" s="2">
        <v>44929.291666666664</v>
      </c>
      <c r="B57" s="1">
        <v>2429.96</v>
      </c>
      <c r="C57" s="1">
        <v>21.23</v>
      </c>
      <c r="D57" s="1">
        <v>76.77</v>
      </c>
      <c r="E57" s="1">
        <v>87.26</v>
      </c>
      <c r="F57" s="1">
        <v>127.79</v>
      </c>
      <c r="G57" s="1">
        <v>279.92</v>
      </c>
      <c r="H57" s="1">
        <v>313.3</v>
      </c>
      <c r="I57" s="1">
        <v>6.14</v>
      </c>
      <c r="J57" s="1" t="str">
        <f t="shared" si="0"/>
        <v>Moderate</v>
      </c>
      <c r="K57" s="1" t="str">
        <f t="shared" si="1"/>
        <v>Good</v>
      </c>
      <c r="L57" s="1" t="str">
        <f t="shared" si="2"/>
        <v>Unhealthy for sensitive Groups</v>
      </c>
      <c r="M57" s="1" t="str">
        <f t="shared" si="3"/>
        <v>Moderate</v>
      </c>
      <c r="N57" s="1" t="str">
        <f t="shared" si="4"/>
        <v>Unhealthy for sensitive Groups</v>
      </c>
      <c r="O57" s="1" t="str">
        <f t="shared" si="5"/>
        <v>Moderate</v>
      </c>
      <c r="P57" s="1" t="str">
        <f t="shared" si="5"/>
        <v>Moderate</v>
      </c>
      <c r="Q57" s="1" t="str">
        <f t="shared" si="6"/>
        <v>Good</v>
      </c>
    </row>
    <row r="58" spans="1:17">
      <c r="A58" s="2">
        <v>44929.333333333336</v>
      </c>
      <c r="B58" s="1">
        <v>1628.88</v>
      </c>
      <c r="C58" s="1">
        <v>9.61</v>
      </c>
      <c r="D58" s="1">
        <v>52.78</v>
      </c>
      <c r="E58" s="1">
        <v>121.59</v>
      </c>
      <c r="F58" s="1">
        <v>88.69</v>
      </c>
      <c r="G58" s="1">
        <v>199.93</v>
      </c>
      <c r="H58" s="1">
        <v>225.6</v>
      </c>
      <c r="I58" s="1">
        <v>5.95</v>
      </c>
      <c r="J58" s="1" t="str">
        <f t="shared" si="0"/>
        <v>Good</v>
      </c>
      <c r="K58" s="1" t="str">
        <f t="shared" si="1"/>
        <v>Good</v>
      </c>
      <c r="L58" s="1" t="str">
        <f t="shared" si="2"/>
        <v>Moderate</v>
      </c>
      <c r="M58" s="1" t="str">
        <f t="shared" si="3"/>
        <v>Unhealthy for sensitive Groups</v>
      </c>
      <c r="N58" s="1" t="str">
        <f t="shared" si="4"/>
        <v>Moderate</v>
      </c>
      <c r="O58" s="1" t="str">
        <f t="shared" si="5"/>
        <v>Moderate</v>
      </c>
      <c r="P58" s="1" t="str">
        <f t="shared" si="5"/>
        <v>Moderate</v>
      </c>
      <c r="Q58" s="1" t="str">
        <f t="shared" si="6"/>
        <v>Good</v>
      </c>
    </row>
    <row r="59" spans="1:17">
      <c r="A59" s="2">
        <v>44929.375</v>
      </c>
      <c r="B59" s="1">
        <v>1415.25</v>
      </c>
      <c r="C59" s="1">
        <v>6.26</v>
      </c>
      <c r="D59" s="1">
        <v>46.61</v>
      </c>
      <c r="E59" s="1">
        <v>138.76</v>
      </c>
      <c r="F59" s="1">
        <v>77.25</v>
      </c>
      <c r="G59" s="1">
        <v>182.79</v>
      </c>
      <c r="H59" s="1">
        <v>206.4</v>
      </c>
      <c r="I59" s="1">
        <v>7.03</v>
      </c>
      <c r="J59" s="1" t="str">
        <f t="shared" si="0"/>
        <v>Good</v>
      </c>
      <c r="K59" s="1" t="str">
        <f t="shared" si="1"/>
        <v>Good</v>
      </c>
      <c r="L59" s="1" t="str">
        <f t="shared" si="2"/>
        <v>Moderate</v>
      </c>
      <c r="M59" s="1" t="str">
        <f t="shared" si="3"/>
        <v>Unhealthy for sensitive Groups</v>
      </c>
      <c r="N59" s="1" t="str">
        <f t="shared" si="4"/>
        <v>Moderate</v>
      </c>
      <c r="O59" s="1" t="str">
        <f t="shared" si="5"/>
        <v>Good</v>
      </c>
      <c r="P59" s="1" t="str">
        <f t="shared" si="5"/>
        <v>Moderate</v>
      </c>
      <c r="Q59" s="1" t="str">
        <f t="shared" si="6"/>
        <v>Good</v>
      </c>
    </row>
    <row r="60" spans="1:17">
      <c r="A60" s="2">
        <v>44929.416666666664</v>
      </c>
      <c r="B60" s="1">
        <v>1735.69</v>
      </c>
      <c r="C60" s="1">
        <v>7.04</v>
      </c>
      <c r="D60" s="1">
        <v>60.32</v>
      </c>
      <c r="E60" s="1">
        <v>115.87</v>
      </c>
      <c r="F60" s="1">
        <v>69.62</v>
      </c>
      <c r="G60" s="1">
        <v>195.47</v>
      </c>
      <c r="H60" s="1">
        <v>225.43</v>
      </c>
      <c r="I60" s="1">
        <v>13.3</v>
      </c>
      <c r="J60" s="1" t="str">
        <f t="shared" si="0"/>
        <v>Good</v>
      </c>
      <c r="K60" s="1" t="str">
        <f t="shared" si="1"/>
        <v>Good</v>
      </c>
      <c r="L60" s="1" t="str">
        <f t="shared" si="2"/>
        <v>Unhealthy for sensitive Groups</v>
      </c>
      <c r="M60" s="1" t="str">
        <f t="shared" si="3"/>
        <v>Unhealthy for sensitive Groups</v>
      </c>
      <c r="N60" s="1" t="str">
        <f t="shared" si="4"/>
        <v>Moderate</v>
      </c>
      <c r="O60" s="1" t="str">
        <f t="shared" si="5"/>
        <v>Moderate</v>
      </c>
      <c r="P60" s="1" t="str">
        <f t="shared" si="5"/>
        <v>Moderate</v>
      </c>
      <c r="Q60" s="1" t="str">
        <f t="shared" si="6"/>
        <v>Good</v>
      </c>
    </row>
    <row r="61" spans="1:17">
      <c r="A61" s="2">
        <v>44929.458333333336</v>
      </c>
      <c r="B61" s="1">
        <v>2456.67</v>
      </c>
      <c r="C61" s="1">
        <v>9.2799999999999994</v>
      </c>
      <c r="D61" s="1">
        <v>91.85</v>
      </c>
      <c r="E61" s="1">
        <v>65.09</v>
      </c>
      <c r="F61" s="1">
        <v>62.94</v>
      </c>
      <c r="G61" s="1">
        <v>229.65</v>
      </c>
      <c r="H61" s="1">
        <v>271.57</v>
      </c>
      <c r="I61" s="1">
        <v>21.53</v>
      </c>
      <c r="J61" s="1" t="str">
        <f t="shared" si="0"/>
        <v>Moderate</v>
      </c>
      <c r="K61" s="1" t="str">
        <f t="shared" si="1"/>
        <v>Good</v>
      </c>
      <c r="L61" s="1" t="str">
        <f t="shared" si="2"/>
        <v>Unhealthy</v>
      </c>
      <c r="M61" s="1" t="str">
        <f t="shared" si="3"/>
        <v>Moderate</v>
      </c>
      <c r="N61" s="1" t="str">
        <f t="shared" si="4"/>
        <v>Moderate</v>
      </c>
      <c r="O61" s="1" t="str">
        <f t="shared" si="5"/>
        <v>Moderate</v>
      </c>
      <c r="P61" s="1" t="str">
        <f t="shared" si="5"/>
        <v>Moderate</v>
      </c>
      <c r="Q61" s="1" t="str">
        <f t="shared" si="6"/>
        <v>Good</v>
      </c>
    </row>
    <row r="62" spans="1:17">
      <c r="A62" s="2">
        <v>44929.5</v>
      </c>
      <c r="B62" s="1">
        <v>3177.64</v>
      </c>
      <c r="C62" s="1">
        <v>12.52</v>
      </c>
      <c r="D62" s="1">
        <v>126.12</v>
      </c>
      <c r="E62" s="1">
        <v>12.52</v>
      </c>
      <c r="F62" s="1">
        <v>57.7</v>
      </c>
      <c r="G62" s="1">
        <v>264.02</v>
      </c>
      <c r="H62" s="1">
        <v>315.37</v>
      </c>
      <c r="I62" s="1">
        <v>26.35</v>
      </c>
      <c r="J62" s="1" t="str">
        <f t="shared" si="0"/>
        <v>Moderate</v>
      </c>
      <c r="K62" s="1" t="str">
        <f t="shared" si="1"/>
        <v>Good</v>
      </c>
      <c r="L62" s="1" t="str">
        <f t="shared" si="2"/>
        <v>Very unhealthy</v>
      </c>
      <c r="M62" s="1" t="str">
        <f t="shared" si="3"/>
        <v>Good</v>
      </c>
      <c r="N62" s="1" t="str">
        <f t="shared" si="4"/>
        <v>Moderate</v>
      </c>
      <c r="O62" s="1" t="str">
        <f t="shared" si="5"/>
        <v>Moderate</v>
      </c>
      <c r="P62" s="1" t="str">
        <f t="shared" si="5"/>
        <v>Moderate</v>
      </c>
      <c r="Q62" s="1" t="str">
        <f t="shared" si="6"/>
        <v>Good</v>
      </c>
    </row>
    <row r="63" spans="1:17">
      <c r="A63" s="2">
        <v>44929.541666666664</v>
      </c>
      <c r="B63" s="1">
        <v>3738.4</v>
      </c>
      <c r="C63" s="1">
        <v>25.7</v>
      </c>
      <c r="D63" s="1">
        <v>124.75</v>
      </c>
      <c r="E63" s="1">
        <v>0.06</v>
      </c>
      <c r="F63" s="1">
        <v>55.31</v>
      </c>
      <c r="G63" s="1">
        <v>307.17</v>
      </c>
      <c r="H63" s="1">
        <v>367.04</v>
      </c>
      <c r="I63" s="1">
        <v>27.36</v>
      </c>
      <c r="J63" s="1" t="str">
        <f t="shared" si="0"/>
        <v>Moderate</v>
      </c>
      <c r="K63" s="1" t="str">
        <f t="shared" si="1"/>
        <v>Good</v>
      </c>
      <c r="L63" s="1" t="str">
        <f t="shared" si="2"/>
        <v>Very unhealthy</v>
      </c>
      <c r="M63" s="1" t="str">
        <f t="shared" si="3"/>
        <v>Good</v>
      </c>
      <c r="N63" s="1" t="str">
        <f t="shared" si="4"/>
        <v>Moderate</v>
      </c>
      <c r="O63" s="1" t="str">
        <f t="shared" si="5"/>
        <v>Moderate</v>
      </c>
      <c r="P63" s="1" t="str">
        <f t="shared" si="5"/>
        <v>Unhealthy for sensitive Groups</v>
      </c>
      <c r="Q63" s="1" t="str">
        <f t="shared" si="6"/>
        <v>Good</v>
      </c>
    </row>
    <row r="64" spans="1:17">
      <c r="A64" s="2">
        <v>44929.583333333336</v>
      </c>
      <c r="B64" s="1">
        <v>3738.4</v>
      </c>
      <c r="C64" s="1">
        <v>16.989999999999998</v>
      </c>
      <c r="D64" s="1">
        <v>115.16</v>
      </c>
      <c r="E64" s="1">
        <v>0.51</v>
      </c>
      <c r="F64" s="1">
        <v>51.02</v>
      </c>
      <c r="G64" s="1">
        <v>342.41</v>
      </c>
      <c r="H64" s="1">
        <v>406.96</v>
      </c>
      <c r="I64" s="1">
        <v>24.07</v>
      </c>
      <c r="J64" s="1" t="str">
        <f t="shared" si="0"/>
        <v>Moderate</v>
      </c>
      <c r="K64" s="1" t="str">
        <f t="shared" si="1"/>
        <v>Good</v>
      </c>
      <c r="L64" s="1" t="str">
        <f t="shared" si="2"/>
        <v>Unhealthy</v>
      </c>
      <c r="M64" s="1" t="str">
        <f t="shared" si="3"/>
        <v>Good</v>
      </c>
      <c r="N64" s="1" t="str">
        <f t="shared" si="4"/>
        <v>Moderate</v>
      </c>
      <c r="O64" s="1" t="str">
        <f t="shared" si="5"/>
        <v>Unhealthy for sensitive Groups</v>
      </c>
      <c r="P64" s="1" t="str">
        <f t="shared" si="5"/>
        <v>Unhealthy for sensitive Groups</v>
      </c>
      <c r="Q64" s="1" t="str">
        <f t="shared" si="6"/>
        <v>Good</v>
      </c>
    </row>
    <row r="65" spans="1:17">
      <c r="A65" s="2">
        <v>44929.625</v>
      </c>
      <c r="B65" s="1">
        <v>3337.86</v>
      </c>
      <c r="C65" s="1">
        <v>2.3199999999999998</v>
      </c>
      <c r="D65" s="1">
        <v>97.33</v>
      </c>
      <c r="E65" s="1">
        <v>13.05</v>
      </c>
      <c r="F65" s="1">
        <v>43.87</v>
      </c>
      <c r="G65" s="1">
        <v>346.06</v>
      </c>
      <c r="H65" s="1">
        <v>406.28</v>
      </c>
      <c r="I65" s="1">
        <v>17.73</v>
      </c>
      <c r="J65" s="1" t="str">
        <f t="shared" si="0"/>
        <v>Moderate</v>
      </c>
      <c r="K65" s="1" t="str">
        <f t="shared" si="1"/>
        <v>Good</v>
      </c>
      <c r="L65" s="1" t="str">
        <f t="shared" si="2"/>
        <v>Unhealthy</v>
      </c>
      <c r="M65" s="1" t="str">
        <f t="shared" si="3"/>
        <v>Good</v>
      </c>
      <c r="N65" s="1" t="str">
        <f t="shared" si="4"/>
        <v>Good</v>
      </c>
      <c r="O65" s="1" t="str">
        <f t="shared" si="5"/>
        <v>Unhealthy for sensitive Groups</v>
      </c>
      <c r="P65" s="1" t="str">
        <f t="shared" si="5"/>
        <v>Unhealthy for sensitive Groups</v>
      </c>
      <c r="Q65" s="1" t="str">
        <f t="shared" si="6"/>
        <v>Good</v>
      </c>
    </row>
    <row r="66" spans="1:17">
      <c r="A66" s="2">
        <v>44929.666666666664</v>
      </c>
      <c r="B66" s="1">
        <v>2857.21</v>
      </c>
      <c r="C66" s="1">
        <v>0.03</v>
      </c>
      <c r="D66" s="1">
        <v>71.97</v>
      </c>
      <c r="E66" s="1">
        <v>36.840000000000003</v>
      </c>
      <c r="F66" s="1">
        <v>38.15</v>
      </c>
      <c r="G66" s="1">
        <v>321.7</v>
      </c>
      <c r="H66" s="1">
        <v>373.76</v>
      </c>
      <c r="I66" s="1">
        <v>13.17</v>
      </c>
      <c r="J66" s="1" t="str">
        <f t="shared" si="0"/>
        <v>Moderate</v>
      </c>
      <c r="K66" s="1" t="str">
        <f t="shared" si="1"/>
        <v>Good</v>
      </c>
      <c r="L66" s="1" t="str">
        <f t="shared" si="2"/>
        <v>Unhealthy for sensitive Groups</v>
      </c>
      <c r="M66" s="1" t="str">
        <f t="shared" si="3"/>
        <v>Good</v>
      </c>
      <c r="N66" s="1" t="str">
        <f t="shared" si="4"/>
        <v>Good</v>
      </c>
      <c r="O66" s="1" t="str">
        <f t="shared" si="5"/>
        <v>Moderate</v>
      </c>
      <c r="P66" s="1" t="str">
        <f t="shared" si="5"/>
        <v>Unhealthy for sensitive Groups</v>
      </c>
      <c r="Q66" s="1" t="str">
        <f t="shared" si="6"/>
        <v>Good</v>
      </c>
    </row>
    <row r="67" spans="1:17">
      <c r="A67" s="2">
        <v>44929.708333333336</v>
      </c>
      <c r="B67" s="1">
        <v>2643.59</v>
      </c>
      <c r="C67" s="1">
        <v>0.01</v>
      </c>
      <c r="D67" s="1">
        <v>62.38</v>
      </c>
      <c r="E67" s="1">
        <v>41.13</v>
      </c>
      <c r="F67" s="1">
        <v>35.29</v>
      </c>
      <c r="G67" s="1">
        <v>297.54000000000002</v>
      </c>
      <c r="H67" s="1">
        <v>345.69</v>
      </c>
      <c r="I67" s="1">
        <v>11.27</v>
      </c>
      <c r="J67" s="1" t="str">
        <f t="shared" ref="J67:J130" si="7">IF(AND(B67&gt;=654.22,B67&lt;=2276.44),"Good",IF(AND(B67&gt;2276.44,B67&lt;=3898.66),"Moderate",IF(AND(B67&gt;3898.66,B67&lt;=5520.88),"Unhealthy for sensitive Groups",IF(AND(B67&gt;5520.88,B67&lt;=7143.1),"Unhealthy",IF(AND(B67&gt;7143.1,B67&lt;=10387.5),"Very unhealthy",IF(AND(B67&gt;10387.5,B67&lt;=16876.3),"Hazardous",""))))))</f>
        <v>Moderate</v>
      </c>
      <c r="K67" s="1" t="str">
        <f t="shared" ref="K67:K130" si="8">IF(AND(C67&gt;=0,C67&lt;=50),"Good",IF(AND(C67&gt;50,C67&lt;=100),"Moderate",IF(AND(C67&gt;100,C67&lt;=150),"Unhealthy for sensitive Groups",IF(AND(C67&gt;150,C67&lt;=200),"Unhealthy",IF(AND(C67&gt;200,C67&lt;=300),"Very unhealthy",IF(AND(C67&gt;300,C67&lt;=500),"Hazardous",""))))))</f>
        <v>Good</v>
      </c>
      <c r="L67" s="1" t="str">
        <f t="shared" ref="L67:L130" si="9">IF(AND(D67&gt;=0,D67&lt;=30),"Good",IF(AND(D67&gt;30,D67&lt;=60),"Moderate",IF(AND(D67&gt;60,D67&lt;=90),"Unhealthy for sensitive Groups",IF(AND(D67&gt;90,D67&lt;=120),"Unhealthy",IF(AND(D67&gt;120,D67&lt;=180),"Very unhealthy",IF(AND(D67&gt;180,D67&lt;=300),"Hazardous",""))))))</f>
        <v>Unhealthy for sensitive Groups</v>
      </c>
      <c r="M67" s="1" t="str">
        <f t="shared" ref="M67:M130" si="10">IF(AND(E67&gt;=0,E67&lt;=50),"Good",IF(AND(E67&gt;50,E67&lt;=100),"Moderate",IF(AND(E67&gt;100,E67&lt;=150),"Unhealthy for sensitive Groups",IF(AND(E67&gt;150,E67&lt;=200),"Unhealthy",IF(AND(E67&gt;200,E67&lt;=300),"Very unhealthy",IF(AND(E67&gt;300,E67&lt;=500),"Hazardous",""))))))</f>
        <v>Good</v>
      </c>
      <c r="N67" s="1" t="str">
        <f t="shared" ref="N67:N130" si="11">IF(AND(F67&gt;=0,F67&lt;=50),"Good",IF(AND(F67&gt;50,F67&lt;=100),"Moderate",IF(AND(F67&gt;100,F67&lt;=150),"Unhealthy for sensitive Groups",IF(AND(F67&gt;150,F67&lt;=200),"Unhealthy",IF(AND(F67&gt;200,F67&lt;=300),"Very unhealthy",IF(AND(F67&gt;300,F67&lt;=600),"Hazardous",""))))))</f>
        <v>Good</v>
      </c>
      <c r="O67" s="1" t="str">
        <f t="shared" ref="O67:P130" si="12">IF(AND(G67&gt;=60,G67&lt;=194),"Good",IF(AND(G67&gt;194,G67&lt;=328),"Moderate",IF(AND(G67&gt;328,G67&lt;=462),"Unhealthy for sensitive Groups",IF(AND(G67&gt;462,G67&lt;=596),"Unhealthy",IF(AND(G67&gt;596,G67&lt;=864),"Very unhealthy",IF(AND(G67&gt;864,G67&lt;=1500),"Hazardous",""))))))</f>
        <v>Moderate</v>
      </c>
      <c r="P67" s="1" t="str">
        <f t="shared" si="12"/>
        <v>Unhealthy for sensitive Groups</v>
      </c>
      <c r="Q67" s="1" t="str">
        <f t="shared" ref="Q67:Q130" si="13">IF(AND(I67&gt;=0,I67&lt;=30),"Good",IF(AND(I67&gt;30,I67&lt;=60),"Moderate",IF(AND(I67&gt;60,I67&lt;=90),"Unhealthy for sensitive Groups",IF(AND(I67&gt;90,I67&lt;=120),"Unhealthy",IF(AND(I67&gt;120,I67&lt;=180),"Very unhealthy",IF(AND(I67&gt;180,I67&lt;=300),"Hazardous",""))))))</f>
        <v>Good</v>
      </c>
    </row>
    <row r="68" spans="1:17">
      <c r="A68" s="2">
        <v>44929.75</v>
      </c>
      <c r="B68" s="1">
        <v>2323.15</v>
      </c>
      <c r="C68" s="1">
        <v>0.01</v>
      </c>
      <c r="D68" s="1">
        <v>54.84</v>
      </c>
      <c r="E68" s="1">
        <v>42.56</v>
      </c>
      <c r="F68" s="1">
        <v>29.56</v>
      </c>
      <c r="G68" s="1">
        <v>260.64</v>
      </c>
      <c r="H68" s="1">
        <v>300.75</v>
      </c>
      <c r="I68" s="1">
        <v>8.49</v>
      </c>
      <c r="J68" s="1" t="str">
        <f t="shared" si="7"/>
        <v>Moderate</v>
      </c>
      <c r="K68" s="1" t="str">
        <f t="shared" si="8"/>
        <v>Good</v>
      </c>
      <c r="L68" s="1" t="str">
        <f t="shared" si="9"/>
        <v>Moderate</v>
      </c>
      <c r="M68" s="1" t="str">
        <f t="shared" si="10"/>
        <v>Good</v>
      </c>
      <c r="N68" s="1" t="str">
        <f t="shared" si="11"/>
        <v>Good</v>
      </c>
      <c r="O68" s="1" t="str">
        <f t="shared" si="12"/>
        <v>Moderate</v>
      </c>
      <c r="P68" s="1" t="str">
        <f t="shared" si="12"/>
        <v>Moderate</v>
      </c>
      <c r="Q68" s="1" t="str">
        <f t="shared" si="13"/>
        <v>Good</v>
      </c>
    </row>
    <row r="69" spans="1:17">
      <c r="A69" s="2">
        <v>44929.791666666664</v>
      </c>
      <c r="B69" s="1">
        <v>1895.9</v>
      </c>
      <c r="C69" s="1">
        <v>0</v>
      </c>
      <c r="D69" s="1">
        <v>43.87</v>
      </c>
      <c r="E69" s="1">
        <v>47.21</v>
      </c>
      <c r="F69" s="1">
        <v>23.6</v>
      </c>
      <c r="G69" s="1">
        <v>223.78</v>
      </c>
      <c r="H69" s="1">
        <v>252.41</v>
      </c>
      <c r="I69" s="1">
        <v>5.7</v>
      </c>
      <c r="J69" s="1" t="str">
        <f t="shared" si="7"/>
        <v>Good</v>
      </c>
      <c r="K69" s="1" t="str">
        <f t="shared" si="8"/>
        <v>Good</v>
      </c>
      <c r="L69" s="1" t="str">
        <f t="shared" si="9"/>
        <v>Moderate</v>
      </c>
      <c r="M69" s="1" t="str">
        <f t="shared" si="10"/>
        <v>Good</v>
      </c>
      <c r="N69" s="1" t="str">
        <f t="shared" si="11"/>
        <v>Good</v>
      </c>
      <c r="O69" s="1" t="str">
        <f t="shared" si="12"/>
        <v>Moderate</v>
      </c>
      <c r="P69" s="1" t="str">
        <f t="shared" si="12"/>
        <v>Moderate</v>
      </c>
      <c r="Q69" s="1" t="str">
        <f t="shared" si="13"/>
        <v>Good</v>
      </c>
    </row>
    <row r="70" spans="1:17">
      <c r="A70" s="2">
        <v>44929.833333333336</v>
      </c>
      <c r="B70" s="1">
        <v>1682.28</v>
      </c>
      <c r="C70" s="1">
        <v>0</v>
      </c>
      <c r="D70" s="1">
        <v>36.33</v>
      </c>
      <c r="E70" s="1">
        <v>49.35</v>
      </c>
      <c r="F70" s="1">
        <v>21.7</v>
      </c>
      <c r="G70" s="1">
        <v>208.63</v>
      </c>
      <c r="H70" s="1">
        <v>230.93</v>
      </c>
      <c r="I70" s="1">
        <v>5.19</v>
      </c>
      <c r="J70" s="1" t="str">
        <f t="shared" si="7"/>
        <v>Good</v>
      </c>
      <c r="K70" s="1" t="str">
        <f t="shared" si="8"/>
        <v>Good</v>
      </c>
      <c r="L70" s="1" t="str">
        <f t="shared" si="9"/>
        <v>Moderate</v>
      </c>
      <c r="M70" s="1" t="str">
        <f t="shared" si="10"/>
        <v>Good</v>
      </c>
      <c r="N70" s="1" t="str">
        <f t="shared" si="11"/>
        <v>Good</v>
      </c>
      <c r="O70" s="1" t="str">
        <f t="shared" si="12"/>
        <v>Moderate</v>
      </c>
      <c r="P70" s="1" t="str">
        <f t="shared" si="12"/>
        <v>Moderate</v>
      </c>
      <c r="Q70" s="1" t="str">
        <f t="shared" si="13"/>
        <v>Good</v>
      </c>
    </row>
    <row r="71" spans="1:17">
      <c r="A71" s="2">
        <v>44929.875</v>
      </c>
      <c r="B71" s="1">
        <v>1575.47</v>
      </c>
      <c r="C71" s="1">
        <v>0</v>
      </c>
      <c r="D71" s="1">
        <v>32.22</v>
      </c>
      <c r="E71" s="1">
        <v>49.35</v>
      </c>
      <c r="F71" s="1">
        <v>21.46</v>
      </c>
      <c r="G71" s="1">
        <v>202.96</v>
      </c>
      <c r="H71" s="1">
        <v>222.47</v>
      </c>
      <c r="I71" s="1">
        <v>5.07</v>
      </c>
      <c r="J71" s="1" t="str">
        <f t="shared" si="7"/>
        <v>Good</v>
      </c>
      <c r="K71" s="1" t="str">
        <f t="shared" si="8"/>
        <v>Good</v>
      </c>
      <c r="L71" s="1" t="str">
        <f t="shared" si="9"/>
        <v>Moderate</v>
      </c>
      <c r="M71" s="1" t="str">
        <f t="shared" si="10"/>
        <v>Good</v>
      </c>
      <c r="N71" s="1" t="str">
        <f t="shared" si="11"/>
        <v>Good</v>
      </c>
      <c r="O71" s="1" t="str">
        <f t="shared" si="12"/>
        <v>Moderate</v>
      </c>
      <c r="P71" s="1" t="str">
        <f t="shared" si="12"/>
        <v>Moderate</v>
      </c>
      <c r="Q71" s="1" t="str">
        <f t="shared" si="13"/>
        <v>Good</v>
      </c>
    </row>
    <row r="72" spans="1:17">
      <c r="A72" s="2">
        <v>44929.916666666664</v>
      </c>
      <c r="B72" s="1">
        <v>1508.71</v>
      </c>
      <c r="C72" s="1">
        <v>0</v>
      </c>
      <c r="D72" s="1">
        <v>29.82</v>
      </c>
      <c r="E72" s="1">
        <v>48.64</v>
      </c>
      <c r="F72" s="1">
        <v>21.22</v>
      </c>
      <c r="G72" s="1">
        <v>198.84</v>
      </c>
      <c r="H72" s="1">
        <v>217.02</v>
      </c>
      <c r="I72" s="1">
        <v>5</v>
      </c>
      <c r="J72" s="1" t="str">
        <f t="shared" si="7"/>
        <v>Good</v>
      </c>
      <c r="K72" s="1" t="str">
        <f t="shared" si="8"/>
        <v>Good</v>
      </c>
      <c r="L72" s="1" t="str">
        <f t="shared" si="9"/>
        <v>Good</v>
      </c>
      <c r="M72" s="1" t="str">
        <f t="shared" si="10"/>
        <v>Good</v>
      </c>
      <c r="N72" s="1" t="str">
        <f t="shared" si="11"/>
        <v>Good</v>
      </c>
      <c r="O72" s="1" t="str">
        <f t="shared" si="12"/>
        <v>Moderate</v>
      </c>
      <c r="P72" s="1" t="str">
        <f t="shared" si="12"/>
        <v>Moderate</v>
      </c>
      <c r="Q72" s="1" t="str">
        <f t="shared" si="13"/>
        <v>Good</v>
      </c>
    </row>
    <row r="73" spans="1:17">
      <c r="A73" s="2">
        <v>44929.958333333336</v>
      </c>
      <c r="B73" s="1">
        <v>1482.01</v>
      </c>
      <c r="C73" s="1">
        <v>0</v>
      </c>
      <c r="D73" s="1">
        <v>29.13</v>
      </c>
      <c r="E73" s="1">
        <v>47.92</v>
      </c>
      <c r="F73" s="1">
        <v>21.93</v>
      </c>
      <c r="G73" s="1">
        <v>196.7</v>
      </c>
      <c r="H73" s="1">
        <v>213.67</v>
      </c>
      <c r="I73" s="1">
        <v>5</v>
      </c>
      <c r="J73" s="1" t="str">
        <f t="shared" si="7"/>
        <v>Good</v>
      </c>
      <c r="K73" s="1" t="str">
        <f t="shared" si="8"/>
        <v>Good</v>
      </c>
      <c r="L73" s="1" t="str">
        <f t="shared" si="9"/>
        <v>Good</v>
      </c>
      <c r="M73" s="1" t="str">
        <f t="shared" si="10"/>
        <v>Good</v>
      </c>
      <c r="N73" s="1" t="str">
        <f t="shared" si="11"/>
        <v>Good</v>
      </c>
      <c r="O73" s="1" t="str">
        <f t="shared" si="12"/>
        <v>Moderate</v>
      </c>
      <c r="P73" s="1" t="str">
        <f t="shared" si="12"/>
        <v>Moderate</v>
      </c>
      <c r="Q73" s="1" t="str">
        <f t="shared" si="13"/>
        <v>Good</v>
      </c>
    </row>
    <row r="74" spans="1:17">
      <c r="A74" s="2">
        <v>44930</v>
      </c>
      <c r="B74" s="1">
        <v>1522.06</v>
      </c>
      <c r="C74" s="1">
        <v>0.01</v>
      </c>
      <c r="D74" s="1">
        <v>31.53</v>
      </c>
      <c r="E74" s="1">
        <v>45.78</v>
      </c>
      <c r="F74" s="1">
        <v>23.6</v>
      </c>
      <c r="G74" s="1">
        <v>200.81</v>
      </c>
      <c r="H74" s="1">
        <v>217.59</v>
      </c>
      <c r="I74" s="1">
        <v>5.26</v>
      </c>
      <c r="J74" s="1" t="str">
        <f t="shared" si="7"/>
        <v>Good</v>
      </c>
      <c r="K74" s="1" t="str">
        <f t="shared" si="8"/>
        <v>Good</v>
      </c>
      <c r="L74" s="1" t="str">
        <f t="shared" si="9"/>
        <v>Moderate</v>
      </c>
      <c r="M74" s="1" t="str">
        <f t="shared" si="10"/>
        <v>Good</v>
      </c>
      <c r="N74" s="1" t="str">
        <f t="shared" si="11"/>
        <v>Good</v>
      </c>
      <c r="O74" s="1" t="str">
        <f t="shared" si="12"/>
        <v>Moderate</v>
      </c>
      <c r="P74" s="1" t="str">
        <f t="shared" si="12"/>
        <v>Moderate</v>
      </c>
      <c r="Q74" s="1" t="str">
        <f t="shared" si="13"/>
        <v>Good</v>
      </c>
    </row>
    <row r="75" spans="1:17">
      <c r="A75" s="2">
        <v>44930.041666666664</v>
      </c>
      <c r="B75" s="1">
        <v>1735.69</v>
      </c>
      <c r="C75" s="1">
        <v>0.06</v>
      </c>
      <c r="D75" s="1">
        <v>41.81</v>
      </c>
      <c r="E75" s="1">
        <v>38.270000000000003</v>
      </c>
      <c r="F75" s="1">
        <v>29.33</v>
      </c>
      <c r="G75" s="1">
        <v>218.39</v>
      </c>
      <c r="H75" s="1">
        <v>238.42</v>
      </c>
      <c r="I75" s="1">
        <v>7.09</v>
      </c>
      <c r="J75" s="1" t="str">
        <f t="shared" si="7"/>
        <v>Good</v>
      </c>
      <c r="K75" s="1" t="str">
        <f t="shared" si="8"/>
        <v>Good</v>
      </c>
      <c r="L75" s="1" t="str">
        <f t="shared" si="9"/>
        <v>Moderate</v>
      </c>
      <c r="M75" s="1" t="str">
        <f t="shared" si="10"/>
        <v>Good</v>
      </c>
      <c r="N75" s="1" t="str">
        <f t="shared" si="11"/>
        <v>Good</v>
      </c>
      <c r="O75" s="1" t="str">
        <f t="shared" si="12"/>
        <v>Moderate</v>
      </c>
      <c r="P75" s="1" t="str">
        <f t="shared" si="12"/>
        <v>Moderate</v>
      </c>
      <c r="Q75" s="1" t="str">
        <f t="shared" si="13"/>
        <v>Good</v>
      </c>
    </row>
    <row r="76" spans="1:17">
      <c r="A76" s="2">
        <v>44930.083333333336</v>
      </c>
      <c r="B76" s="1">
        <v>2269.7399999999998</v>
      </c>
      <c r="C76" s="1">
        <v>1.29</v>
      </c>
      <c r="D76" s="1">
        <v>65.8</v>
      </c>
      <c r="E76" s="1">
        <v>17.88</v>
      </c>
      <c r="F76" s="1">
        <v>40.049999999999997</v>
      </c>
      <c r="G76" s="1">
        <v>258.33</v>
      </c>
      <c r="H76" s="1">
        <v>287.36</v>
      </c>
      <c r="I76" s="1">
        <v>11.53</v>
      </c>
      <c r="J76" s="1" t="str">
        <f t="shared" si="7"/>
        <v>Good</v>
      </c>
      <c r="K76" s="1" t="str">
        <f t="shared" si="8"/>
        <v>Good</v>
      </c>
      <c r="L76" s="1" t="str">
        <f t="shared" si="9"/>
        <v>Unhealthy for sensitive Groups</v>
      </c>
      <c r="M76" s="1" t="str">
        <f t="shared" si="10"/>
        <v>Good</v>
      </c>
      <c r="N76" s="1" t="str">
        <f t="shared" si="11"/>
        <v>Good</v>
      </c>
      <c r="O76" s="1" t="str">
        <f t="shared" si="12"/>
        <v>Moderate</v>
      </c>
      <c r="P76" s="1" t="str">
        <f t="shared" si="12"/>
        <v>Moderate</v>
      </c>
      <c r="Q76" s="1" t="str">
        <f t="shared" si="13"/>
        <v>Good</v>
      </c>
    </row>
    <row r="77" spans="1:17">
      <c r="A77" s="2">
        <v>44930.125</v>
      </c>
      <c r="B77" s="1">
        <v>2777.1</v>
      </c>
      <c r="C77" s="1">
        <v>9.39</v>
      </c>
      <c r="D77" s="1">
        <v>81.569999999999993</v>
      </c>
      <c r="E77" s="1">
        <v>3.4</v>
      </c>
      <c r="F77" s="1">
        <v>51.98</v>
      </c>
      <c r="G77" s="1">
        <v>292.02999999999997</v>
      </c>
      <c r="H77" s="1">
        <v>330.37</v>
      </c>
      <c r="I77" s="1">
        <v>16.21</v>
      </c>
      <c r="J77" s="1" t="str">
        <f t="shared" si="7"/>
        <v>Moderate</v>
      </c>
      <c r="K77" s="1" t="str">
        <f t="shared" si="8"/>
        <v>Good</v>
      </c>
      <c r="L77" s="1" t="str">
        <f t="shared" si="9"/>
        <v>Unhealthy for sensitive Groups</v>
      </c>
      <c r="M77" s="1" t="str">
        <f t="shared" si="10"/>
        <v>Good</v>
      </c>
      <c r="N77" s="1" t="str">
        <f t="shared" si="11"/>
        <v>Moderate</v>
      </c>
      <c r="O77" s="1" t="str">
        <f t="shared" si="12"/>
        <v>Moderate</v>
      </c>
      <c r="P77" s="1" t="str">
        <f t="shared" si="12"/>
        <v>Unhealthy for sensitive Groups</v>
      </c>
      <c r="Q77" s="1" t="str">
        <f t="shared" si="13"/>
        <v>Good</v>
      </c>
    </row>
    <row r="78" spans="1:17">
      <c r="A78" s="2">
        <v>44930.166666666664</v>
      </c>
      <c r="B78" s="1">
        <v>3017.43</v>
      </c>
      <c r="C78" s="1">
        <v>19.89</v>
      </c>
      <c r="D78" s="1">
        <v>79.510000000000005</v>
      </c>
      <c r="E78" s="1">
        <v>7.87</v>
      </c>
      <c r="F78" s="1">
        <v>65.8</v>
      </c>
      <c r="G78" s="1">
        <v>312.27</v>
      </c>
      <c r="H78" s="1">
        <v>356.38</v>
      </c>
      <c r="I78" s="1">
        <v>19.760000000000002</v>
      </c>
      <c r="J78" s="1" t="str">
        <f t="shared" si="7"/>
        <v>Moderate</v>
      </c>
      <c r="K78" s="1" t="str">
        <f t="shared" si="8"/>
        <v>Good</v>
      </c>
      <c r="L78" s="1" t="str">
        <f t="shared" si="9"/>
        <v>Unhealthy for sensitive Groups</v>
      </c>
      <c r="M78" s="1" t="str">
        <f t="shared" si="10"/>
        <v>Good</v>
      </c>
      <c r="N78" s="1" t="str">
        <f t="shared" si="11"/>
        <v>Moderate</v>
      </c>
      <c r="O78" s="1" t="str">
        <f t="shared" si="12"/>
        <v>Moderate</v>
      </c>
      <c r="P78" s="1" t="str">
        <f t="shared" si="12"/>
        <v>Unhealthy for sensitive Groups</v>
      </c>
      <c r="Q78" s="1" t="str">
        <f t="shared" si="13"/>
        <v>Good</v>
      </c>
    </row>
    <row r="79" spans="1:17">
      <c r="A79" s="2">
        <v>44930.208333333336</v>
      </c>
      <c r="B79" s="1">
        <v>3044.13</v>
      </c>
      <c r="C79" s="1">
        <v>24.81</v>
      </c>
      <c r="D79" s="1">
        <v>73.34</v>
      </c>
      <c r="E79" s="1">
        <v>25.03</v>
      </c>
      <c r="F79" s="1">
        <v>78.2</v>
      </c>
      <c r="G79" s="1">
        <v>324.31</v>
      </c>
      <c r="H79" s="1">
        <v>372.64</v>
      </c>
      <c r="I79" s="1">
        <v>19.760000000000002</v>
      </c>
      <c r="J79" s="1" t="str">
        <f t="shared" si="7"/>
        <v>Moderate</v>
      </c>
      <c r="K79" s="1" t="str">
        <f t="shared" si="8"/>
        <v>Good</v>
      </c>
      <c r="L79" s="1" t="str">
        <f t="shared" si="9"/>
        <v>Unhealthy for sensitive Groups</v>
      </c>
      <c r="M79" s="1" t="str">
        <f t="shared" si="10"/>
        <v>Good</v>
      </c>
      <c r="N79" s="1" t="str">
        <f t="shared" si="11"/>
        <v>Moderate</v>
      </c>
      <c r="O79" s="1" t="str">
        <f t="shared" si="12"/>
        <v>Moderate</v>
      </c>
      <c r="P79" s="1" t="str">
        <f t="shared" si="12"/>
        <v>Unhealthy for sensitive Groups</v>
      </c>
      <c r="Q79" s="1" t="str">
        <f t="shared" si="13"/>
        <v>Good</v>
      </c>
    </row>
    <row r="80" spans="1:17">
      <c r="A80" s="2">
        <v>44930.25</v>
      </c>
      <c r="B80" s="1">
        <v>2803.8</v>
      </c>
      <c r="C80" s="1">
        <v>21.9</v>
      </c>
      <c r="D80" s="1">
        <v>69.92</v>
      </c>
      <c r="E80" s="1">
        <v>54.36</v>
      </c>
      <c r="F80" s="1">
        <v>90.6</v>
      </c>
      <c r="G80" s="1">
        <v>324.68</v>
      </c>
      <c r="H80" s="1">
        <v>371.96</v>
      </c>
      <c r="I80" s="1">
        <v>17.73</v>
      </c>
      <c r="J80" s="1" t="str">
        <f t="shared" si="7"/>
        <v>Moderate</v>
      </c>
      <c r="K80" s="1" t="str">
        <f t="shared" si="8"/>
        <v>Good</v>
      </c>
      <c r="L80" s="1" t="str">
        <f t="shared" si="9"/>
        <v>Unhealthy for sensitive Groups</v>
      </c>
      <c r="M80" s="1" t="str">
        <f t="shared" si="10"/>
        <v>Moderate</v>
      </c>
      <c r="N80" s="1" t="str">
        <f t="shared" si="11"/>
        <v>Moderate</v>
      </c>
      <c r="O80" s="1" t="str">
        <f t="shared" si="12"/>
        <v>Moderate</v>
      </c>
      <c r="P80" s="1" t="str">
        <f t="shared" si="12"/>
        <v>Unhealthy for sensitive Groups</v>
      </c>
      <c r="Q80" s="1" t="str">
        <f t="shared" si="13"/>
        <v>Good</v>
      </c>
    </row>
    <row r="81" spans="1:17">
      <c r="A81" s="2">
        <v>44930.291666666664</v>
      </c>
      <c r="B81" s="1">
        <v>2029.42</v>
      </c>
      <c r="C81" s="1">
        <v>11.85</v>
      </c>
      <c r="D81" s="1">
        <v>58.95</v>
      </c>
      <c r="E81" s="1">
        <v>105.86</v>
      </c>
      <c r="F81" s="1">
        <v>94.41</v>
      </c>
      <c r="G81" s="1">
        <v>264.92</v>
      </c>
      <c r="H81" s="1">
        <v>298.29000000000002</v>
      </c>
      <c r="I81" s="1">
        <v>12.67</v>
      </c>
      <c r="J81" s="1" t="str">
        <f t="shared" si="7"/>
        <v>Good</v>
      </c>
      <c r="K81" s="1" t="str">
        <f t="shared" si="8"/>
        <v>Good</v>
      </c>
      <c r="L81" s="1" t="str">
        <f t="shared" si="9"/>
        <v>Moderate</v>
      </c>
      <c r="M81" s="1" t="str">
        <f t="shared" si="10"/>
        <v>Unhealthy for sensitive Groups</v>
      </c>
      <c r="N81" s="1" t="str">
        <f t="shared" si="11"/>
        <v>Moderate</v>
      </c>
      <c r="O81" s="1" t="str">
        <f t="shared" si="12"/>
        <v>Moderate</v>
      </c>
      <c r="P81" s="1" t="str">
        <f t="shared" si="12"/>
        <v>Moderate</v>
      </c>
      <c r="Q81" s="1" t="str">
        <f t="shared" si="13"/>
        <v>Good</v>
      </c>
    </row>
    <row r="82" spans="1:17">
      <c r="A82" s="2">
        <v>44930.333333333336</v>
      </c>
      <c r="B82" s="1">
        <v>1655.58</v>
      </c>
      <c r="C82" s="1">
        <v>8.83</v>
      </c>
      <c r="D82" s="1">
        <v>52.78</v>
      </c>
      <c r="E82" s="1">
        <v>125.89</v>
      </c>
      <c r="F82" s="1">
        <v>89.65</v>
      </c>
      <c r="G82" s="1">
        <v>226.24</v>
      </c>
      <c r="H82" s="1">
        <v>254.02</v>
      </c>
      <c r="I82" s="1">
        <v>11.4</v>
      </c>
      <c r="J82" s="1" t="str">
        <f t="shared" si="7"/>
        <v>Good</v>
      </c>
      <c r="K82" s="1" t="str">
        <f t="shared" si="8"/>
        <v>Good</v>
      </c>
      <c r="L82" s="1" t="str">
        <f t="shared" si="9"/>
        <v>Moderate</v>
      </c>
      <c r="M82" s="1" t="str">
        <f t="shared" si="10"/>
        <v>Unhealthy for sensitive Groups</v>
      </c>
      <c r="N82" s="1" t="str">
        <f t="shared" si="11"/>
        <v>Moderate</v>
      </c>
      <c r="O82" s="1" t="str">
        <f t="shared" si="12"/>
        <v>Moderate</v>
      </c>
      <c r="P82" s="1" t="str">
        <f t="shared" si="12"/>
        <v>Moderate</v>
      </c>
      <c r="Q82" s="1" t="str">
        <f t="shared" si="13"/>
        <v>Good</v>
      </c>
    </row>
    <row r="83" spans="1:17">
      <c r="A83" s="2">
        <v>44930.375</v>
      </c>
      <c r="B83" s="1">
        <v>1562.12</v>
      </c>
      <c r="C83" s="1">
        <v>6.93</v>
      </c>
      <c r="D83" s="1">
        <v>52.78</v>
      </c>
      <c r="E83" s="1">
        <v>135.9</v>
      </c>
      <c r="F83" s="1">
        <v>91.55</v>
      </c>
      <c r="G83" s="1">
        <v>220.47</v>
      </c>
      <c r="H83" s="1">
        <v>246.56</v>
      </c>
      <c r="I83" s="1">
        <v>11.53</v>
      </c>
      <c r="J83" s="1" t="str">
        <f t="shared" si="7"/>
        <v>Good</v>
      </c>
      <c r="K83" s="1" t="str">
        <f t="shared" si="8"/>
        <v>Good</v>
      </c>
      <c r="L83" s="1" t="str">
        <f t="shared" si="9"/>
        <v>Moderate</v>
      </c>
      <c r="M83" s="1" t="str">
        <f t="shared" si="10"/>
        <v>Unhealthy for sensitive Groups</v>
      </c>
      <c r="N83" s="1" t="str">
        <f t="shared" si="11"/>
        <v>Moderate</v>
      </c>
      <c r="O83" s="1" t="str">
        <f t="shared" si="12"/>
        <v>Moderate</v>
      </c>
      <c r="P83" s="1" t="str">
        <f t="shared" si="12"/>
        <v>Moderate</v>
      </c>
      <c r="Q83" s="1" t="str">
        <f t="shared" si="13"/>
        <v>Good</v>
      </c>
    </row>
    <row r="84" spans="1:17">
      <c r="A84" s="2">
        <v>44930.416666666664</v>
      </c>
      <c r="B84" s="1">
        <v>1949.31</v>
      </c>
      <c r="C84" s="1">
        <v>7.49</v>
      </c>
      <c r="D84" s="1">
        <v>68.55</v>
      </c>
      <c r="E84" s="1">
        <v>115.87</v>
      </c>
      <c r="F84" s="1">
        <v>83.92</v>
      </c>
      <c r="G84" s="1">
        <v>245.78</v>
      </c>
      <c r="H84" s="1">
        <v>278.38</v>
      </c>
      <c r="I84" s="1">
        <v>16.72</v>
      </c>
      <c r="J84" s="1" t="str">
        <f t="shared" si="7"/>
        <v>Good</v>
      </c>
      <c r="K84" s="1" t="str">
        <f t="shared" si="8"/>
        <v>Good</v>
      </c>
      <c r="L84" s="1" t="str">
        <f t="shared" si="9"/>
        <v>Unhealthy for sensitive Groups</v>
      </c>
      <c r="M84" s="1" t="str">
        <f t="shared" si="10"/>
        <v>Unhealthy for sensitive Groups</v>
      </c>
      <c r="N84" s="1" t="str">
        <f t="shared" si="11"/>
        <v>Moderate</v>
      </c>
      <c r="O84" s="1" t="str">
        <f t="shared" si="12"/>
        <v>Moderate</v>
      </c>
      <c r="P84" s="1" t="str">
        <f t="shared" si="12"/>
        <v>Moderate</v>
      </c>
      <c r="Q84" s="1" t="str">
        <f t="shared" si="13"/>
        <v>Good</v>
      </c>
    </row>
    <row r="85" spans="1:17">
      <c r="A85" s="2">
        <v>44930.458333333336</v>
      </c>
      <c r="B85" s="1">
        <v>2750.4</v>
      </c>
      <c r="C85" s="1">
        <v>8.49</v>
      </c>
      <c r="D85" s="1">
        <v>100.08</v>
      </c>
      <c r="E85" s="1">
        <v>68.66</v>
      </c>
      <c r="F85" s="1">
        <v>69.62</v>
      </c>
      <c r="G85" s="1">
        <v>289.27999999999997</v>
      </c>
      <c r="H85" s="1">
        <v>333.6</v>
      </c>
      <c r="I85" s="1">
        <v>23.05</v>
      </c>
      <c r="J85" s="1" t="str">
        <f t="shared" si="7"/>
        <v>Moderate</v>
      </c>
      <c r="K85" s="1" t="str">
        <f t="shared" si="8"/>
        <v>Good</v>
      </c>
      <c r="L85" s="1" t="str">
        <f t="shared" si="9"/>
        <v>Unhealthy</v>
      </c>
      <c r="M85" s="1" t="str">
        <f t="shared" si="10"/>
        <v>Moderate</v>
      </c>
      <c r="N85" s="1" t="str">
        <f t="shared" si="11"/>
        <v>Moderate</v>
      </c>
      <c r="O85" s="1" t="str">
        <f t="shared" si="12"/>
        <v>Moderate</v>
      </c>
      <c r="P85" s="1" t="str">
        <f t="shared" si="12"/>
        <v>Unhealthy for sensitive Groups</v>
      </c>
      <c r="Q85" s="1" t="str">
        <f t="shared" si="13"/>
        <v>Good</v>
      </c>
    </row>
    <row r="86" spans="1:17">
      <c r="A86" s="2">
        <v>44930.5</v>
      </c>
      <c r="B86" s="1">
        <v>3417.97</v>
      </c>
      <c r="C86" s="1">
        <v>9.2799999999999994</v>
      </c>
      <c r="D86" s="1">
        <v>134.35</v>
      </c>
      <c r="E86" s="1">
        <v>15.38</v>
      </c>
      <c r="F86" s="1">
        <v>57.7</v>
      </c>
      <c r="G86" s="1">
        <v>314.45</v>
      </c>
      <c r="H86" s="1">
        <v>366.85</v>
      </c>
      <c r="I86" s="1">
        <v>23.31</v>
      </c>
      <c r="J86" s="1" t="str">
        <f t="shared" si="7"/>
        <v>Moderate</v>
      </c>
      <c r="K86" s="1" t="str">
        <f t="shared" si="8"/>
        <v>Good</v>
      </c>
      <c r="L86" s="1" t="str">
        <f t="shared" si="9"/>
        <v>Very unhealthy</v>
      </c>
      <c r="M86" s="1" t="str">
        <f t="shared" si="10"/>
        <v>Good</v>
      </c>
      <c r="N86" s="1" t="str">
        <f t="shared" si="11"/>
        <v>Moderate</v>
      </c>
      <c r="O86" s="1" t="str">
        <f t="shared" si="12"/>
        <v>Moderate</v>
      </c>
      <c r="P86" s="1" t="str">
        <f t="shared" si="12"/>
        <v>Unhealthy for sensitive Groups</v>
      </c>
      <c r="Q86" s="1" t="str">
        <f t="shared" si="13"/>
        <v>Good</v>
      </c>
    </row>
    <row r="87" spans="1:17">
      <c r="A87" s="2">
        <v>44930.541666666664</v>
      </c>
      <c r="B87" s="1">
        <v>3898.62</v>
      </c>
      <c r="C87" s="1">
        <v>21.68</v>
      </c>
      <c r="D87" s="1">
        <v>130.24</v>
      </c>
      <c r="E87" s="1">
        <v>0.15</v>
      </c>
      <c r="F87" s="1">
        <v>52.93</v>
      </c>
      <c r="G87" s="1">
        <v>334.6</v>
      </c>
      <c r="H87" s="1">
        <v>394.29</v>
      </c>
      <c r="I87" s="1">
        <v>22.29</v>
      </c>
      <c r="J87" s="1" t="str">
        <f t="shared" si="7"/>
        <v>Moderate</v>
      </c>
      <c r="K87" s="1" t="str">
        <f t="shared" si="8"/>
        <v>Good</v>
      </c>
      <c r="L87" s="1" t="str">
        <f t="shared" si="9"/>
        <v>Very unhealthy</v>
      </c>
      <c r="M87" s="1" t="str">
        <f t="shared" si="10"/>
        <v>Good</v>
      </c>
      <c r="N87" s="1" t="str">
        <f t="shared" si="11"/>
        <v>Moderate</v>
      </c>
      <c r="O87" s="1" t="str">
        <f t="shared" si="12"/>
        <v>Unhealthy for sensitive Groups</v>
      </c>
      <c r="P87" s="1" t="str">
        <f t="shared" si="12"/>
        <v>Unhealthy for sensitive Groups</v>
      </c>
      <c r="Q87" s="1" t="str">
        <f t="shared" si="13"/>
        <v>Good</v>
      </c>
    </row>
    <row r="88" spans="1:17">
      <c r="A88" s="2">
        <v>44930.583333333336</v>
      </c>
      <c r="B88" s="1">
        <v>4058.84</v>
      </c>
      <c r="C88" s="1">
        <v>20.34</v>
      </c>
      <c r="D88" s="1">
        <v>116.53</v>
      </c>
      <c r="E88" s="1">
        <v>0.16</v>
      </c>
      <c r="F88" s="1">
        <v>50.54</v>
      </c>
      <c r="G88" s="1">
        <v>361.48</v>
      </c>
      <c r="H88" s="1">
        <v>429.52</v>
      </c>
      <c r="I88" s="1">
        <v>21.03</v>
      </c>
      <c r="J88" s="1" t="str">
        <f t="shared" si="7"/>
        <v>Unhealthy for sensitive Groups</v>
      </c>
      <c r="K88" s="1" t="str">
        <f t="shared" si="8"/>
        <v>Good</v>
      </c>
      <c r="L88" s="1" t="str">
        <f t="shared" si="9"/>
        <v>Unhealthy</v>
      </c>
      <c r="M88" s="1" t="str">
        <f t="shared" si="10"/>
        <v>Good</v>
      </c>
      <c r="N88" s="1" t="str">
        <f t="shared" si="11"/>
        <v>Moderate</v>
      </c>
      <c r="O88" s="1" t="str">
        <f t="shared" si="12"/>
        <v>Unhealthy for sensitive Groups</v>
      </c>
      <c r="P88" s="1" t="str">
        <f t="shared" si="12"/>
        <v>Unhealthy for sensitive Groups</v>
      </c>
      <c r="Q88" s="1" t="str">
        <f t="shared" si="13"/>
        <v>Good</v>
      </c>
    </row>
    <row r="89" spans="1:17">
      <c r="A89" s="2">
        <v>44930.625</v>
      </c>
      <c r="B89" s="1">
        <v>3898.62</v>
      </c>
      <c r="C89" s="1">
        <v>10.62</v>
      </c>
      <c r="D89" s="1">
        <v>105.56</v>
      </c>
      <c r="E89" s="1">
        <v>1.32</v>
      </c>
      <c r="F89" s="1">
        <v>46.25</v>
      </c>
      <c r="G89" s="1">
        <v>372.92</v>
      </c>
      <c r="H89" s="1">
        <v>446.18</v>
      </c>
      <c r="I89" s="1">
        <v>17.73</v>
      </c>
      <c r="J89" s="1" t="str">
        <f t="shared" si="7"/>
        <v>Moderate</v>
      </c>
      <c r="K89" s="1" t="str">
        <f t="shared" si="8"/>
        <v>Good</v>
      </c>
      <c r="L89" s="1" t="str">
        <f t="shared" si="9"/>
        <v>Unhealthy</v>
      </c>
      <c r="M89" s="1" t="str">
        <f t="shared" si="10"/>
        <v>Good</v>
      </c>
      <c r="N89" s="1" t="str">
        <f t="shared" si="11"/>
        <v>Good</v>
      </c>
      <c r="O89" s="1" t="str">
        <f t="shared" si="12"/>
        <v>Unhealthy for sensitive Groups</v>
      </c>
      <c r="P89" s="1" t="str">
        <f t="shared" si="12"/>
        <v>Unhealthy for sensitive Groups</v>
      </c>
      <c r="Q89" s="1" t="str">
        <f t="shared" si="13"/>
        <v>Good</v>
      </c>
    </row>
    <row r="90" spans="1:17">
      <c r="A90" s="2">
        <v>44930.666666666664</v>
      </c>
      <c r="B90" s="1">
        <v>3791.81</v>
      </c>
      <c r="C90" s="1">
        <v>5.81</v>
      </c>
      <c r="D90" s="1">
        <v>95.96</v>
      </c>
      <c r="E90" s="1">
        <v>2.95</v>
      </c>
      <c r="F90" s="1">
        <v>42.44</v>
      </c>
      <c r="G90" s="1">
        <v>381.88</v>
      </c>
      <c r="H90" s="1">
        <v>456.42</v>
      </c>
      <c r="I90" s="1">
        <v>15.58</v>
      </c>
      <c r="J90" s="1" t="str">
        <f t="shared" si="7"/>
        <v>Moderate</v>
      </c>
      <c r="K90" s="1" t="str">
        <f t="shared" si="8"/>
        <v>Good</v>
      </c>
      <c r="L90" s="1" t="str">
        <f t="shared" si="9"/>
        <v>Unhealthy</v>
      </c>
      <c r="M90" s="1" t="str">
        <f t="shared" si="10"/>
        <v>Good</v>
      </c>
      <c r="N90" s="1" t="str">
        <f t="shared" si="11"/>
        <v>Good</v>
      </c>
      <c r="O90" s="1" t="str">
        <f t="shared" si="12"/>
        <v>Unhealthy for sensitive Groups</v>
      </c>
      <c r="P90" s="1" t="str">
        <f t="shared" si="12"/>
        <v>Unhealthy for sensitive Groups</v>
      </c>
      <c r="Q90" s="1" t="str">
        <f t="shared" si="13"/>
        <v>Good</v>
      </c>
    </row>
    <row r="91" spans="1:17">
      <c r="A91" s="2">
        <v>44930.708333333336</v>
      </c>
      <c r="B91" s="1">
        <v>3898.62</v>
      </c>
      <c r="C91" s="1">
        <v>7.93</v>
      </c>
      <c r="D91" s="1">
        <v>90.48</v>
      </c>
      <c r="E91" s="1">
        <v>1.83</v>
      </c>
      <c r="F91" s="1">
        <v>40.53</v>
      </c>
      <c r="G91" s="1">
        <v>395.46</v>
      </c>
      <c r="H91" s="1">
        <v>475.53</v>
      </c>
      <c r="I91" s="1">
        <v>15.58</v>
      </c>
      <c r="J91" s="1" t="str">
        <f t="shared" si="7"/>
        <v>Moderate</v>
      </c>
      <c r="K91" s="1" t="str">
        <f t="shared" si="8"/>
        <v>Good</v>
      </c>
      <c r="L91" s="1" t="str">
        <f t="shared" si="9"/>
        <v>Unhealthy</v>
      </c>
      <c r="M91" s="1" t="str">
        <f t="shared" si="10"/>
        <v>Good</v>
      </c>
      <c r="N91" s="1" t="str">
        <f t="shared" si="11"/>
        <v>Good</v>
      </c>
      <c r="O91" s="1" t="str">
        <f t="shared" si="12"/>
        <v>Unhealthy for sensitive Groups</v>
      </c>
      <c r="P91" s="1" t="str">
        <f t="shared" si="12"/>
        <v>Unhealthy</v>
      </c>
      <c r="Q91" s="1" t="str">
        <f t="shared" si="13"/>
        <v>Good</v>
      </c>
    </row>
    <row r="92" spans="1:17">
      <c r="A92" s="2">
        <v>44930.75</v>
      </c>
      <c r="B92" s="1">
        <v>3631.59</v>
      </c>
      <c r="C92" s="1">
        <v>8.7200000000000006</v>
      </c>
      <c r="D92" s="1">
        <v>83.63</v>
      </c>
      <c r="E92" s="1">
        <v>1.52</v>
      </c>
      <c r="F92" s="1">
        <v>34.33</v>
      </c>
      <c r="G92" s="1">
        <v>377.04</v>
      </c>
      <c r="H92" s="1">
        <v>452.24</v>
      </c>
      <c r="I92" s="1">
        <v>12.54</v>
      </c>
      <c r="J92" s="1" t="str">
        <f t="shared" si="7"/>
        <v>Moderate</v>
      </c>
      <c r="K92" s="1" t="str">
        <f t="shared" si="8"/>
        <v>Good</v>
      </c>
      <c r="L92" s="1" t="str">
        <f t="shared" si="9"/>
        <v>Unhealthy for sensitive Groups</v>
      </c>
      <c r="M92" s="1" t="str">
        <f t="shared" si="10"/>
        <v>Good</v>
      </c>
      <c r="N92" s="1" t="str">
        <f t="shared" si="11"/>
        <v>Good</v>
      </c>
      <c r="O92" s="1" t="str">
        <f t="shared" si="12"/>
        <v>Unhealthy for sensitive Groups</v>
      </c>
      <c r="P92" s="1" t="str">
        <f t="shared" si="12"/>
        <v>Unhealthy for sensitive Groups</v>
      </c>
      <c r="Q92" s="1" t="str">
        <f t="shared" si="13"/>
        <v>Good</v>
      </c>
    </row>
    <row r="93" spans="1:17">
      <c r="A93" s="2">
        <v>44930.791666666664</v>
      </c>
      <c r="B93" s="1">
        <v>3070.83</v>
      </c>
      <c r="C93" s="1">
        <v>4.1399999999999997</v>
      </c>
      <c r="D93" s="1">
        <v>74.709999999999994</v>
      </c>
      <c r="E93" s="1">
        <v>4.1100000000000003</v>
      </c>
      <c r="F93" s="1">
        <v>26.46</v>
      </c>
      <c r="G93" s="1">
        <v>334.32</v>
      </c>
      <c r="H93" s="1">
        <v>395.79</v>
      </c>
      <c r="I93" s="1">
        <v>8.23</v>
      </c>
      <c r="J93" s="1" t="str">
        <f t="shared" si="7"/>
        <v>Moderate</v>
      </c>
      <c r="K93" s="1" t="str">
        <f t="shared" si="8"/>
        <v>Good</v>
      </c>
      <c r="L93" s="1" t="str">
        <f t="shared" si="9"/>
        <v>Unhealthy for sensitive Groups</v>
      </c>
      <c r="M93" s="1" t="str">
        <f t="shared" si="10"/>
        <v>Good</v>
      </c>
      <c r="N93" s="1" t="str">
        <f t="shared" si="11"/>
        <v>Good</v>
      </c>
      <c r="O93" s="1" t="str">
        <f t="shared" si="12"/>
        <v>Unhealthy for sensitive Groups</v>
      </c>
      <c r="P93" s="1" t="str">
        <f t="shared" si="12"/>
        <v>Unhealthy for sensitive Groups</v>
      </c>
      <c r="Q93" s="1" t="str">
        <f t="shared" si="13"/>
        <v>Good</v>
      </c>
    </row>
    <row r="94" spans="1:17">
      <c r="A94" s="2">
        <v>44930.833333333336</v>
      </c>
      <c r="B94" s="1">
        <v>2670.29</v>
      </c>
      <c r="C94" s="1">
        <v>1.03</v>
      </c>
      <c r="D94" s="1">
        <v>63.06</v>
      </c>
      <c r="E94" s="1">
        <v>10.37</v>
      </c>
      <c r="F94" s="1">
        <v>23.84</v>
      </c>
      <c r="G94" s="1">
        <v>314.48</v>
      </c>
      <c r="H94" s="1">
        <v>364.57</v>
      </c>
      <c r="I94" s="1">
        <v>6.97</v>
      </c>
      <c r="J94" s="1" t="str">
        <f t="shared" si="7"/>
        <v>Moderate</v>
      </c>
      <c r="K94" s="1" t="str">
        <f t="shared" si="8"/>
        <v>Good</v>
      </c>
      <c r="L94" s="1" t="str">
        <f t="shared" si="9"/>
        <v>Unhealthy for sensitive Groups</v>
      </c>
      <c r="M94" s="1" t="str">
        <f t="shared" si="10"/>
        <v>Good</v>
      </c>
      <c r="N94" s="1" t="str">
        <f t="shared" si="11"/>
        <v>Good</v>
      </c>
      <c r="O94" s="1" t="str">
        <f t="shared" si="12"/>
        <v>Moderate</v>
      </c>
      <c r="P94" s="1" t="str">
        <f t="shared" si="12"/>
        <v>Unhealthy for sensitive Groups</v>
      </c>
      <c r="Q94" s="1" t="str">
        <f t="shared" si="13"/>
        <v>Good</v>
      </c>
    </row>
    <row r="95" spans="1:17">
      <c r="A95" s="2">
        <v>44930.875</v>
      </c>
      <c r="B95" s="1">
        <v>2456.67</v>
      </c>
      <c r="C95" s="1">
        <v>0.39</v>
      </c>
      <c r="D95" s="1">
        <v>53.47</v>
      </c>
      <c r="E95" s="1">
        <v>15.2</v>
      </c>
      <c r="F95" s="1">
        <v>22.65</v>
      </c>
      <c r="G95" s="1">
        <v>310.27</v>
      </c>
      <c r="H95" s="1">
        <v>352.76</v>
      </c>
      <c r="I95" s="1">
        <v>6.46</v>
      </c>
      <c r="J95" s="1" t="str">
        <f t="shared" si="7"/>
        <v>Moderate</v>
      </c>
      <c r="K95" s="1" t="str">
        <f t="shared" si="8"/>
        <v>Good</v>
      </c>
      <c r="L95" s="1" t="str">
        <f t="shared" si="9"/>
        <v>Moderate</v>
      </c>
      <c r="M95" s="1" t="str">
        <f t="shared" si="10"/>
        <v>Good</v>
      </c>
      <c r="N95" s="1" t="str">
        <f t="shared" si="11"/>
        <v>Good</v>
      </c>
      <c r="O95" s="1" t="str">
        <f t="shared" si="12"/>
        <v>Moderate</v>
      </c>
      <c r="P95" s="1" t="str">
        <f t="shared" si="12"/>
        <v>Unhealthy for sensitive Groups</v>
      </c>
      <c r="Q95" s="1" t="str">
        <f t="shared" si="13"/>
        <v>Good</v>
      </c>
    </row>
    <row r="96" spans="1:17">
      <c r="A96" s="2">
        <v>44930.916666666664</v>
      </c>
      <c r="B96" s="1">
        <v>2323.15</v>
      </c>
      <c r="C96" s="1">
        <v>0.28000000000000003</v>
      </c>
      <c r="D96" s="1">
        <v>47.3</v>
      </c>
      <c r="E96" s="1">
        <v>16.989999999999998</v>
      </c>
      <c r="F96" s="1">
        <v>21.93</v>
      </c>
      <c r="G96" s="1">
        <v>309.91000000000003</v>
      </c>
      <c r="H96" s="1">
        <v>347.09</v>
      </c>
      <c r="I96" s="1">
        <v>6.33</v>
      </c>
      <c r="J96" s="1" t="str">
        <f t="shared" si="7"/>
        <v>Moderate</v>
      </c>
      <c r="K96" s="1" t="str">
        <f t="shared" si="8"/>
        <v>Good</v>
      </c>
      <c r="L96" s="1" t="str">
        <f t="shared" si="9"/>
        <v>Moderate</v>
      </c>
      <c r="M96" s="1" t="str">
        <f t="shared" si="10"/>
        <v>Good</v>
      </c>
      <c r="N96" s="1" t="str">
        <f t="shared" si="11"/>
        <v>Good</v>
      </c>
      <c r="O96" s="1" t="str">
        <f t="shared" si="12"/>
        <v>Moderate</v>
      </c>
      <c r="P96" s="1" t="str">
        <f t="shared" si="12"/>
        <v>Unhealthy for sensitive Groups</v>
      </c>
      <c r="Q96" s="1" t="str">
        <f t="shared" si="13"/>
        <v>Good</v>
      </c>
    </row>
    <row r="97" spans="1:17">
      <c r="A97" s="2">
        <v>44930.958333333336</v>
      </c>
      <c r="B97" s="1">
        <v>2243.04</v>
      </c>
      <c r="C97" s="1">
        <v>0.32</v>
      </c>
      <c r="D97" s="1">
        <v>43.87</v>
      </c>
      <c r="E97" s="1">
        <v>16.63</v>
      </c>
      <c r="F97" s="1">
        <v>21.46</v>
      </c>
      <c r="G97" s="1">
        <v>312.2</v>
      </c>
      <c r="H97" s="1">
        <v>344.97</v>
      </c>
      <c r="I97" s="1">
        <v>6.27</v>
      </c>
      <c r="J97" s="1" t="str">
        <f t="shared" si="7"/>
        <v>Good</v>
      </c>
      <c r="K97" s="1" t="str">
        <f t="shared" si="8"/>
        <v>Good</v>
      </c>
      <c r="L97" s="1" t="str">
        <f t="shared" si="9"/>
        <v>Moderate</v>
      </c>
      <c r="M97" s="1" t="str">
        <f t="shared" si="10"/>
        <v>Good</v>
      </c>
      <c r="N97" s="1" t="str">
        <f t="shared" si="11"/>
        <v>Good</v>
      </c>
      <c r="O97" s="1" t="str">
        <f t="shared" si="12"/>
        <v>Moderate</v>
      </c>
      <c r="P97" s="1" t="str">
        <f t="shared" si="12"/>
        <v>Unhealthy for sensitive Groups</v>
      </c>
      <c r="Q97" s="1" t="str">
        <f t="shared" si="13"/>
        <v>Good</v>
      </c>
    </row>
    <row r="98" spans="1:17">
      <c r="A98" s="2">
        <v>44931</v>
      </c>
      <c r="B98" s="1">
        <v>2269.7399999999998</v>
      </c>
      <c r="C98" s="1">
        <v>0.67</v>
      </c>
      <c r="D98" s="1">
        <v>45.93</v>
      </c>
      <c r="E98" s="1">
        <v>13.41</v>
      </c>
      <c r="F98" s="1">
        <v>22.41</v>
      </c>
      <c r="G98" s="1">
        <v>315.35000000000002</v>
      </c>
      <c r="H98" s="1">
        <v>341.52</v>
      </c>
      <c r="I98" s="1">
        <v>6.52</v>
      </c>
      <c r="J98" s="1" t="str">
        <f t="shared" si="7"/>
        <v>Good</v>
      </c>
      <c r="K98" s="1" t="str">
        <f t="shared" si="8"/>
        <v>Good</v>
      </c>
      <c r="L98" s="1" t="str">
        <f t="shared" si="9"/>
        <v>Moderate</v>
      </c>
      <c r="M98" s="1" t="str">
        <f t="shared" si="10"/>
        <v>Good</v>
      </c>
      <c r="N98" s="1" t="str">
        <f t="shared" si="11"/>
        <v>Good</v>
      </c>
      <c r="O98" s="1" t="str">
        <f t="shared" si="12"/>
        <v>Moderate</v>
      </c>
      <c r="P98" s="1" t="str">
        <f t="shared" si="12"/>
        <v>Unhealthy for sensitive Groups</v>
      </c>
      <c r="Q98" s="1" t="str">
        <f t="shared" si="13"/>
        <v>Good</v>
      </c>
    </row>
    <row r="99" spans="1:17">
      <c r="A99" s="2">
        <v>44931.041666666664</v>
      </c>
      <c r="B99" s="1">
        <v>2536.77</v>
      </c>
      <c r="C99" s="1">
        <v>4.53</v>
      </c>
      <c r="D99" s="1">
        <v>54.15</v>
      </c>
      <c r="E99" s="1">
        <v>5.81</v>
      </c>
      <c r="F99" s="1">
        <v>27.18</v>
      </c>
      <c r="G99" s="1">
        <v>330.39</v>
      </c>
      <c r="H99" s="1">
        <v>355.83</v>
      </c>
      <c r="I99" s="1">
        <v>8.8699999999999992</v>
      </c>
      <c r="J99" s="1" t="str">
        <f t="shared" si="7"/>
        <v>Moderate</v>
      </c>
      <c r="K99" s="1" t="str">
        <f t="shared" si="8"/>
        <v>Good</v>
      </c>
      <c r="L99" s="1" t="str">
        <f t="shared" si="9"/>
        <v>Moderate</v>
      </c>
      <c r="M99" s="1" t="str">
        <f t="shared" si="10"/>
        <v>Good</v>
      </c>
      <c r="N99" s="1" t="str">
        <f t="shared" si="11"/>
        <v>Good</v>
      </c>
      <c r="O99" s="1" t="str">
        <f t="shared" si="12"/>
        <v>Unhealthy for sensitive Groups</v>
      </c>
      <c r="P99" s="1" t="str">
        <f t="shared" si="12"/>
        <v>Unhealthy for sensitive Groups</v>
      </c>
      <c r="Q99" s="1" t="str">
        <f t="shared" si="13"/>
        <v>Good</v>
      </c>
    </row>
    <row r="100" spans="1:17">
      <c r="A100" s="2">
        <v>44931.083333333336</v>
      </c>
      <c r="B100" s="1">
        <v>3284.45</v>
      </c>
      <c r="C100" s="1">
        <v>24.14</v>
      </c>
      <c r="D100" s="1">
        <v>63.06</v>
      </c>
      <c r="E100" s="1">
        <v>0.15</v>
      </c>
      <c r="F100" s="1">
        <v>37.67</v>
      </c>
      <c r="G100" s="1">
        <v>370.86</v>
      </c>
      <c r="H100" s="1">
        <v>406.67</v>
      </c>
      <c r="I100" s="1">
        <v>14.31</v>
      </c>
      <c r="J100" s="1" t="str">
        <f t="shared" si="7"/>
        <v>Moderate</v>
      </c>
      <c r="K100" s="1" t="str">
        <f t="shared" si="8"/>
        <v>Good</v>
      </c>
      <c r="L100" s="1" t="str">
        <f t="shared" si="9"/>
        <v>Unhealthy for sensitive Groups</v>
      </c>
      <c r="M100" s="1" t="str">
        <f t="shared" si="10"/>
        <v>Good</v>
      </c>
      <c r="N100" s="1" t="str">
        <f t="shared" si="11"/>
        <v>Good</v>
      </c>
      <c r="O100" s="1" t="str">
        <f t="shared" si="12"/>
        <v>Unhealthy for sensitive Groups</v>
      </c>
      <c r="P100" s="1" t="str">
        <f t="shared" si="12"/>
        <v>Unhealthy for sensitive Groups</v>
      </c>
      <c r="Q100" s="1" t="str">
        <f t="shared" si="13"/>
        <v>Good</v>
      </c>
    </row>
    <row r="101" spans="1:17">
      <c r="A101" s="2">
        <v>44931.125</v>
      </c>
      <c r="B101" s="1">
        <v>3898.62</v>
      </c>
      <c r="C101" s="1">
        <v>45.15</v>
      </c>
      <c r="D101" s="1">
        <v>71.290000000000006</v>
      </c>
      <c r="E101" s="1">
        <v>0.15</v>
      </c>
      <c r="F101" s="1">
        <v>48.64</v>
      </c>
      <c r="G101" s="1">
        <v>393.62</v>
      </c>
      <c r="H101" s="1">
        <v>436.41</v>
      </c>
      <c r="I101" s="1">
        <v>18.489999999999998</v>
      </c>
      <c r="J101" s="1" t="str">
        <f t="shared" si="7"/>
        <v>Moderate</v>
      </c>
      <c r="K101" s="1" t="str">
        <f t="shared" si="8"/>
        <v>Good</v>
      </c>
      <c r="L101" s="1" t="str">
        <f t="shared" si="9"/>
        <v>Unhealthy for sensitive Groups</v>
      </c>
      <c r="M101" s="1" t="str">
        <f t="shared" si="10"/>
        <v>Good</v>
      </c>
      <c r="N101" s="1" t="str">
        <f t="shared" si="11"/>
        <v>Good</v>
      </c>
      <c r="O101" s="1" t="str">
        <f t="shared" si="12"/>
        <v>Unhealthy for sensitive Groups</v>
      </c>
      <c r="P101" s="1" t="str">
        <f t="shared" si="12"/>
        <v>Unhealthy for sensitive Groups</v>
      </c>
      <c r="Q101" s="1" t="str">
        <f t="shared" si="13"/>
        <v>Good</v>
      </c>
    </row>
    <row r="102" spans="1:17">
      <c r="A102" s="2">
        <v>44931.166666666664</v>
      </c>
      <c r="B102" s="1">
        <v>3952.03</v>
      </c>
      <c r="C102" s="1">
        <v>46.94</v>
      </c>
      <c r="D102" s="1">
        <v>82.94</v>
      </c>
      <c r="E102" s="1">
        <v>1.3</v>
      </c>
      <c r="F102" s="1">
        <v>61.99</v>
      </c>
      <c r="G102" s="1">
        <v>389.31</v>
      </c>
      <c r="H102" s="1">
        <v>433.52</v>
      </c>
      <c r="I102" s="1">
        <v>21.03</v>
      </c>
      <c r="J102" s="1" t="str">
        <f t="shared" si="7"/>
        <v>Unhealthy for sensitive Groups</v>
      </c>
      <c r="K102" s="1" t="str">
        <f t="shared" si="8"/>
        <v>Good</v>
      </c>
      <c r="L102" s="1" t="str">
        <f t="shared" si="9"/>
        <v>Unhealthy for sensitive Groups</v>
      </c>
      <c r="M102" s="1" t="str">
        <f t="shared" si="10"/>
        <v>Good</v>
      </c>
      <c r="N102" s="1" t="str">
        <f t="shared" si="11"/>
        <v>Moderate</v>
      </c>
      <c r="O102" s="1" t="str">
        <f t="shared" si="12"/>
        <v>Unhealthy for sensitive Groups</v>
      </c>
      <c r="P102" s="1" t="str">
        <f t="shared" si="12"/>
        <v>Unhealthy for sensitive Groups</v>
      </c>
      <c r="Q102" s="1" t="str">
        <f t="shared" si="13"/>
        <v>Good</v>
      </c>
    </row>
    <row r="103" spans="1:17">
      <c r="A103" s="2">
        <v>44931.208333333336</v>
      </c>
      <c r="B103" s="1">
        <v>3898.62</v>
      </c>
      <c r="C103" s="1">
        <v>43.36</v>
      </c>
      <c r="D103" s="1">
        <v>87.74</v>
      </c>
      <c r="E103" s="1">
        <v>8.23</v>
      </c>
      <c r="F103" s="1">
        <v>73.430000000000007</v>
      </c>
      <c r="G103" s="1">
        <v>381.59</v>
      </c>
      <c r="H103" s="1">
        <v>431.43</v>
      </c>
      <c r="I103" s="1">
        <v>20.77</v>
      </c>
      <c r="J103" s="1" t="str">
        <f t="shared" si="7"/>
        <v>Moderate</v>
      </c>
      <c r="K103" s="1" t="str">
        <f t="shared" si="8"/>
        <v>Good</v>
      </c>
      <c r="L103" s="1" t="str">
        <f t="shared" si="9"/>
        <v>Unhealthy for sensitive Groups</v>
      </c>
      <c r="M103" s="1" t="str">
        <f t="shared" si="10"/>
        <v>Good</v>
      </c>
      <c r="N103" s="1" t="str">
        <f t="shared" si="11"/>
        <v>Moderate</v>
      </c>
      <c r="O103" s="1" t="str">
        <f t="shared" si="12"/>
        <v>Unhealthy for sensitive Groups</v>
      </c>
      <c r="P103" s="1" t="str">
        <f t="shared" si="12"/>
        <v>Unhealthy for sensitive Groups</v>
      </c>
      <c r="Q103" s="1" t="str">
        <f t="shared" si="13"/>
        <v>Good</v>
      </c>
    </row>
    <row r="104" spans="1:17">
      <c r="A104" s="2">
        <v>44931.25</v>
      </c>
      <c r="B104" s="1">
        <v>3524.78</v>
      </c>
      <c r="C104" s="1">
        <v>33.53</v>
      </c>
      <c r="D104" s="1">
        <v>87.05</v>
      </c>
      <c r="E104" s="1">
        <v>24.32</v>
      </c>
      <c r="F104" s="1">
        <v>83.92</v>
      </c>
      <c r="G104" s="1">
        <v>354.27</v>
      </c>
      <c r="H104" s="1">
        <v>402.27</v>
      </c>
      <c r="I104" s="1">
        <v>18.489999999999998</v>
      </c>
      <c r="J104" s="1" t="str">
        <f t="shared" si="7"/>
        <v>Moderate</v>
      </c>
      <c r="K104" s="1" t="str">
        <f t="shared" si="8"/>
        <v>Good</v>
      </c>
      <c r="L104" s="1" t="str">
        <f t="shared" si="9"/>
        <v>Unhealthy for sensitive Groups</v>
      </c>
      <c r="M104" s="1" t="str">
        <f t="shared" si="10"/>
        <v>Good</v>
      </c>
      <c r="N104" s="1" t="str">
        <f t="shared" si="11"/>
        <v>Moderate</v>
      </c>
      <c r="O104" s="1" t="str">
        <f t="shared" si="12"/>
        <v>Unhealthy for sensitive Groups</v>
      </c>
      <c r="P104" s="1" t="str">
        <f t="shared" si="12"/>
        <v>Unhealthy for sensitive Groups</v>
      </c>
      <c r="Q104" s="1" t="str">
        <f t="shared" si="13"/>
        <v>Good</v>
      </c>
    </row>
    <row r="105" spans="1:17">
      <c r="A105" s="2">
        <v>44931.291666666664</v>
      </c>
      <c r="B105" s="1">
        <v>2403.2600000000002</v>
      </c>
      <c r="C105" s="1">
        <v>16.989999999999998</v>
      </c>
      <c r="D105" s="1">
        <v>70.599999999999994</v>
      </c>
      <c r="E105" s="1">
        <v>77.959999999999994</v>
      </c>
      <c r="F105" s="1">
        <v>91.55</v>
      </c>
      <c r="G105" s="1">
        <v>259.08</v>
      </c>
      <c r="H105" s="1">
        <v>290.22000000000003</v>
      </c>
      <c r="I105" s="1">
        <v>14.31</v>
      </c>
      <c r="J105" s="1" t="str">
        <f t="shared" si="7"/>
        <v>Moderate</v>
      </c>
      <c r="K105" s="1" t="str">
        <f t="shared" si="8"/>
        <v>Good</v>
      </c>
      <c r="L105" s="1" t="str">
        <f t="shared" si="9"/>
        <v>Unhealthy for sensitive Groups</v>
      </c>
      <c r="M105" s="1" t="str">
        <f t="shared" si="10"/>
        <v>Moderate</v>
      </c>
      <c r="N105" s="1" t="str">
        <f t="shared" si="11"/>
        <v>Moderate</v>
      </c>
      <c r="O105" s="1" t="str">
        <f t="shared" si="12"/>
        <v>Moderate</v>
      </c>
      <c r="P105" s="1" t="str">
        <f t="shared" si="12"/>
        <v>Moderate</v>
      </c>
      <c r="Q105" s="1" t="str">
        <f t="shared" si="13"/>
        <v>Good</v>
      </c>
    </row>
    <row r="106" spans="1:17">
      <c r="A106" s="2">
        <v>44931.333333333336</v>
      </c>
      <c r="B106" s="1">
        <v>2216.34</v>
      </c>
      <c r="C106" s="1">
        <v>13.75</v>
      </c>
      <c r="D106" s="1">
        <v>66.489999999999995</v>
      </c>
      <c r="E106" s="1">
        <v>97.27</v>
      </c>
      <c r="F106" s="1">
        <v>91.55</v>
      </c>
      <c r="G106" s="1">
        <v>231.77</v>
      </c>
      <c r="H106" s="1">
        <v>260.38</v>
      </c>
      <c r="I106" s="1">
        <v>14.82</v>
      </c>
      <c r="J106" s="1" t="str">
        <f t="shared" si="7"/>
        <v>Good</v>
      </c>
      <c r="K106" s="1" t="str">
        <f t="shared" si="8"/>
        <v>Good</v>
      </c>
      <c r="L106" s="1" t="str">
        <f t="shared" si="9"/>
        <v>Unhealthy for sensitive Groups</v>
      </c>
      <c r="M106" s="1" t="str">
        <f t="shared" si="10"/>
        <v>Moderate</v>
      </c>
      <c r="N106" s="1" t="str">
        <f t="shared" si="11"/>
        <v>Moderate</v>
      </c>
      <c r="O106" s="1" t="str">
        <f t="shared" si="12"/>
        <v>Moderate</v>
      </c>
      <c r="P106" s="1" t="str">
        <f t="shared" si="12"/>
        <v>Moderate</v>
      </c>
      <c r="Q106" s="1" t="str">
        <f t="shared" si="13"/>
        <v>Good</v>
      </c>
    </row>
    <row r="107" spans="1:17">
      <c r="A107" s="2">
        <v>44931.375</v>
      </c>
      <c r="B107" s="1">
        <v>2216.34</v>
      </c>
      <c r="C107" s="1">
        <v>11.96</v>
      </c>
      <c r="D107" s="1">
        <v>67.86</v>
      </c>
      <c r="E107" s="1">
        <v>104.43</v>
      </c>
      <c r="F107" s="1">
        <v>97.27</v>
      </c>
      <c r="G107" s="1">
        <v>214.72</v>
      </c>
      <c r="H107" s="1">
        <v>244.05</v>
      </c>
      <c r="I107" s="1">
        <v>16.97</v>
      </c>
      <c r="J107" s="1" t="str">
        <f t="shared" si="7"/>
        <v>Good</v>
      </c>
      <c r="K107" s="1" t="str">
        <f t="shared" si="8"/>
        <v>Good</v>
      </c>
      <c r="L107" s="1" t="str">
        <f t="shared" si="9"/>
        <v>Unhealthy for sensitive Groups</v>
      </c>
      <c r="M107" s="1" t="str">
        <f t="shared" si="10"/>
        <v>Unhealthy for sensitive Groups</v>
      </c>
      <c r="N107" s="1" t="str">
        <f t="shared" si="11"/>
        <v>Moderate</v>
      </c>
      <c r="O107" s="1" t="str">
        <f t="shared" si="12"/>
        <v>Moderate</v>
      </c>
      <c r="P107" s="1" t="str">
        <f t="shared" si="12"/>
        <v>Moderate</v>
      </c>
      <c r="Q107" s="1" t="str">
        <f t="shared" si="13"/>
        <v>Good</v>
      </c>
    </row>
    <row r="108" spans="1:17">
      <c r="A108" s="2">
        <v>44931.416666666664</v>
      </c>
      <c r="B108" s="1">
        <v>3044.13</v>
      </c>
      <c r="C108" s="1">
        <v>19.670000000000002</v>
      </c>
      <c r="D108" s="1">
        <v>90.48</v>
      </c>
      <c r="E108" s="1">
        <v>70.099999999999994</v>
      </c>
      <c r="F108" s="1">
        <v>81.06</v>
      </c>
      <c r="G108" s="1">
        <v>258.36</v>
      </c>
      <c r="H108" s="1">
        <v>303.5</v>
      </c>
      <c r="I108" s="1">
        <v>24.83</v>
      </c>
      <c r="J108" s="1" t="str">
        <f t="shared" si="7"/>
        <v>Moderate</v>
      </c>
      <c r="K108" s="1" t="str">
        <f t="shared" si="8"/>
        <v>Good</v>
      </c>
      <c r="L108" s="1" t="str">
        <f t="shared" si="9"/>
        <v>Unhealthy</v>
      </c>
      <c r="M108" s="1" t="str">
        <f t="shared" si="10"/>
        <v>Moderate</v>
      </c>
      <c r="N108" s="1" t="str">
        <f t="shared" si="11"/>
        <v>Moderate</v>
      </c>
      <c r="O108" s="1" t="str">
        <f t="shared" si="12"/>
        <v>Moderate</v>
      </c>
      <c r="P108" s="1" t="str">
        <f t="shared" si="12"/>
        <v>Moderate</v>
      </c>
      <c r="Q108" s="1" t="str">
        <f t="shared" si="13"/>
        <v>Good</v>
      </c>
    </row>
    <row r="109" spans="1:17">
      <c r="A109" s="2">
        <v>44931.458333333336</v>
      </c>
      <c r="B109" s="1">
        <v>4646.3</v>
      </c>
      <c r="C109" s="1">
        <v>49.62</v>
      </c>
      <c r="D109" s="1">
        <v>126.12</v>
      </c>
      <c r="E109" s="1">
        <v>20.21</v>
      </c>
      <c r="F109" s="1">
        <v>67.709999999999994</v>
      </c>
      <c r="G109" s="1">
        <v>355.35</v>
      </c>
      <c r="H109" s="1">
        <v>427.04</v>
      </c>
      <c r="I109" s="1">
        <v>30.4</v>
      </c>
      <c r="J109" s="1" t="str">
        <f t="shared" si="7"/>
        <v>Unhealthy for sensitive Groups</v>
      </c>
      <c r="K109" s="1" t="str">
        <f t="shared" si="8"/>
        <v>Good</v>
      </c>
      <c r="L109" s="1" t="str">
        <f t="shared" si="9"/>
        <v>Very unhealthy</v>
      </c>
      <c r="M109" s="1" t="str">
        <f t="shared" si="10"/>
        <v>Good</v>
      </c>
      <c r="N109" s="1" t="str">
        <f t="shared" si="11"/>
        <v>Moderate</v>
      </c>
      <c r="O109" s="1" t="str">
        <f t="shared" si="12"/>
        <v>Unhealthy for sensitive Groups</v>
      </c>
      <c r="P109" s="1" t="str">
        <f t="shared" si="12"/>
        <v>Unhealthy for sensitive Groups</v>
      </c>
      <c r="Q109" s="1" t="str">
        <f t="shared" si="13"/>
        <v>Moderate</v>
      </c>
    </row>
    <row r="110" spans="1:17">
      <c r="A110" s="2">
        <v>44931.5</v>
      </c>
      <c r="B110" s="1">
        <v>6248.47</v>
      </c>
      <c r="C110" s="1">
        <v>107.29</v>
      </c>
      <c r="D110" s="1">
        <v>139.83000000000001</v>
      </c>
      <c r="E110" s="1">
        <v>1.61</v>
      </c>
      <c r="F110" s="1">
        <v>69.62</v>
      </c>
      <c r="G110" s="1">
        <v>438.79</v>
      </c>
      <c r="H110" s="1">
        <v>533.82000000000005</v>
      </c>
      <c r="I110" s="1">
        <v>34.450000000000003</v>
      </c>
      <c r="J110" s="1" t="str">
        <f t="shared" si="7"/>
        <v>Unhealthy</v>
      </c>
      <c r="K110" s="1" t="str">
        <f t="shared" si="8"/>
        <v>Unhealthy for sensitive Groups</v>
      </c>
      <c r="L110" s="1" t="str">
        <f t="shared" si="9"/>
        <v>Very unhealthy</v>
      </c>
      <c r="M110" s="1" t="str">
        <f t="shared" si="10"/>
        <v>Good</v>
      </c>
      <c r="N110" s="1" t="str">
        <f t="shared" si="11"/>
        <v>Moderate</v>
      </c>
      <c r="O110" s="1" t="str">
        <f t="shared" si="12"/>
        <v>Unhealthy for sensitive Groups</v>
      </c>
      <c r="P110" s="1" t="str">
        <f t="shared" si="12"/>
        <v>Unhealthy</v>
      </c>
      <c r="Q110" s="1" t="str">
        <f t="shared" si="13"/>
        <v>Moderate</v>
      </c>
    </row>
    <row r="111" spans="1:17">
      <c r="A111" s="2">
        <v>44931.541666666664</v>
      </c>
      <c r="B111" s="1">
        <v>7797.24</v>
      </c>
      <c r="C111" s="1">
        <v>159.13999999999999</v>
      </c>
      <c r="D111" s="1">
        <v>141.19999999999999</v>
      </c>
      <c r="E111" s="1">
        <v>0</v>
      </c>
      <c r="F111" s="1">
        <v>82.97</v>
      </c>
      <c r="G111" s="1">
        <v>535.36</v>
      </c>
      <c r="H111" s="1">
        <v>657.43</v>
      </c>
      <c r="I111" s="1">
        <v>46.61</v>
      </c>
      <c r="J111" s="1" t="str">
        <f t="shared" si="7"/>
        <v>Very unhealthy</v>
      </c>
      <c r="K111" s="1" t="str">
        <f t="shared" si="8"/>
        <v>Unhealthy</v>
      </c>
      <c r="L111" s="1" t="str">
        <f t="shared" si="9"/>
        <v>Very unhealthy</v>
      </c>
      <c r="M111" s="1" t="str">
        <f t="shared" si="10"/>
        <v>Good</v>
      </c>
      <c r="N111" s="1" t="str">
        <f t="shared" si="11"/>
        <v>Moderate</v>
      </c>
      <c r="O111" s="1" t="str">
        <f t="shared" si="12"/>
        <v>Unhealthy</v>
      </c>
      <c r="P111" s="1" t="str">
        <f t="shared" si="12"/>
        <v>Very unhealthy</v>
      </c>
      <c r="Q111" s="1" t="str">
        <f t="shared" si="13"/>
        <v>Moderate</v>
      </c>
    </row>
    <row r="112" spans="1:17">
      <c r="A112" s="2">
        <v>44931.583333333336</v>
      </c>
      <c r="B112" s="1">
        <v>8865.36</v>
      </c>
      <c r="C112" s="1">
        <v>175.24</v>
      </c>
      <c r="D112" s="1">
        <v>132.97999999999999</v>
      </c>
      <c r="E112" s="1">
        <v>0</v>
      </c>
      <c r="F112" s="1">
        <v>85.83</v>
      </c>
      <c r="G112" s="1">
        <v>631.63</v>
      </c>
      <c r="H112" s="1">
        <v>785.34</v>
      </c>
      <c r="I112" s="1">
        <v>50.66</v>
      </c>
      <c r="J112" s="1" t="str">
        <f t="shared" si="7"/>
        <v>Very unhealthy</v>
      </c>
      <c r="K112" s="1" t="str">
        <f t="shared" si="8"/>
        <v>Unhealthy</v>
      </c>
      <c r="L112" s="1" t="str">
        <f t="shared" si="9"/>
        <v>Very unhealthy</v>
      </c>
      <c r="M112" s="1" t="str">
        <f t="shared" si="10"/>
        <v>Good</v>
      </c>
      <c r="N112" s="1" t="str">
        <f t="shared" si="11"/>
        <v>Moderate</v>
      </c>
      <c r="O112" s="1" t="str">
        <f t="shared" si="12"/>
        <v>Very unhealthy</v>
      </c>
      <c r="P112" s="1" t="str">
        <f t="shared" si="12"/>
        <v>Very unhealthy</v>
      </c>
      <c r="Q112" s="1" t="str">
        <f t="shared" si="13"/>
        <v>Moderate</v>
      </c>
    </row>
    <row r="113" spans="1:17">
      <c r="A113" s="2">
        <v>44931.625</v>
      </c>
      <c r="B113" s="1">
        <v>9078.98</v>
      </c>
      <c r="C113" s="1">
        <v>168.09</v>
      </c>
      <c r="D113" s="1">
        <v>113.79</v>
      </c>
      <c r="E113" s="1">
        <v>0</v>
      </c>
      <c r="F113" s="1">
        <v>79.150000000000006</v>
      </c>
      <c r="G113" s="1">
        <v>692.16</v>
      </c>
      <c r="H113" s="1">
        <v>868.19</v>
      </c>
      <c r="I113" s="1">
        <v>46.61</v>
      </c>
      <c r="J113" s="1" t="str">
        <f t="shared" si="7"/>
        <v>Very unhealthy</v>
      </c>
      <c r="K113" s="1" t="str">
        <f t="shared" si="8"/>
        <v>Unhealthy</v>
      </c>
      <c r="L113" s="1" t="str">
        <f t="shared" si="9"/>
        <v>Unhealthy</v>
      </c>
      <c r="M113" s="1" t="str">
        <f t="shared" si="10"/>
        <v>Good</v>
      </c>
      <c r="N113" s="1" t="str">
        <f t="shared" si="11"/>
        <v>Moderate</v>
      </c>
      <c r="O113" s="1" t="str">
        <f t="shared" si="12"/>
        <v>Very unhealthy</v>
      </c>
      <c r="P113" s="1" t="str">
        <f t="shared" si="12"/>
        <v>Hazardous</v>
      </c>
      <c r="Q113" s="1" t="str">
        <f t="shared" si="13"/>
        <v>Moderate</v>
      </c>
    </row>
    <row r="114" spans="1:17">
      <c r="A114" s="2">
        <v>44931.666666666664</v>
      </c>
      <c r="B114" s="1">
        <v>8972.17</v>
      </c>
      <c r="C114" s="1">
        <v>155.57</v>
      </c>
      <c r="D114" s="1">
        <v>94.59</v>
      </c>
      <c r="E114" s="1">
        <v>0</v>
      </c>
      <c r="F114" s="1">
        <v>68.66</v>
      </c>
      <c r="G114" s="1">
        <v>724.54</v>
      </c>
      <c r="H114" s="1">
        <v>904.28</v>
      </c>
      <c r="I114" s="1">
        <v>38.5</v>
      </c>
      <c r="J114" s="1" t="str">
        <f t="shared" si="7"/>
        <v>Very unhealthy</v>
      </c>
      <c r="K114" s="1" t="str">
        <f t="shared" si="8"/>
        <v>Unhealthy</v>
      </c>
      <c r="L114" s="1" t="str">
        <f t="shared" si="9"/>
        <v>Unhealthy</v>
      </c>
      <c r="M114" s="1" t="str">
        <f t="shared" si="10"/>
        <v>Good</v>
      </c>
      <c r="N114" s="1" t="str">
        <f t="shared" si="11"/>
        <v>Moderate</v>
      </c>
      <c r="O114" s="1" t="str">
        <f t="shared" si="12"/>
        <v>Very unhealthy</v>
      </c>
      <c r="P114" s="1" t="str">
        <f t="shared" si="12"/>
        <v>Hazardous</v>
      </c>
      <c r="Q114" s="1" t="str">
        <f t="shared" si="13"/>
        <v>Moderate</v>
      </c>
    </row>
    <row r="115" spans="1:17">
      <c r="A115" s="2">
        <v>44931.708333333336</v>
      </c>
      <c r="B115" s="1">
        <v>8544.92</v>
      </c>
      <c r="C115" s="1">
        <v>139.47</v>
      </c>
      <c r="D115" s="1">
        <v>80.88</v>
      </c>
      <c r="E115" s="1">
        <v>0</v>
      </c>
      <c r="F115" s="1">
        <v>57.22</v>
      </c>
      <c r="G115" s="1">
        <v>717.3</v>
      </c>
      <c r="H115" s="1">
        <v>889.55</v>
      </c>
      <c r="I115" s="1">
        <v>29.89</v>
      </c>
      <c r="J115" s="1" t="str">
        <f t="shared" si="7"/>
        <v>Very unhealthy</v>
      </c>
      <c r="K115" s="1" t="str">
        <f t="shared" si="8"/>
        <v>Unhealthy for sensitive Groups</v>
      </c>
      <c r="L115" s="1" t="str">
        <f t="shared" si="9"/>
        <v>Unhealthy for sensitive Groups</v>
      </c>
      <c r="M115" s="1" t="str">
        <f t="shared" si="10"/>
        <v>Good</v>
      </c>
      <c r="N115" s="1" t="str">
        <f t="shared" si="11"/>
        <v>Moderate</v>
      </c>
      <c r="O115" s="1" t="str">
        <f t="shared" si="12"/>
        <v>Very unhealthy</v>
      </c>
      <c r="P115" s="1" t="str">
        <f t="shared" si="12"/>
        <v>Hazardous</v>
      </c>
      <c r="Q115" s="1" t="str">
        <f t="shared" si="13"/>
        <v>Good</v>
      </c>
    </row>
    <row r="116" spans="1:17">
      <c r="A116" s="2">
        <v>44931.75</v>
      </c>
      <c r="B116" s="1">
        <v>7049.56</v>
      </c>
      <c r="C116" s="1">
        <v>109.97</v>
      </c>
      <c r="D116" s="1">
        <v>69.23</v>
      </c>
      <c r="E116" s="1">
        <v>0</v>
      </c>
      <c r="F116" s="1">
        <v>41.01</v>
      </c>
      <c r="G116" s="1">
        <v>620.57000000000005</v>
      </c>
      <c r="H116" s="1">
        <v>762.95</v>
      </c>
      <c r="I116" s="1">
        <v>18.75</v>
      </c>
      <c r="J116" s="1" t="str">
        <f t="shared" si="7"/>
        <v>Unhealthy</v>
      </c>
      <c r="K116" s="1" t="str">
        <f t="shared" si="8"/>
        <v>Unhealthy for sensitive Groups</v>
      </c>
      <c r="L116" s="1" t="str">
        <f t="shared" si="9"/>
        <v>Unhealthy for sensitive Groups</v>
      </c>
      <c r="M116" s="1" t="str">
        <f t="shared" si="10"/>
        <v>Good</v>
      </c>
      <c r="N116" s="1" t="str">
        <f t="shared" si="11"/>
        <v>Good</v>
      </c>
      <c r="O116" s="1" t="str">
        <f t="shared" si="12"/>
        <v>Very unhealthy</v>
      </c>
      <c r="P116" s="1" t="str">
        <f t="shared" si="12"/>
        <v>Very unhealthy</v>
      </c>
      <c r="Q116" s="1" t="str">
        <f t="shared" si="13"/>
        <v>Good</v>
      </c>
    </row>
    <row r="117" spans="1:17">
      <c r="A117" s="2">
        <v>44931.791666666664</v>
      </c>
      <c r="B117" s="1">
        <v>5073.55</v>
      </c>
      <c r="C117" s="1">
        <v>68.84</v>
      </c>
      <c r="D117" s="1">
        <v>59.63</v>
      </c>
      <c r="E117" s="1">
        <v>0</v>
      </c>
      <c r="F117" s="1">
        <v>27.18</v>
      </c>
      <c r="G117" s="1">
        <v>478.93</v>
      </c>
      <c r="H117" s="1">
        <v>571.88</v>
      </c>
      <c r="I117" s="1">
        <v>10.51</v>
      </c>
      <c r="J117" s="1" t="str">
        <f t="shared" si="7"/>
        <v>Unhealthy for sensitive Groups</v>
      </c>
      <c r="K117" s="1" t="str">
        <f t="shared" si="8"/>
        <v>Moderate</v>
      </c>
      <c r="L117" s="1" t="str">
        <f t="shared" si="9"/>
        <v>Moderate</v>
      </c>
      <c r="M117" s="1" t="str">
        <f t="shared" si="10"/>
        <v>Good</v>
      </c>
      <c r="N117" s="1" t="str">
        <f t="shared" si="11"/>
        <v>Good</v>
      </c>
      <c r="O117" s="1" t="str">
        <f t="shared" si="12"/>
        <v>Unhealthy</v>
      </c>
      <c r="P117" s="1" t="str">
        <f t="shared" si="12"/>
        <v>Unhealthy</v>
      </c>
      <c r="Q117" s="1" t="str">
        <f t="shared" si="13"/>
        <v>Good</v>
      </c>
    </row>
    <row r="118" spans="1:17">
      <c r="A118" s="2">
        <v>44931.833333333336</v>
      </c>
      <c r="B118" s="1">
        <v>3952.03</v>
      </c>
      <c r="C118" s="1">
        <v>42.02</v>
      </c>
      <c r="D118" s="1">
        <v>54.84</v>
      </c>
      <c r="E118" s="1">
        <v>0</v>
      </c>
      <c r="F118" s="1">
        <v>23.84</v>
      </c>
      <c r="G118" s="1">
        <v>405.46</v>
      </c>
      <c r="H118" s="1">
        <v>463.39</v>
      </c>
      <c r="I118" s="1">
        <v>8.99</v>
      </c>
      <c r="J118" s="1" t="str">
        <f t="shared" si="7"/>
        <v>Unhealthy for sensitive Groups</v>
      </c>
      <c r="K118" s="1" t="str">
        <f t="shared" si="8"/>
        <v>Good</v>
      </c>
      <c r="L118" s="1" t="str">
        <f t="shared" si="9"/>
        <v>Moderate</v>
      </c>
      <c r="M118" s="1" t="str">
        <f t="shared" si="10"/>
        <v>Good</v>
      </c>
      <c r="N118" s="1" t="str">
        <f t="shared" si="11"/>
        <v>Good</v>
      </c>
      <c r="O118" s="1" t="str">
        <f t="shared" si="12"/>
        <v>Unhealthy for sensitive Groups</v>
      </c>
      <c r="P118" s="1" t="str">
        <f t="shared" si="12"/>
        <v>Unhealthy</v>
      </c>
      <c r="Q118" s="1" t="str">
        <f t="shared" si="13"/>
        <v>Good</v>
      </c>
    </row>
    <row r="119" spans="1:17">
      <c r="A119" s="2">
        <v>44931.875</v>
      </c>
      <c r="B119" s="1">
        <v>3364.56</v>
      </c>
      <c r="C119" s="1">
        <v>26.38</v>
      </c>
      <c r="D119" s="1">
        <v>53.47</v>
      </c>
      <c r="E119" s="1">
        <v>0.01</v>
      </c>
      <c r="F119" s="1">
        <v>22.89</v>
      </c>
      <c r="G119" s="1">
        <v>370.05</v>
      </c>
      <c r="H119" s="1">
        <v>405.53</v>
      </c>
      <c r="I119" s="1">
        <v>8.49</v>
      </c>
      <c r="J119" s="1" t="str">
        <f t="shared" si="7"/>
        <v>Moderate</v>
      </c>
      <c r="K119" s="1" t="str">
        <f t="shared" si="8"/>
        <v>Good</v>
      </c>
      <c r="L119" s="1" t="str">
        <f t="shared" si="9"/>
        <v>Moderate</v>
      </c>
      <c r="M119" s="1" t="str">
        <f t="shared" si="10"/>
        <v>Good</v>
      </c>
      <c r="N119" s="1" t="str">
        <f t="shared" si="11"/>
        <v>Good</v>
      </c>
      <c r="O119" s="1" t="str">
        <f t="shared" si="12"/>
        <v>Unhealthy for sensitive Groups</v>
      </c>
      <c r="P119" s="1" t="str">
        <f t="shared" si="12"/>
        <v>Unhealthy for sensitive Groups</v>
      </c>
      <c r="Q119" s="1" t="str">
        <f t="shared" si="13"/>
        <v>Good</v>
      </c>
    </row>
    <row r="120" spans="1:17">
      <c r="A120" s="2">
        <v>44931.916666666664</v>
      </c>
      <c r="B120" s="1">
        <v>3044.13</v>
      </c>
      <c r="C120" s="1">
        <v>17.43</v>
      </c>
      <c r="D120" s="1">
        <v>53.47</v>
      </c>
      <c r="E120" s="1">
        <v>0.05</v>
      </c>
      <c r="F120" s="1">
        <v>23.37</v>
      </c>
      <c r="G120" s="1">
        <v>349.38</v>
      </c>
      <c r="H120" s="1">
        <v>376.2</v>
      </c>
      <c r="I120" s="1">
        <v>8.49</v>
      </c>
      <c r="J120" s="1" t="str">
        <f t="shared" si="7"/>
        <v>Moderate</v>
      </c>
      <c r="K120" s="1" t="str">
        <f t="shared" si="8"/>
        <v>Good</v>
      </c>
      <c r="L120" s="1" t="str">
        <f t="shared" si="9"/>
        <v>Moderate</v>
      </c>
      <c r="M120" s="1" t="str">
        <f t="shared" si="10"/>
        <v>Good</v>
      </c>
      <c r="N120" s="1" t="str">
        <f t="shared" si="11"/>
        <v>Good</v>
      </c>
      <c r="O120" s="1" t="str">
        <f t="shared" si="12"/>
        <v>Unhealthy for sensitive Groups</v>
      </c>
      <c r="P120" s="1" t="str">
        <f t="shared" si="12"/>
        <v>Unhealthy for sensitive Groups</v>
      </c>
      <c r="Q120" s="1" t="str">
        <f t="shared" si="13"/>
        <v>Good</v>
      </c>
    </row>
    <row r="121" spans="1:17">
      <c r="A121" s="2">
        <v>44931.958333333336</v>
      </c>
      <c r="B121" s="1">
        <v>2937.32</v>
      </c>
      <c r="C121" s="1">
        <v>15.2</v>
      </c>
      <c r="D121" s="1">
        <v>53.47</v>
      </c>
      <c r="E121" s="1">
        <v>0.08</v>
      </c>
      <c r="F121" s="1">
        <v>25.99</v>
      </c>
      <c r="G121" s="1">
        <v>347.67</v>
      </c>
      <c r="H121" s="1">
        <v>371.51</v>
      </c>
      <c r="I121" s="1">
        <v>9.6300000000000008</v>
      </c>
      <c r="J121" s="1" t="str">
        <f t="shared" si="7"/>
        <v>Moderate</v>
      </c>
      <c r="K121" s="1" t="str">
        <f t="shared" si="8"/>
        <v>Good</v>
      </c>
      <c r="L121" s="1" t="str">
        <f t="shared" si="9"/>
        <v>Moderate</v>
      </c>
      <c r="M121" s="1" t="str">
        <f t="shared" si="10"/>
        <v>Good</v>
      </c>
      <c r="N121" s="1" t="str">
        <f t="shared" si="11"/>
        <v>Good</v>
      </c>
      <c r="O121" s="1" t="str">
        <f t="shared" si="12"/>
        <v>Unhealthy for sensitive Groups</v>
      </c>
      <c r="P121" s="1" t="str">
        <f t="shared" si="12"/>
        <v>Unhealthy for sensitive Groups</v>
      </c>
      <c r="Q121" s="1" t="str">
        <f t="shared" si="13"/>
        <v>Good</v>
      </c>
    </row>
    <row r="122" spans="1:17">
      <c r="A122" s="2">
        <v>44932</v>
      </c>
      <c r="B122" s="1">
        <v>3044.13</v>
      </c>
      <c r="C122" s="1">
        <v>19.45</v>
      </c>
      <c r="D122" s="1">
        <v>53.47</v>
      </c>
      <c r="E122" s="1">
        <v>0.03</v>
      </c>
      <c r="F122" s="1">
        <v>31.95</v>
      </c>
      <c r="G122" s="1">
        <v>362.42</v>
      </c>
      <c r="H122" s="1">
        <v>386.16</v>
      </c>
      <c r="I122" s="1">
        <v>12.54</v>
      </c>
      <c r="J122" s="1" t="str">
        <f t="shared" si="7"/>
        <v>Moderate</v>
      </c>
      <c r="K122" s="1" t="str">
        <f t="shared" si="8"/>
        <v>Good</v>
      </c>
      <c r="L122" s="1" t="str">
        <f t="shared" si="9"/>
        <v>Moderate</v>
      </c>
      <c r="M122" s="1" t="str">
        <f t="shared" si="10"/>
        <v>Good</v>
      </c>
      <c r="N122" s="1" t="str">
        <f t="shared" si="11"/>
        <v>Good</v>
      </c>
      <c r="O122" s="1" t="str">
        <f t="shared" si="12"/>
        <v>Unhealthy for sensitive Groups</v>
      </c>
      <c r="P122" s="1" t="str">
        <f t="shared" si="12"/>
        <v>Unhealthy for sensitive Groups</v>
      </c>
      <c r="Q122" s="1" t="str">
        <f t="shared" si="13"/>
        <v>Good</v>
      </c>
    </row>
    <row r="123" spans="1:17">
      <c r="A123" s="2">
        <v>44932.041666666664</v>
      </c>
      <c r="B123" s="1">
        <v>3524.78</v>
      </c>
      <c r="C123" s="1">
        <v>35.76</v>
      </c>
      <c r="D123" s="1">
        <v>55.52</v>
      </c>
      <c r="E123" s="1">
        <v>0</v>
      </c>
      <c r="F123" s="1">
        <v>43.39</v>
      </c>
      <c r="G123" s="1">
        <v>388.3</v>
      </c>
      <c r="H123" s="1">
        <v>417.76</v>
      </c>
      <c r="I123" s="1">
        <v>18.75</v>
      </c>
      <c r="J123" s="1" t="str">
        <f t="shared" si="7"/>
        <v>Moderate</v>
      </c>
      <c r="K123" s="1" t="str">
        <f t="shared" si="8"/>
        <v>Good</v>
      </c>
      <c r="L123" s="1" t="str">
        <f t="shared" si="9"/>
        <v>Moderate</v>
      </c>
      <c r="M123" s="1" t="str">
        <f t="shared" si="10"/>
        <v>Good</v>
      </c>
      <c r="N123" s="1" t="str">
        <f t="shared" si="11"/>
        <v>Good</v>
      </c>
      <c r="O123" s="1" t="str">
        <f t="shared" si="12"/>
        <v>Unhealthy for sensitive Groups</v>
      </c>
      <c r="P123" s="1" t="str">
        <f t="shared" si="12"/>
        <v>Unhealthy for sensitive Groups</v>
      </c>
      <c r="Q123" s="1" t="str">
        <f t="shared" si="13"/>
        <v>Good</v>
      </c>
    </row>
    <row r="124" spans="1:17">
      <c r="A124" s="2">
        <v>44932.083333333336</v>
      </c>
      <c r="B124" s="1">
        <v>4486.08</v>
      </c>
      <c r="C124" s="1">
        <v>67.95</v>
      </c>
      <c r="D124" s="1">
        <v>62.38</v>
      </c>
      <c r="E124" s="1">
        <v>0</v>
      </c>
      <c r="F124" s="1">
        <v>55.79</v>
      </c>
      <c r="G124" s="1">
        <v>426.14</v>
      </c>
      <c r="H124" s="1">
        <v>469.78</v>
      </c>
      <c r="I124" s="1">
        <v>24.57</v>
      </c>
      <c r="J124" s="1" t="str">
        <f t="shared" si="7"/>
        <v>Unhealthy for sensitive Groups</v>
      </c>
      <c r="K124" s="1" t="str">
        <f t="shared" si="8"/>
        <v>Moderate</v>
      </c>
      <c r="L124" s="1" t="str">
        <f t="shared" si="9"/>
        <v>Unhealthy for sensitive Groups</v>
      </c>
      <c r="M124" s="1" t="str">
        <f t="shared" si="10"/>
        <v>Good</v>
      </c>
      <c r="N124" s="1" t="str">
        <f t="shared" si="11"/>
        <v>Moderate</v>
      </c>
      <c r="O124" s="1" t="str">
        <f t="shared" si="12"/>
        <v>Unhealthy for sensitive Groups</v>
      </c>
      <c r="P124" s="1" t="str">
        <f t="shared" si="12"/>
        <v>Unhealthy</v>
      </c>
      <c r="Q124" s="1" t="str">
        <f t="shared" si="13"/>
        <v>Good</v>
      </c>
    </row>
    <row r="125" spans="1:17">
      <c r="A125" s="2">
        <v>44932.125</v>
      </c>
      <c r="B125" s="1">
        <v>4806.5200000000004</v>
      </c>
      <c r="C125" s="1">
        <v>77.78</v>
      </c>
      <c r="D125" s="1">
        <v>76.09</v>
      </c>
      <c r="E125" s="1">
        <v>0.03</v>
      </c>
      <c r="F125" s="1">
        <v>62.94</v>
      </c>
      <c r="G125" s="1">
        <v>412.87</v>
      </c>
      <c r="H125" s="1">
        <v>457.85</v>
      </c>
      <c r="I125" s="1">
        <v>24.57</v>
      </c>
      <c r="J125" s="1" t="str">
        <f t="shared" si="7"/>
        <v>Unhealthy for sensitive Groups</v>
      </c>
      <c r="K125" s="1" t="str">
        <f t="shared" si="8"/>
        <v>Moderate</v>
      </c>
      <c r="L125" s="1" t="str">
        <f t="shared" si="9"/>
        <v>Unhealthy for sensitive Groups</v>
      </c>
      <c r="M125" s="1" t="str">
        <f t="shared" si="10"/>
        <v>Good</v>
      </c>
      <c r="N125" s="1" t="str">
        <f t="shared" si="11"/>
        <v>Moderate</v>
      </c>
      <c r="O125" s="1" t="str">
        <f t="shared" si="12"/>
        <v>Unhealthy for sensitive Groups</v>
      </c>
      <c r="P125" s="1" t="str">
        <f t="shared" si="12"/>
        <v>Unhealthy for sensitive Groups</v>
      </c>
      <c r="Q125" s="1" t="str">
        <f t="shared" si="13"/>
        <v>Good</v>
      </c>
    </row>
    <row r="126" spans="1:17">
      <c r="A126" s="2">
        <v>44932.166666666664</v>
      </c>
      <c r="B126" s="1">
        <v>2723.69</v>
      </c>
      <c r="C126" s="1">
        <v>6.03</v>
      </c>
      <c r="D126" s="1">
        <v>109.67</v>
      </c>
      <c r="E126" s="1">
        <v>13.95</v>
      </c>
      <c r="F126" s="1">
        <v>98.23</v>
      </c>
      <c r="G126" s="1">
        <v>261.92</v>
      </c>
      <c r="H126" s="1">
        <v>288.64</v>
      </c>
      <c r="I126" s="1">
        <v>17.73</v>
      </c>
      <c r="J126" s="1" t="str">
        <f t="shared" si="7"/>
        <v>Moderate</v>
      </c>
      <c r="K126" s="1" t="str">
        <f t="shared" si="8"/>
        <v>Good</v>
      </c>
      <c r="L126" s="1" t="str">
        <f t="shared" si="9"/>
        <v>Unhealthy</v>
      </c>
      <c r="M126" s="1" t="str">
        <f t="shared" si="10"/>
        <v>Good</v>
      </c>
      <c r="N126" s="1" t="str">
        <f t="shared" si="11"/>
        <v>Moderate</v>
      </c>
      <c r="O126" s="1" t="str">
        <f t="shared" si="12"/>
        <v>Moderate</v>
      </c>
      <c r="P126" s="1" t="str">
        <f t="shared" si="12"/>
        <v>Moderate</v>
      </c>
      <c r="Q126" s="1" t="str">
        <f t="shared" si="13"/>
        <v>Good</v>
      </c>
    </row>
    <row r="127" spans="1:17">
      <c r="A127" s="2">
        <v>44932.208333333336</v>
      </c>
      <c r="B127" s="1">
        <v>2536.77</v>
      </c>
      <c r="C127" s="1">
        <v>10.17</v>
      </c>
      <c r="D127" s="1">
        <v>100.08</v>
      </c>
      <c r="E127" s="1">
        <v>22.17</v>
      </c>
      <c r="F127" s="1">
        <v>106.81</v>
      </c>
      <c r="G127" s="1">
        <v>218.44</v>
      </c>
      <c r="H127" s="1">
        <v>247.33</v>
      </c>
      <c r="I127" s="1">
        <v>18.75</v>
      </c>
      <c r="J127" s="1" t="str">
        <f t="shared" si="7"/>
        <v>Moderate</v>
      </c>
      <c r="K127" s="1" t="str">
        <f t="shared" si="8"/>
        <v>Good</v>
      </c>
      <c r="L127" s="1" t="str">
        <f t="shared" si="9"/>
        <v>Unhealthy</v>
      </c>
      <c r="M127" s="1" t="str">
        <f t="shared" si="10"/>
        <v>Good</v>
      </c>
      <c r="N127" s="1" t="str">
        <f t="shared" si="11"/>
        <v>Unhealthy for sensitive Groups</v>
      </c>
      <c r="O127" s="1" t="str">
        <f t="shared" si="12"/>
        <v>Moderate</v>
      </c>
      <c r="P127" s="1" t="str">
        <f t="shared" si="12"/>
        <v>Moderate</v>
      </c>
      <c r="Q127" s="1" t="str">
        <f t="shared" si="13"/>
        <v>Good</v>
      </c>
    </row>
    <row r="128" spans="1:17">
      <c r="A128" s="2">
        <v>44932.25</v>
      </c>
      <c r="B128" s="1">
        <v>2429.96</v>
      </c>
      <c r="C128" s="1">
        <v>14.98</v>
      </c>
      <c r="D128" s="1">
        <v>89.11</v>
      </c>
      <c r="E128" s="1">
        <v>28.97</v>
      </c>
      <c r="F128" s="1">
        <v>111.58</v>
      </c>
      <c r="G128" s="1">
        <v>198.08</v>
      </c>
      <c r="H128" s="1">
        <v>228.41</v>
      </c>
      <c r="I128" s="1">
        <v>19.510000000000002</v>
      </c>
      <c r="J128" s="1" t="str">
        <f t="shared" si="7"/>
        <v>Moderate</v>
      </c>
      <c r="K128" s="1" t="str">
        <f t="shared" si="8"/>
        <v>Good</v>
      </c>
      <c r="L128" s="1" t="str">
        <f t="shared" si="9"/>
        <v>Unhealthy for sensitive Groups</v>
      </c>
      <c r="M128" s="1" t="str">
        <f t="shared" si="10"/>
        <v>Good</v>
      </c>
      <c r="N128" s="1" t="str">
        <f t="shared" si="11"/>
        <v>Unhealthy for sensitive Groups</v>
      </c>
      <c r="O128" s="1" t="str">
        <f t="shared" si="12"/>
        <v>Moderate</v>
      </c>
      <c r="P128" s="1" t="str">
        <f t="shared" si="12"/>
        <v>Moderate</v>
      </c>
      <c r="Q128" s="1" t="str">
        <f t="shared" si="13"/>
        <v>Good</v>
      </c>
    </row>
    <row r="129" spans="1:17">
      <c r="A129" s="2">
        <v>44932.291666666664</v>
      </c>
      <c r="B129" s="1">
        <v>2082.8200000000002</v>
      </c>
      <c r="C129" s="1">
        <v>14.98</v>
      </c>
      <c r="D129" s="1">
        <v>77.459999999999994</v>
      </c>
      <c r="E129" s="1">
        <v>47.21</v>
      </c>
      <c r="F129" s="1">
        <v>99.18</v>
      </c>
      <c r="G129" s="1">
        <v>177.13</v>
      </c>
      <c r="H129" s="1">
        <v>204.67</v>
      </c>
      <c r="I129" s="1">
        <v>17.48</v>
      </c>
      <c r="J129" s="1" t="str">
        <f t="shared" si="7"/>
        <v>Good</v>
      </c>
      <c r="K129" s="1" t="str">
        <f t="shared" si="8"/>
        <v>Good</v>
      </c>
      <c r="L129" s="1" t="str">
        <f t="shared" si="9"/>
        <v>Unhealthy for sensitive Groups</v>
      </c>
      <c r="M129" s="1" t="str">
        <f t="shared" si="10"/>
        <v>Good</v>
      </c>
      <c r="N129" s="1" t="str">
        <f t="shared" si="11"/>
        <v>Moderate</v>
      </c>
      <c r="O129" s="1" t="str">
        <f t="shared" si="12"/>
        <v>Good</v>
      </c>
      <c r="P129" s="1" t="str">
        <f t="shared" si="12"/>
        <v>Moderate</v>
      </c>
      <c r="Q129" s="1" t="str">
        <f t="shared" si="13"/>
        <v>Good</v>
      </c>
    </row>
    <row r="130" spans="1:17">
      <c r="A130" s="2">
        <v>44932.333333333336</v>
      </c>
      <c r="B130" s="1">
        <v>1895.9</v>
      </c>
      <c r="C130" s="1">
        <v>10.39</v>
      </c>
      <c r="D130" s="1">
        <v>78.14</v>
      </c>
      <c r="E130" s="1">
        <v>53.64</v>
      </c>
      <c r="F130" s="1">
        <v>92.51</v>
      </c>
      <c r="G130" s="1">
        <v>171.63</v>
      </c>
      <c r="H130" s="1">
        <v>197.56</v>
      </c>
      <c r="I130" s="1">
        <v>16.72</v>
      </c>
      <c r="J130" s="1" t="str">
        <f t="shared" si="7"/>
        <v>Good</v>
      </c>
      <c r="K130" s="1" t="str">
        <f t="shared" si="8"/>
        <v>Good</v>
      </c>
      <c r="L130" s="1" t="str">
        <f t="shared" si="9"/>
        <v>Unhealthy for sensitive Groups</v>
      </c>
      <c r="M130" s="1" t="str">
        <f t="shared" si="10"/>
        <v>Moderate</v>
      </c>
      <c r="N130" s="1" t="str">
        <f t="shared" si="11"/>
        <v>Moderate</v>
      </c>
      <c r="O130" s="1" t="str">
        <f t="shared" si="12"/>
        <v>Good</v>
      </c>
      <c r="P130" s="1" t="str">
        <f t="shared" si="12"/>
        <v>Moderate</v>
      </c>
      <c r="Q130" s="1" t="str">
        <f t="shared" si="13"/>
        <v>Good</v>
      </c>
    </row>
    <row r="131" spans="1:17">
      <c r="A131" s="2">
        <v>44932.375</v>
      </c>
      <c r="B131" s="1">
        <v>1922.61</v>
      </c>
      <c r="C131" s="1">
        <v>6.98</v>
      </c>
      <c r="D131" s="1">
        <v>86.37</v>
      </c>
      <c r="E131" s="1">
        <v>49.35</v>
      </c>
      <c r="F131" s="1">
        <v>99.18</v>
      </c>
      <c r="G131" s="1">
        <v>178.76</v>
      </c>
      <c r="H131" s="1">
        <v>205.67</v>
      </c>
      <c r="I131" s="1">
        <v>17.989999999999998</v>
      </c>
      <c r="J131" s="1" t="str">
        <f t="shared" ref="J131:J194" si="14">IF(AND(B131&gt;=654.22,B131&lt;=2276.44),"Good",IF(AND(B131&gt;2276.44,B131&lt;=3898.66),"Moderate",IF(AND(B131&gt;3898.66,B131&lt;=5520.88),"Unhealthy for sensitive Groups",IF(AND(B131&gt;5520.88,B131&lt;=7143.1),"Unhealthy",IF(AND(B131&gt;7143.1,B131&lt;=10387.5),"Very unhealthy",IF(AND(B131&gt;10387.5,B131&lt;=16876.3),"Hazardous",""))))))</f>
        <v>Good</v>
      </c>
      <c r="K131" s="1" t="str">
        <f t="shared" ref="K131:K194" si="15">IF(AND(C131&gt;=0,C131&lt;=50),"Good",IF(AND(C131&gt;50,C131&lt;=100),"Moderate",IF(AND(C131&gt;100,C131&lt;=150),"Unhealthy for sensitive Groups",IF(AND(C131&gt;150,C131&lt;=200),"Unhealthy",IF(AND(C131&gt;200,C131&lt;=300),"Very unhealthy",IF(AND(C131&gt;300,C131&lt;=500),"Hazardous",""))))))</f>
        <v>Good</v>
      </c>
      <c r="L131" s="1" t="str">
        <f t="shared" ref="L131:L194" si="16">IF(AND(D131&gt;=0,D131&lt;=30),"Good",IF(AND(D131&gt;30,D131&lt;=60),"Moderate",IF(AND(D131&gt;60,D131&lt;=90),"Unhealthy for sensitive Groups",IF(AND(D131&gt;90,D131&lt;=120),"Unhealthy",IF(AND(D131&gt;120,D131&lt;=180),"Very unhealthy",IF(AND(D131&gt;180,D131&lt;=300),"Hazardous",""))))))</f>
        <v>Unhealthy for sensitive Groups</v>
      </c>
      <c r="M131" s="1" t="str">
        <f t="shared" ref="M131:M194" si="17">IF(AND(E131&gt;=0,E131&lt;=50),"Good",IF(AND(E131&gt;50,E131&lt;=100),"Moderate",IF(AND(E131&gt;100,E131&lt;=150),"Unhealthy for sensitive Groups",IF(AND(E131&gt;150,E131&lt;=200),"Unhealthy",IF(AND(E131&gt;200,E131&lt;=300),"Very unhealthy",IF(AND(E131&gt;300,E131&lt;=500),"Hazardous",""))))))</f>
        <v>Good</v>
      </c>
      <c r="N131" s="1" t="str">
        <f t="shared" ref="N131:N194" si="18">IF(AND(F131&gt;=0,F131&lt;=50),"Good",IF(AND(F131&gt;50,F131&lt;=100),"Moderate",IF(AND(F131&gt;100,F131&lt;=150),"Unhealthy for sensitive Groups",IF(AND(F131&gt;150,F131&lt;=200),"Unhealthy",IF(AND(F131&gt;200,F131&lt;=300),"Very unhealthy",IF(AND(F131&gt;300,F131&lt;=600),"Hazardous",""))))))</f>
        <v>Moderate</v>
      </c>
      <c r="O131" s="1" t="str">
        <f t="shared" ref="O131:P194" si="19">IF(AND(G131&gt;=60,G131&lt;=194),"Good",IF(AND(G131&gt;194,G131&lt;=328),"Moderate",IF(AND(G131&gt;328,G131&lt;=462),"Unhealthy for sensitive Groups",IF(AND(G131&gt;462,G131&lt;=596),"Unhealthy",IF(AND(G131&gt;596,G131&lt;=864),"Very unhealthy",IF(AND(G131&gt;864,G131&lt;=1500),"Hazardous",""))))))</f>
        <v>Good</v>
      </c>
      <c r="P131" s="1" t="str">
        <f t="shared" si="19"/>
        <v>Moderate</v>
      </c>
      <c r="Q131" s="1" t="str">
        <f t="shared" ref="Q131:Q194" si="20">IF(AND(I131&gt;=0,I131&lt;=30),"Good",IF(AND(I131&gt;30,I131&lt;=60),"Moderate",IF(AND(I131&gt;60,I131&lt;=90),"Unhealthy for sensitive Groups",IF(AND(I131&gt;90,I131&lt;=120),"Unhealthy",IF(AND(I131&gt;120,I131&lt;=180),"Very unhealthy",IF(AND(I131&gt;180,I131&lt;=300),"Hazardous",""))))))</f>
        <v>Good</v>
      </c>
    </row>
    <row r="132" spans="1:17">
      <c r="A132" s="2">
        <v>44932.416666666664</v>
      </c>
      <c r="B132" s="1">
        <v>3578.19</v>
      </c>
      <c r="C132" s="1">
        <v>45.6</v>
      </c>
      <c r="D132" s="1">
        <v>112.41</v>
      </c>
      <c r="E132" s="1">
        <v>12.7</v>
      </c>
      <c r="F132" s="1">
        <v>85.83</v>
      </c>
      <c r="G132" s="1">
        <v>273.95999999999998</v>
      </c>
      <c r="H132" s="1">
        <v>327.88</v>
      </c>
      <c r="I132" s="1">
        <v>32.17</v>
      </c>
      <c r="J132" s="1" t="str">
        <f t="shared" si="14"/>
        <v>Moderate</v>
      </c>
      <c r="K132" s="1" t="str">
        <f t="shared" si="15"/>
        <v>Good</v>
      </c>
      <c r="L132" s="1" t="str">
        <f t="shared" si="16"/>
        <v>Unhealthy</v>
      </c>
      <c r="M132" s="1" t="str">
        <f t="shared" si="17"/>
        <v>Good</v>
      </c>
      <c r="N132" s="1" t="str">
        <f t="shared" si="18"/>
        <v>Moderate</v>
      </c>
      <c r="O132" s="1" t="str">
        <f t="shared" si="19"/>
        <v>Moderate</v>
      </c>
      <c r="P132" s="1" t="str">
        <f t="shared" si="19"/>
        <v>Moderate</v>
      </c>
      <c r="Q132" s="1" t="str">
        <f t="shared" si="20"/>
        <v>Moderate</v>
      </c>
    </row>
    <row r="133" spans="1:17">
      <c r="A133" s="2">
        <v>44932.458333333336</v>
      </c>
      <c r="B133" s="1">
        <v>6248.47</v>
      </c>
      <c r="C133" s="1">
        <v>137.69</v>
      </c>
      <c r="D133" s="1">
        <v>120.64</v>
      </c>
      <c r="E133" s="1">
        <v>3.17</v>
      </c>
      <c r="F133" s="1">
        <v>79.150000000000006</v>
      </c>
      <c r="G133" s="1">
        <v>424.9</v>
      </c>
      <c r="H133" s="1">
        <v>517.94000000000005</v>
      </c>
      <c r="I133" s="1">
        <v>43.06</v>
      </c>
      <c r="J133" s="1" t="str">
        <f t="shared" si="14"/>
        <v>Unhealthy</v>
      </c>
      <c r="K133" s="1" t="str">
        <f t="shared" si="15"/>
        <v>Unhealthy for sensitive Groups</v>
      </c>
      <c r="L133" s="1" t="str">
        <f t="shared" si="16"/>
        <v>Very unhealthy</v>
      </c>
      <c r="M133" s="1" t="str">
        <f t="shared" si="17"/>
        <v>Good</v>
      </c>
      <c r="N133" s="1" t="str">
        <f t="shared" si="18"/>
        <v>Moderate</v>
      </c>
      <c r="O133" s="1" t="str">
        <f t="shared" si="19"/>
        <v>Unhealthy for sensitive Groups</v>
      </c>
      <c r="P133" s="1" t="str">
        <f t="shared" si="19"/>
        <v>Unhealthy</v>
      </c>
      <c r="Q133" s="1" t="str">
        <f t="shared" si="20"/>
        <v>Moderate</v>
      </c>
    </row>
    <row r="134" spans="1:17">
      <c r="A134" s="2">
        <v>44932.5</v>
      </c>
      <c r="B134" s="1">
        <v>8972.17</v>
      </c>
      <c r="C134" s="1">
        <v>243.19</v>
      </c>
      <c r="D134" s="1">
        <v>135.72</v>
      </c>
      <c r="E134" s="1">
        <v>0.43</v>
      </c>
      <c r="F134" s="1">
        <v>98.23</v>
      </c>
      <c r="G134" s="1">
        <v>568.94000000000005</v>
      </c>
      <c r="H134" s="1">
        <v>694.62</v>
      </c>
      <c r="I134" s="1">
        <v>58.26</v>
      </c>
      <c r="J134" s="1" t="str">
        <f t="shared" si="14"/>
        <v>Very unhealthy</v>
      </c>
      <c r="K134" s="1" t="str">
        <f t="shared" si="15"/>
        <v>Very unhealthy</v>
      </c>
      <c r="L134" s="1" t="str">
        <f t="shared" si="16"/>
        <v>Very unhealthy</v>
      </c>
      <c r="M134" s="1" t="str">
        <f t="shared" si="17"/>
        <v>Good</v>
      </c>
      <c r="N134" s="1" t="str">
        <f t="shared" si="18"/>
        <v>Moderate</v>
      </c>
      <c r="O134" s="1" t="str">
        <f t="shared" si="19"/>
        <v>Unhealthy</v>
      </c>
      <c r="P134" s="1" t="str">
        <f t="shared" si="19"/>
        <v>Very unhealthy</v>
      </c>
      <c r="Q134" s="1" t="str">
        <f t="shared" si="20"/>
        <v>Moderate</v>
      </c>
    </row>
    <row r="135" spans="1:17">
      <c r="A135" s="2">
        <v>44932.541666666664</v>
      </c>
      <c r="B135" s="1">
        <v>11642.46</v>
      </c>
      <c r="C135" s="1">
        <v>332.59</v>
      </c>
      <c r="D135" s="1">
        <v>149.43</v>
      </c>
      <c r="E135" s="1">
        <v>0</v>
      </c>
      <c r="F135" s="1">
        <v>131.61000000000001</v>
      </c>
      <c r="G135" s="1">
        <v>736.02</v>
      </c>
      <c r="H135" s="1">
        <v>897.1</v>
      </c>
      <c r="I135" s="1">
        <v>83.09</v>
      </c>
      <c r="J135" s="1" t="str">
        <f t="shared" si="14"/>
        <v>Hazardous</v>
      </c>
      <c r="K135" s="1" t="str">
        <f t="shared" si="15"/>
        <v>Hazardous</v>
      </c>
      <c r="L135" s="1" t="str">
        <f t="shared" si="16"/>
        <v>Very unhealthy</v>
      </c>
      <c r="M135" s="1" t="str">
        <f t="shared" si="17"/>
        <v>Good</v>
      </c>
      <c r="N135" s="1" t="str">
        <f t="shared" si="18"/>
        <v>Unhealthy for sensitive Groups</v>
      </c>
      <c r="O135" s="1" t="str">
        <f t="shared" si="19"/>
        <v>Very unhealthy</v>
      </c>
      <c r="P135" s="1" t="str">
        <f t="shared" si="19"/>
        <v>Hazardous</v>
      </c>
      <c r="Q135" s="1" t="str">
        <f t="shared" si="20"/>
        <v>Unhealthy for sensitive Groups</v>
      </c>
    </row>
    <row r="136" spans="1:17">
      <c r="A136" s="2">
        <v>44932.583333333336</v>
      </c>
      <c r="B136" s="1">
        <v>12817.38</v>
      </c>
      <c r="C136" s="1">
        <v>332.59</v>
      </c>
      <c r="D136" s="1">
        <v>150.80000000000001</v>
      </c>
      <c r="E136" s="1">
        <v>0</v>
      </c>
      <c r="F136" s="1">
        <v>110.63</v>
      </c>
      <c r="G136" s="1">
        <v>844.98</v>
      </c>
      <c r="H136" s="1">
        <v>1035.78</v>
      </c>
      <c r="I136" s="1">
        <v>62.82</v>
      </c>
      <c r="J136" s="1" t="str">
        <f t="shared" si="14"/>
        <v>Hazardous</v>
      </c>
      <c r="K136" s="1" t="str">
        <f t="shared" si="15"/>
        <v>Hazardous</v>
      </c>
      <c r="L136" s="1" t="str">
        <f t="shared" si="16"/>
        <v>Very unhealthy</v>
      </c>
      <c r="M136" s="1" t="str">
        <f t="shared" si="17"/>
        <v>Good</v>
      </c>
      <c r="N136" s="1" t="str">
        <f t="shared" si="18"/>
        <v>Unhealthy for sensitive Groups</v>
      </c>
      <c r="O136" s="1" t="str">
        <f t="shared" si="19"/>
        <v>Very unhealthy</v>
      </c>
      <c r="P136" s="1" t="str">
        <f t="shared" si="19"/>
        <v>Hazardous</v>
      </c>
      <c r="Q136" s="1" t="str">
        <f t="shared" si="20"/>
        <v>Unhealthy for sensitive Groups</v>
      </c>
    </row>
    <row r="137" spans="1:17">
      <c r="A137" s="2">
        <v>44932.625</v>
      </c>
      <c r="B137" s="1">
        <v>11535.64</v>
      </c>
      <c r="C137" s="1">
        <v>253.92</v>
      </c>
      <c r="D137" s="1">
        <v>142.57</v>
      </c>
      <c r="E137" s="1">
        <v>0</v>
      </c>
      <c r="F137" s="1">
        <v>74.39</v>
      </c>
      <c r="G137" s="1">
        <v>808.5</v>
      </c>
      <c r="H137" s="1">
        <v>997.3</v>
      </c>
      <c r="I137" s="1">
        <v>33.44</v>
      </c>
      <c r="J137" s="1" t="str">
        <f t="shared" si="14"/>
        <v>Hazardous</v>
      </c>
      <c r="K137" s="1" t="str">
        <f t="shared" si="15"/>
        <v>Very unhealthy</v>
      </c>
      <c r="L137" s="1" t="str">
        <f t="shared" si="16"/>
        <v>Very unhealthy</v>
      </c>
      <c r="M137" s="1" t="str">
        <f t="shared" si="17"/>
        <v>Good</v>
      </c>
      <c r="N137" s="1" t="str">
        <f t="shared" si="18"/>
        <v>Moderate</v>
      </c>
      <c r="O137" s="1" t="str">
        <f t="shared" si="19"/>
        <v>Very unhealthy</v>
      </c>
      <c r="P137" s="1" t="str">
        <f t="shared" si="19"/>
        <v>Hazardous</v>
      </c>
      <c r="Q137" s="1" t="str">
        <f t="shared" si="20"/>
        <v>Moderate</v>
      </c>
    </row>
    <row r="138" spans="1:17">
      <c r="A138" s="2">
        <v>44932.666666666664</v>
      </c>
      <c r="B138" s="1">
        <v>7583.62</v>
      </c>
      <c r="C138" s="1">
        <v>119.81</v>
      </c>
      <c r="D138" s="1">
        <v>126.12</v>
      </c>
      <c r="E138" s="1">
        <v>0</v>
      </c>
      <c r="F138" s="1">
        <v>53.41</v>
      </c>
      <c r="G138" s="1">
        <v>589.52</v>
      </c>
      <c r="H138" s="1">
        <v>731.64</v>
      </c>
      <c r="I138" s="1">
        <v>21.79</v>
      </c>
      <c r="J138" s="1" t="str">
        <f t="shared" si="14"/>
        <v>Very unhealthy</v>
      </c>
      <c r="K138" s="1" t="str">
        <f t="shared" si="15"/>
        <v>Unhealthy for sensitive Groups</v>
      </c>
      <c r="L138" s="1" t="str">
        <f t="shared" si="16"/>
        <v>Very unhealthy</v>
      </c>
      <c r="M138" s="1" t="str">
        <f t="shared" si="17"/>
        <v>Good</v>
      </c>
      <c r="N138" s="1" t="str">
        <f t="shared" si="18"/>
        <v>Moderate</v>
      </c>
      <c r="O138" s="1" t="str">
        <f t="shared" si="19"/>
        <v>Unhealthy</v>
      </c>
      <c r="P138" s="1" t="str">
        <f t="shared" si="19"/>
        <v>Very unhealthy</v>
      </c>
      <c r="Q138" s="1" t="str">
        <f t="shared" si="20"/>
        <v>Good</v>
      </c>
    </row>
    <row r="139" spans="1:17">
      <c r="A139" s="2">
        <v>44932.708333333336</v>
      </c>
      <c r="B139" s="1">
        <v>7476.81</v>
      </c>
      <c r="C139" s="1">
        <v>113.55</v>
      </c>
      <c r="D139" s="1">
        <v>109.67</v>
      </c>
      <c r="E139" s="1">
        <v>0</v>
      </c>
      <c r="F139" s="1">
        <v>51.5</v>
      </c>
      <c r="G139" s="1">
        <v>606.61</v>
      </c>
      <c r="H139" s="1">
        <v>763.61</v>
      </c>
      <c r="I139" s="1">
        <v>23.81</v>
      </c>
      <c r="J139" s="1" t="str">
        <f t="shared" si="14"/>
        <v>Very unhealthy</v>
      </c>
      <c r="K139" s="1" t="str">
        <f t="shared" si="15"/>
        <v>Unhealthy for sensitive Groups</v>
      </c>
      <c r="L139" s="1" t="str">
        <f t="shared" si="16"/>
        <v>Unhealthy</v>
      </c>
      <c r="M139" s="1" t="str">
        <f t="shared" si="17"/>
        <v>Good</v>
      </c>
      <c r="N139" s="1" t="str">
        <f t="shared" si="18"/>
        <v>Moderate</v>
      </c>
      <c r="O139" s="1" t="str">
        <f t="shared" si="19"/>
        <v>Very unhealthy</v>
      </c>
      <c r="P139" s="1" t="str">
        <f t="shared" si="19"/>
        <v>Very unhealthy</v>
      </c>
      <c r="Q139" s="1" t="str">
        <f t="shared" si="20"/>
        <v>Good</v>
      </c>
    </row>
    <row r="140" spans="1:17">
      <c r="A140" s="2">
        <v>44932.75</v>
      </c>
      <c r="B140" s="1">
        <v>7049.56</v>
      </c>
      <c r="C140" s="1">
        <v>113.55</v>
      </c>
      <c r="D140" s="1">
        <v>93.22</v>
      </c>
      <c r="E140" s="1">
        <v>0</v>
      </c>
      <c r="F140" s="1">
        <v>46.73</v>
      </c>
      <c r="G140" s="1">
        <v>586.34</v>
      </c>
      <c r="H140" s="1">
        <v>745.2</v>
      </c>
      <c r="I140" s="1">
        <v>22.55</v>
      </c>
      <c r="J140" s="1" t="str">
        <f t="shared" si="14"/>
        <v>Unhealthy</v>
      </c>
      <c r="K140" s="1" t="str">
        <f t="shared" si="15"/>
        <v>Unhealthy for sensitive Groups</v>
      </c>
      <c r="L140" s="1" t="str">
        <f t="shared" si="16"/>
        <v>Unhealthy</v>
      </c>
      <c r="M140" s="1" t="str">
        <f t="shared" si="17"/>
        <v>Good</v>
      </c>
      <c r="N140" s="1" t="str">
        <f t="shared" si="18"/>
        <v>Good</v>
      </c>
      <c r="O140" s="1" t="str">
        <f t="shared" si="19"/>
        <v>Unhealthy</v>
      </c>
      <c r="P140" s="1" t="str">
        <f t="shared" si="19"/>
        <v>Very unhealthy</v>
      </c>
      <c r="Q140" s="1" t="str">
        <f t="shared" si="20"/>
        <v>Good</v>
      </c>
    </row>
    <row r="141" spans="1:17">
      <c r="A141" s="2">
        <v>44932.791666666664</v>
      </c>
      <c r="B141" s="1">
        <v>5767.82</v>
      </c>
      <c r="C141" s="1">
        <v>95.67</v>
      </c>
      <c r="D141" s="1">
        <v>77.459999999999994</v>
      </c>
      <c r="E141" s="1">
        <v>0</v>
      </c>
      <c r="F141" s="1">
        <v>34.81</v>
      </c>
      <c r="G141" s="1">
        <v>500.99</v>
      </c>
      <c r="H141" s="1">
        <v>628.19000000000005</v>
      </c>
      <c r="I141" s="1">
        <v>14.82</v>
      </c>
      <c r="J141" s="1" t="str">
        <f t="shared" si="14"/>
        <v>Unhealthy</v>
      </c>
      <c r="K141" s="1" t="str">
        <f t="shared" si="15"/>
        <v>Moderate</v>
      </c>
      <c r="L141" s="1" t="str">
        <f t="shared" si="16"/>
        <v>Unhealthy for sensitive Groups</v>
      </c>
      <c r="M141" s="1" t="str">
        <f t="shared" si="17"/>
        <v>Good</v>
      </c>
      <c r="N141" s="1" t="str">
        <f t="shared" si="18"/>
        <v>Good</v>
      </c>
      <c r="O141" s="1" t="str">
        <f t="shared" si="19"/>
        <v>Unhealthy</v>
      </c>
      <c r="P141" s="1" t="str">
        <f t="shared" si="19"/>
        <v>Very unhealthy</v>
      </c>
      <c r="Q141" s="1" t="str">
        <f t="shared" si="20"/>
        <v>Good</v>
      </c>
    </row>
    <row r="142" spans="1:17">
      <c r="A142" s="2">
        <v>44932.833333333336</v>
      </c>
      <c r="B142" s="1">
        <v>4379.2700000000004</v>
      </c>
      <c r="C142" s="1">
        <v>61.69</v>
      </c>
      <c r="D142" s="1">
        <v>66.489999999999995</v>
      </c>
      <c r="E142" s="1">
        <v>0</v>
      </c>
      <c r="F142" s="1">
        <v>23.13</v>
      </c>
      <c r="G142" s="1">
        <v>414.89</v>
      </c>
      <c r="H142" s="1">
        <v>484.29</v>
      </c>
      <c r="I142" s="1">
        <v>8.61</v>
      </c>
      <c r="J142" s="1" t="str">
        <f t="shared" si="14"/>
        <v>Unhealthy for sensitive Groups</v>
      </c>
      <c r="K142" s="1" t="str">
        <f t="shared" si="15"/>
        <v>Moderate</v>
      </c>
      <c r="L142" s="1" t="str">
        <f t="shared" si="16"/>
        <v>Unhealthy for sensitive Groups</v>
      </c>
      <c r="M142" s="1" t="str">
        <f t="shared" si="17"/>
        <v>Good</v>
      </c>
      <c r="N142" s="1" t="str">
        <f t="shared" si="18"/>
        <v>Good</v>
      </c>
      <c r="O142" s="1" t="str">
        <f t="shared" si="19"/>
        <v>Unhealthy for sensitive Groups</v>
      </c>
      <c r="P142" s="1" t="str">
        <f t="shared" si="19"/>
        <v>Unhealthy</v>
      </c>
      <c r="Q142" s="1" t="str">
        <f t="shared" si="20"/>
        <v>Good</v>
      </c>
    </row>
    <row r="143" spans="1:17">
      <c r="A143" s="2">
        <v>44932.875</v>
      </c>
      <c r="B143" s="1">
        <v>3284.45</v>
      </c>
      <c r="C143" s="1">
        <v>32.630000000000003</v>
      </c>
      <c r="D143" s="1">
        <v>61.01</v>
      </c>
      <c r="E143" s="1">
        <v>0.01</v>
      </c>
      <c r="F143" s="1">
        <v>19.07</v>
      </c>
      <c r="G143" s="1">
        <v>344</v>
      </c>
      <c r="H143" s="1">
        <v>375.18</v>
      </c>
      <c r="I143" s="1">
        <v>6.4</v>
      </c>
      <c r="J143" s="1" t="str">
        <f t="shared" si="14"/>
        <v>Moderate</v>
      </c>
      <c r="K143" s="1" t="str">
        <f t="shared" si="15"/>
        <v>Good</v>
      </c>
      <c r="L143" s="1" t="str">
        <f t="shared" si="16"/>
        <v>Unhealthy for sensitive Groups</v>
      </c>
      <c r="M143" s="1" t="str">
        <f t="shared" si="17"/>
        <v>Good</v>
      </c>
      <c r="N143" s="1" t="str">
        <f t="shared" si="18"/>
        <v>Good</v>
      </c>
      <c r="O143" s="1" t="str">
        <f t="shared" si="19"/>
        <v>Unhealthy for sensitive Groups</v>
      </c>
      <c r="P143" s="1" t="str">
        <f t="shared" si="19"/>
        <v>Unhealthy for sensitive Groups</v>
      </c>
      <c r="Q143" s="1" t="str">
        <f t="shared" si="20"/>
        <v>Good</v>
      </c>
    </row>
    <row r="144" spans="1:17">
      <c r="A144" s="2">
        <v>44932.916666666664</v>
      </c>
      <c r="B144" s="1">
        <v>2483.37</v>
      </c>
      <c r="C144" s="1">
        <v>10.84</v>
      </c>
      <c r="D144" s="1">
        <v>58.95</v>
      </c>
      <c r="E144" s="1">
        <v>0.36</v>
      </c>
      <c r="F144" s="1">
        <v>18.84</v>
      </c>
      <c r="G144" s="1">
        <v>282.73</v>
      </c>
      <c r="H144" s="1">
        <v>297.33</v>
      </c>
      <c r="I144" s="1">
        <v>5.7</v>
      </c>
      <c r="J144" s="1" t="str">
        <f t="shared" si="14"/>
        <v>Moderate</v>
      </c>
      <c r="K144" s="1" t="str">
        <f t="shared" si="15"/>
        <v>Good</v>
      </c>
      <c r="L144" s="1" t="str">
        <f t="shared" si="16"/>
        <v>Moderate</v>
      </c>
      <c r="M144" s="1" t="str">
        <f t="shared" si="17"/>
        <v>Good</v>
      </c>
      <c r="N144" s="1" t="str">
        <f t="shared" si="18"/>
        <v>Good</v>
      </c>
      <c r="O144" s="1" t="str">
        <f t="shared" si="19"/>
        <v>Moderate</v>
      </c>
      <c r="P144" s="1" t="str">
        <f t="shared" si="19"/>
        <v>Moderate</v>
      </c>
      <c r="Q144" s="1" t="str">
        <f t="shared" si="20"/>
        <v>Good</v>
      </c>
    </row>
    <row r="145" spans="1:17">
      <c r="A145" s="2">
        <v>44932.958333333336</v>
      </c>
      <c r="B145" s="1">
        <v>2162.9299999999998</v>
      </c>
      <c r="C145" s="1">
        <v>4.1900000000000004</v>
      </c>
      <c r="D145" s="1">
        <v>54.84</v>
      </c>
      <c r="E145" s="1">
        <v>1.92</v>
      </c>
      <c r="F145" s="1">
        <v>19.79</v>
      </c>
      <c r="G145" s="1">
        <v>255.84</v>
      </c>
      <c r="H145" s="1">
        <v>268.10000000000002</v>
      </c>
      <c r="I145" s="1">
        <v>6.02</v>
      </c>
      <c r="J145" s="1" t="str">
        <f t="shared" si="14"/>
        <v>Good</v>
      </c>
      <c r="K145" s="1" t="str">
        <f t="shared" si="15"/>
        <v>Good</v>
      </c>
      <c r="L145" s="1" t="str">
        <f t="shared" si="16"/>
        <v>Moderate</v>
      </c>
      <c r="M145" s="1" t="str">
        <f t="shared" si="17"/>
        <v>Good</v>
      </c>
      <c r="N145" s="1" t="str">
        <f t="shared" si="18"/>
        <v>Good</v>
      </c>
      <c r="O145" s="1" t="str">
        <f t="shared" si="19"/>
        <v>Moderate</v>
      </c>
      <c r="P145" s="1" t="str">
        <f t="shared" si="19"/>
        <v>Moderate</v>
      </c>
      <c r="Q145" s="1" t="str">
        <f t="shared" si="20"/>
        <v>Good</v>
      </c>
    </row>
    <row r="146" spans="1:17">
      <c r="A146" s="2">
        <v>44933</v>
      </c>
      <c r="B146" s="1">
        <v>2056.12</v>
      </c>
      <c r="C146" s="1">
        <v>3.07</v>
      </c>
      <c r="D146" s="1">
        <v>52.78</v>
      </c>
      <c r="E146" s="1">
        <v>3.35</v>
      </c>
      <c r="F146" s="1">
        <v>22.89</v>
      </c>
      <c r="G146" s="1">
        <v>244.33</v>
      </c>
      <c r="H146" s="1">
        <v>257.08</v>
      </c>
      <c r="I146" s="1">
        <v>7.41</v>
      </c>
      <c r="J146" s="1" t="str">
        <f t="shared" si="14"/>
        <v>Good</v>
      </c>
      <c r="K146" s="1" t="str">
        <f t="shared" si="15"/>
        <v>Good</v>
      </c>
      <c r="L146" s="1" t="str">
        <f t="shared" si="16"/>
        <v>Moderate</v>
      </c>
      <c r="M146" s="1" t="str">
        <f t="shared" si="17"/>
        <v>Good</v>
      </c>
      <c r="N146" s="1" t="str">
        <f t="shared" si="18"/>
        <v>Good</v>
      </c>
      <c r="O146" s="1" t="str">
        <f t="shared" si="19"/>
        <v>Moderate</v>
      </c>
      <c r="P146" s="1" t="str">
        <f t="shared" si="19"/>
        <v>Moderate</v>
      </c>
      <c r="Q146" s="1" t="str">
        <f t="shared" si="20"/>
        <v>Good</v>
      </c>
    </row>
    <row r="147" spans="1:17">
      <c r="A147" s="2">
        <v>44933.041666666664</v>
      </c>
      <c r="B147" s="1">
        <v>2216.34</v>
      </c>
      <c r="C147" s="1">
        <v>6.65</v>
      </c>
      <c r="D147" s="1">
        <v>54.84</v>
      </c>
      <c r="E147" s="1">
        <v>2.08</v>
      </c>
      <c r="F147" s="1">
        <v>28.13</v>
      </c>
      <c r="G147" s="1">
        <v>243.84</v>
      </c>
      <c r="H147" s="1">
        <v>260.32</v>
      </c>
      <c r="I147" s="1">
        <v>10.51</v>
      </c>
      <c r="J147" s="1" t="str">
        <f t="shared" si="14"/>
        <v>Good</v>
      </c>
      <c r="K147" s="1" t="str">
        <f t="shared" si="15"/>
        <v>Good</v>
      </c>
      <c r="L147" s="1" t="str">
        <f t="shared" si="16"/>
        <v>Moderate</v>
      </c>
      <c r="M147" s="1" t="str">
        <f t="shared" si="17"/>
        <v>Good</v>
      </c>
      <c r="N147" s="1" t="str">
        <f t="shared" si="18"/>
        <v>Good</v>
      </c>
      <c r="O147" s="1" t="str">
        <f t="shared" si="19"/>
        <v>Moderate</v>
      </c>
      <c r="P147" s="1" t="str">
        <f t="shared" si="19"/>
        <v>Moderate</v>
      </c>
      <c r="Q147" s="1" t="str">
        <f t="shared" si="20"/>
        <v>Good</v>
      </c>
    </row>
    <row r="148" spans="1:17">
      <c r="A148" s="2">
        <v>44933.083333333336</v>
      </c>
      <c r="B148" s="1">
        <v>2643.59</v>
      </c>
      <c r="C148" s="1">
        <v>19</v>
      </c>
      <c r="D148" s="1">
        <v>58.95</v>
      </c>
      <c r="E148" s="1">
        <v>0.19</v>
      </c>
      <c r="F148" s="1">
        <v>33.380000000000003</v>
      </c>
      <c r="G148" s="1">
        <v>256.27999999999997</v>
      </c>
      <c r="H148" s="1">
        <v>279.47000000000003</v>
      </c>
      <c r="I148" s="1">
        <v>14.06</v>
      </c>
      <c r="J148" s="1" t="str">
        <f t="shared" si="14"/>
        <v>Moderate</v>
      </c>
      <c r="K148" s="1" t="str">
        <f t="shared" si="15"/>
        <v>Good</v>
      </c>
      <c r="L148" s="1" t="str">
        <f t="shared" si="16"/>
        <v>Moderate</v>
      </c>
      <c r="M148" s="1" t="str">
        <f t="shared" si="17"/>
        <v>Good</v>
      </c>
      <c r="N148" s="1" t="str">
        <f t="shared" si="18"/>
        <v>Good</v>
      </c>
      <c r="O148" s="1" t="str">
        <f t="shared" si="19"/>
        <v>Moderate</v>
      </c>
      <c r="P148" s="1" t="str">
        <f t="shared" si="19"/>
        <v>Moderate</v>
      </c>
      <c r="Q148" s="1" t="str">
        <f t="shared" si="20"/>
        <v>Good</v>
      </c>
    </row>
    <row r="149" spans="1:17">
      <c r="A149" s="2">
        <v>44933.125</v>
      </c>
      <c r="B149" s="1">
        <v>2803.8</v>
      </c>
      <c r="C149" s="1">
        <v>22.8</v>
      </c>
      <c r="D149" s="1">
        <v>67.86</v>
      </c>
      <c r="E149" s="1">
        <v>0.41</v>
      </c>
      <c r="F149" s="1">
        <v>35.29</v>
      </c>
      <c r="G149" s="1">
        <v>248.16</v>
      </c>
      <c r="H149" s="1">
        <v>272.01</v>
      </c>
      <c r="I149" s="1">
        <v>14.57</v>
      </c>
      <c r="J149" s="1" t="str">
        <f t="shared" si="14"/>
        <v>Moderate</v>
      </c>
      <c r="K149" s="1" t="str">
        <f t="shared" si="15"/>
        <v>Good</v>
      </c>
      <c r="L149" s="1" t="str">
        <f t="shared" si="16"/>
        <v>Unhealthy for sensitive Groups</v>
      </c>
      <c r="M149" s="1" t="str">
        <f t="shared" si="17"/>
        <v>Good</v>
      </c>
      <c r="N149" s="1" t="str">
        <f t="shared" si="18"/>
        <v>Good</v>
      </c>
      <c r="O149" s="1" t="str">
        <f t="shared" si="19"/>
        <v>Moderate</v>
      </c>
      <c r="P149" s="1" t="str">
        <f t="shared" si="19"/>
        <v>Moderate</v>
      </c>
      <c r="Q149" s="1" t="str">
        <f t="shared" si="20"/>
        <v>Good</v>
      </c>
    </row>
    <row r="150" spans="1:17">
      <c r="A150" s="2">
        <v>44933.166666666664</v>
      </c>
      <c r="B150" s="1">
        <v>1949.31</v>
      </c>
      <c r="C150" s="1">
        <v>1.77</v>
      </c>
      <c r="D150" s="1">
        <v>67.17</v>
      </c>
      <c r="E150" s="1">
        <v>31.11</v>
      </c>
      <c r="F150" s="1">
        <v>45.78</v>
      </c>
      <c r="G150" s="1">
        <v>188.93</v>
      </c>
      <c r="H150" s="1">
        <v>206.99</v>
      </c>
      <c r="I150" s="1">
        <v>10.64</v>
      </c>
      <c r="J150" s="1" t="str">
        <f t="shared" si="14"/>
        <v>Good</v>
      </c>
      <c r="K150" s="1" t="str">
        <f t="shared" si="15"/>
        <v>Good</v>
      </c>
      <c r="L150" s="1" t="str">
        <f t="shared" si="16"/>
        <v>Unhealthy for sensitive Groups</v>
      </c>
      <c r="M150" s="1" t="str">
        <f t="shared" si="17"/>
        <v>Good</v>
      </c>
      <c r="N150" s="1" t="str">
        <f t="shared" si="18"/>
        <v>Good</v>
      </c>
      <c r="O150" s="1" t="str">
        <f t="shared" si="19"/>
        <v>Good</v>
      </c>
      <c r="P150" s="1" t="str">
        <f t="shared" si="19"/>
        <v>Moderate</v>
      </c>
      <c r="Q150" s="1" t="str">
        <f t="shared" si="20"/>
        <v>Good</v>
      </c>
    </row>
    <row r="151" spans="1:17">
      <c r="A151" s="2">
        <v>44933.208333333336</v>
      </c>
      <c r="B151" s="1">
        <v>1762.39</v>
      </c>
      <c r="C151" s="1">
        <v>4.8099999999999996</v>
      </c>
      <c r="D151" s="1">
        <v>55.52</v>
      </c>
      <c r="E151" s="1">
        <v>42.56</v>
      </c>
      <c r="F151" s="1">
        <v>51.98</v>
      </c>
      <c r="G151" s="1">
        <v>178.01</v>
      </c>
      <c r="H151" s="1">
        <v>199.88</v>
      </c>
      <c r="I151" s="1">
        <v>10.64</v>
      </c>
      <c r="J151" s="1" t="str">
        <f t="shared" si="14"/>
        <v>Good</v>
      </c>
      <c r="K151" s="1" t="str">
        <f t="shared" si="15"/>
        <v>Good</v>
      </c>
      <c r="L151" s="1" t="str">
        <f t="shared" si="16"/>
        <v>Moderate</v>
      </c>
      <c r="M151" s="1" t="str">
        <f t="shared" si="17"/>
        <v>Good</v>
      </c>
      <c r="N151" s="1" t="str">
        <f t="shared" si="18"/>
        <v>Moderate</v>
      </c>
      <c r="O151" s="1" t="str">
        <f t="shared" si="19"/>
        <v>Good</v>
      </c>
      <c r="P151" s="1" t="str">
        <f t="shared" si="19"/>
        <v>Moderate</v>
      </c>
      <c r="Q151" s="1" t="str">
        <f t="shared" si="20"/>
        <v>Good</v>
      </c>
    </row>
    <row r="152" spans="1:17">
      <c r="A152" s="2">
        <v>44933.25</v>
      </c>
      <c r="B152" s="1">
        <v>1655.58</v>
      </c>
      <c r="C152" s="1">
        <v>6.82</v>
      </c>
      <c r="D152" s="1">
        <v>49.35</v>
      </c>
      <c r="E152" s="1">
        <v>57.22</v>
      </c>
      <c r="F152" s="1">
        <v>57.7</v>
      </c>
      <c r="G152" s="1">
        <v>176.14</v>
      </c>
      <c r="H152" s="1">
        <v>197.13</v>
      </c>
      <c r="I152" s="1">
        <v>10.64</v>
      </c>
      <c r="J152" s="1" t="str">
        <f t="shared" si="14"/>
        <v>Good</v>
      </c>
      <c r="K152" s="1" t="str">
        <f t="shared" si="15"/>
        <v>Good</v>
      </c>
      <c r="L152" s="1" t="str">
        <f t="shared" si="16"/>
        <v>Moderate</v>
      </c>
      <c r="M152" s="1" t="str">
        <f t="shared" si="17"/>
        <v>Moderate</v>
      </c>
      <c r="N152" s="1" t="str">
        <f t="shared" si="18"/>
        <v>Moderate</v>
      </c>
      <c r="O152" s="1" t="str">
        <f t="shared" si="19"/>
        <v>Good</v>
      </c>
      <c r="P152" s="1" t="str">
        <f t="shared" si="19"/>
        <v>Moderate</v>
      </c>
      <c r="Q152" s="1" t="str">
        <f t="shared" si="20"/>
        <v>Good</v>
      </c>
    </row>
    <row r="153" spans="1:17">
      <c r="A153" s="2">
        <v>44933.291666666664</v>
      </c>
      <c r="B153" s="1">
        <v>1535.42</v>
      </c>
      <c r="C153" s="1">
        <v>8.3800000000000008</v>
      </c>
      <c r="D153" s="1">
        <v>42.5</v>
      </c>
      <c r="E153" s="1">
        <v>94.41</v>
      </c>
      <c r="F153" s="1">
        <v>59.13</v>
      </c>
      <c r="G153" s="1">
        <v>171.94</v>
      </c>
      <c r="H153" s="1">
        <v>190.42</v>
      </c>
      <c r="I153" s="1">
        <v>10.51</v>
      </c>
      <c r="J153" s="1" t="str">
        <f t="shared" si="14"/>
        <v>Good</v>
      </c>
      <c r="K153" s="1" t="str">
        <f t="shared" si="15"/>
        <v>Good</v>
      </c>
      <c r="L153" s="1" t="str">
        <f t="shared" si="16"/>
        <v>Moderate</v>
      </c>
      <c r="M153" s="1" t="str">
        <f t="shared" si="17"/>
        <v>Moderate</v>
      </c>
      <c r="N153" s="1" t="str">
        <f t="shared" si="18"/>
        <v>Moderate</v>
      </c>
      <c r="O153" s="1" t="str">
        <f t="shared" si="19"/>
        <v>Good</v>
      </c>
      <c r="P153" s="1" t="str">
        <f t="shared" si="19"/>
        <v>Good</v>
      </c>
      <c r="Q153" s="1" t="str">
        <f t="shared" si="20"/>
        <v>Good</v>
      </c>
    </row>
    <row r="154" spans="1:17">
      <c r="A154" s="2">
        <v>44933.333333333336</v>
      </c>
      <c r="B154" s="1">
        <v>1535.42</v>
      </c>
      <c r="C154" s="1">
        <v>7.6</v>
      </c>
      <c r="D154" s="1">
        <v>42.5</v>
      </c>
      <c r="E154" s="1">
        <v>114.44</v>
      </c>
      <c r="F154" s="1">
        <v>60.56</v>
      </c>
      <c r="G154" s="1">
        <v>178.09</v>
      </c>
      <c r="H154" s="1">
        <v>196.41</v>
      </c>
      <c r="I154" s="1">
        <v>11.27</v>
      </c>
      <c r="J154" s="1" t="str">
        <f t="shared" si="14"/>
        <v>Good</v>
      </c>
      <c r="K154" s="1" t="str">
        <f t="shared" si="15"/>
        <v>Good</v>
      </c>
      <c r="L154" s="1" t="str">
        <f t="shared" si="16"/>
        <v>Moderate</v>
      </c>
      <c r="M154" s="1" t="str">
        <f t="shared" si="17"/>
        <v>Unhealthy for sensitive Groups</v>
      </c>
      <c r="N154" s="1" t="str">
        <f t="shared" si="18"/>
        <v>Moderate</v>
      </c>
      <c r="O154" s="1" t="str">
        <f t="shared" si="19"/>
        <v>Good</v>
      </c>
      <c r="P154" s="1" t="str">
        <f t="shared" si="19"/>
        <v>Moderate</v>
      </c>
      <c r="Q154" s="1" t="str">
        <f t="shared" si="20"/>
        <v>Good</v>
      </c>
    </row>
    <row r="155" spans="1:17">
      <c r="A155" s="2">
        <v>44933.375</v>
      </c>
      <c r="B155" s="1">
        <v>1602.17</v>
      </c>
      <c r="C155" s="1">
        <v>6.87</v>
      </c>
      <c r="D155" s="1">
        <v>46.61</v>
      </c>
      <c r="E155" s="1">
        <v>127.32</v>
      </c>
      <c r="F155" s="1">
        <v>66.760000000000005</v>
      </c>
      <c r="G155" s="1">
        <v>191.9</v>
      </c>
      <c r="H155" s="1">
        <v>211.27</v>
      </c>
      <c r="I155" s="1">
        <v>12.67</v>
      </c>
      <c r="J155" s="1" t="str">
        <f t="shared" si="14"/>
        <v>Good</v>
      </c>
      <c r="K155" s="1" t="str">
        <f t="shared" si="15"/>
        <v>Good</v>
      </c>
      <c r="L155" s="1" t="str">
        <f t="shared" si="16"/>
        <v>Moderate</v>
      </c>
      <c r="M155" s="1" t="str">
        <f t="shared" si="17"/>
        <v>Unhealthy for sensitive Groups</v>
      </c>
      <c r="N155" s="1" t="str">
        <f t="shared" si="18"/>
        <v>Moderate</v>
      </c>
      <c r="O155" s="1" t="str">
        <f t="shared" si="19"/>
        <v>Good</v>
      </c>
      <c r="P155" s="1" t="str">
        <f t="shared" si="19"/>
        <v>Moderate</v>
      </c>
      <c r="Q155" s="1" t="str">
        <f t="shared" si="20"/>
        <v>Good</v>
      </c>
    </row>
    <row r="156" spans="1:17">
      <c r="A156" s="2">
        <v>44933.416666666664</v>
      </c>
      <c r="B156" s="1">
        <v>2109.5300000000002</v>
      </c>
      <c r="C156" s="1">
        <v>8.61</v>
      </c>
      <c r="D156" s="1">
        <v>64.430000000000007</v>
      </c>
      <c r="E156" s="1">
        <v>107.29</v>
      </c>
      <c r="F156" s="1">
        <v>59.6</v>
      </c>
      <c r="G156" s="1">
        <v>237.61</v>
      </c>
      <c r="H156" s="1">
        <v>265.68</v>
      </c>
      <c r="I156" s="1">
        <v>16.97</v>
      </c>
      <c r="J156" s="1" t="str">
        <f t="shared" si="14"/>
        <v>Good</v>
      </c>
      <c r="K156" s="1" t="str">
        <f t="shared" si="15"/>
        <v>Good</v>
      </c>
      <c r="L156" s="1" t="str">
        <f t="shared" si="16"/>
        <v>Unhealthy for sensitive Groups</v>
      </c>
      <c r="M156" s="1" t="str">
        <f t="shared" si="17"/>
        <v>Unhealthy for sensitive Groups</v>
      </c>
      <c r="N156" s="1" t="str">
        <f t="shared" si="18"/>
        <v>Moderate</v>
      </c>
      <c r="O156" s="1" t="str">
        <f t="shared" si="19"/>
        <v>Moderate</v>
      </c>
      <c r="P156" s="1" t="str">
        <f t="shared" si="19"/>
        <v>Moderate</v>
      </c>
      <c r="Q156" s="1" t="str">
        <f t="shared" si="20"/>
        <v>Good</v>
      </c>
    </row>
    <row r="157" spans="1:17">
      <c r="A157" s="2">
        <v>44933.458333333336</v>
      </c>
      <c r="B157" s="1">
        <v>2990.72</v>
      </c>
      <c r="C157" s="1">
        <v>12.52</v>
      </c>
      <c r="D157" s="1">
        <v>101.45</v>
      </c>
      <c r="E157" s="1">
        <v>55.07</v>
      </c>
      <c r="F157" s="1">
        <v>47.68</v>
      </c>
      <c r="G157" s="1">
        <v>306.76</v>
      </c>
      <c r="H157" s="1">
        <v>348.72</v>
      </c>
      <c r="I157" s="1">
        <v>19.510000000000002</v>
      </c>
      <c r="J157" s="1" t="str">
        <f t="shared" si="14"/>
        <v>Moderate</v>
      </c>
      <c r="K157" s="1" t="str">
        <f t="shared" si="15"/>
        <v>Good</v>
      </c>
      <c r="L157" s="1" t="str">
        <f t="shared" si="16"/>
        <v>Unhealthy</v>
      </c>
      <c r="M157" s="1" t="str">
        <f t="shared" si="17"/>
        <v>Moderate</v>
      </c>
      <c r="N157" s="1" t="str">
        <f t="shared" si="18"/>
        <v>Good</v>
      </c>
      <c r="O157" s="1" t="str">
        <f t="shared" si="19"/>
        <v>Moderate</v>
      </c>
      <c r="P157" s="1" t="str">
        <f t="shared" si="19"/>
        <v>Unhealthy for sensitive Groups</v>
      </c>
      <c r="Q157" s="1" t="str">
        <f t="shared" si="20"/>
        <v>Good</v>
      </c>
    </row>
    <row r="158" spans="1:17">
      <c r="A158" s="2">
        <v>44933.5</v>
      </c>
      <c r="B158" s="1">
        <v>3791.81</v>
      </c>
      <c r="C158" s="1">
        <v>24.81</v>
      </c>
      <c r="D158" s="1">
        <v>134.35</v>
      </c>
      <c r="E158" s="1">
        <v>7.42</v>
      </c>
      <c r="F158" s="1">
        <v>41.48</v>
      </c>
      <c r="G158" s="1">
        <v>357.68</v>
      </c>
      <c r="H158" s="1">
        <v>409.6</v>
      </c>
      <c r="I158" s="1">
        <v>18.489999999999998</v>
      </c>
      <c r="J158" s="1" t="str">
        <f t="shared" si="14"/>
        <v>Moderate</v>
      </c>
      <c r="K158" s="1" t="str">
        <f t="shared" si="15"/>
        <v>Good</v>
      </c>
      <c r="L158" s="1" t="str">
        <f t="shared" si="16"/>
        <v>Very unhealthy</v>
      </c>
      <c r="M158" s="1" t="str">
        <f t="shared" si="17"/>
        <v>Good</v>
      </c>
      <c r="N158" s="1" t="str">
        <f t="shared" si="18"/>
        <v>Good</v>
      </c>
      <c r="O158" s="1" t="str">
        <f t="shared" si="19"/>
        <v>Unhealthy for sensitive Groups</v>
      </c>
      <c r="P158" s="1" t="str">
        <f t="shared" si="19"/>
        <v>Unhealthy for sensitive Groups</v>
      </c>
      <c r="Q158" s="1" t="str">
        <f t="shared" si="20"/>
        <v>Good</v>
      </c>
    </row>
    <row r="159" spans="1:17">
      <c r="A159" s="2">
        <v>44933.541666666664</v>
      </c>
      <c r="B159" s="1">
        <v>4432.68</v>
      </c>
      <c r="C159" s="1">
        <v>45.15</v>
      </c>
      <c r="D159" s="1">
        <v>132.97999999999999</v>
      </c>
      <c r="E159" s="1">
        <v>0.01</v>
      </c>
      <c r="F159" s="1">
        <v>41.01</v>
      </c>
      <c r="G159" s="1">
        <v>402.33</v>
      </c>
      <c r="H159" s="1">
        <v>462.84</v>
      </c>
      <c r="I159" s="1">
        <v>18.239999999999998</v>
      </c>
      <c r="J159" s="1" t="str">
        <f t="shared" si="14"/>
        <v>Unhealthy for sensitive Groups</v>
      </c>
      <c r="K159" s="1" t="str">
        <f t="shared" si="15"/>
        <v>Good</v>
      </c>
      <c r="L159" s="1" t="str">
        <f t="shared" si="16"/>
        <v>Very unhealthy</v>
      </c>
      <c r="M159" s="1" t="str">
        <f t="shared" si="17"/>
        <v>Good</v>
      </c>
      <c r="N159" s="1" t="str">
        <f t="shared" si="18"/>
        <v>Good</v>
      </c>
      <c r="O159" s="1" t="str">
        <f t="shared" si="19"/>
        <v>Unhealthy for sensitive Groups</v>
      </c>
      <c r="P159" s="1" t="str">
        <f t="shared" si="19"/>
        <v>Unhealthy</v>
      </c>
      <c r="Q159" s="1" t="str">
        <f t="shared" si="20"/>
        <v>Good</v>
      </c>
    </row>
    <row r="160" spans="1:17">
      <c r="A160" s="2">
        <v>44933.583333333336</v>
      </c>
      <c r="B160" s="1">
        <v>4379.2700000000004</v>
      </c>
      <c r="C160" s="1">
        <v>32.19</v>
      </c>
      <c r="D160" s="1">
        <v>117.9</v>
      </c>
      <c r="E160" s="1">
        <v>0.06</v>
      </c>
      <c r="F160" s="1">
        <v>38.15</v>
      </c>
      <c r="G160" s="1">
        <v>432.89</v>
      </c>
      <c r="H160" s="1">
        <v>495.9</v>
      </c>
      <c r="I160" s="1">
        <v>15.2</v>
      </c>
      <c r="J160" s="1" t="str">
        <f t="shared" si="14"/>
        <v>Unhealthy for sensitive Groups</v>
      </c>
      <c r="K160" s="1" t="str">
        <f t="shared" si="15"/>
        <v>Good</v>
      </c>
      <c r="L160" s="1" t="str">
        <f t="shared" si="16"/>
        <v>Unhealthy</v>
      </c>
      <c r="M160" s="1" t="str">
        <f t="shared" si="17"/>
        <v>Good</v>
      </c>
      <c r="N160" s="1" t="str">
        <f t="shared" si="18"/>
        <v>Good</v>
      </c>
      <c r="O160" s="1" t="str">
        <f t="shared" si="19"/>
        <v>Unhealthy for sensitive Groups</v>
      </c>
      <c r="P160" s="1" t="str">
        <f t="shared" si="19"/>
        <v>Unhealthy</v>
      </c>
      <c r="Q160" s="1" t="str">
        <f t="shared" si="20"/>
        <v>Good</v>
      </c>
    </row>
    <row r="161" spans="1:17">
      <c r="A161" s="2">
        <v>44933.625</v>
      </c>
      <c r="B161" s="1">
        <v>3578.19</v>
      </c>
      <c r="C161" s="1">
        <v>4.6900000000000004</v>
      </c>
      <c r="D161" s="1">
        <v>95.96</v>
      </c>
      <c r="E161" s="1">
        <v>13.41</v>
      </c>
      <c r="F161" s="1">
        <v>31.47</v>
      </c>
      <c r="G161" s="1">
        <v>413.07</v>
      </c>
      <c r="H161" s="1">
        <v>466.39</v>
      </c>
      <c r="I161" s="1">
        <v>11.27</v>
      </c>
      <c r="J161" s="1" t="str">
        <f t="shared" si="14"/>
        <v>Moderate</v>
      </c>
      <c r="K161" s="1" t="str">
        <f t="shared" si="15"/>
        <v>Good</v>
      </c>
      <c r="L161" s="1" t="str">
        <f t="shared" si="16"/>
        <v>Unhealthy</v>
      </c>
      <c r="M161" s="1" t="str">
        <f t="shared" si="17"/>
        <v>Good</v>
      </c>
      <c r="N161" s="1" t="str">
        <f t="shared" si="18"/>
        <v>Good</v>
      </c>
      <c r="O161" s="1" t="str">
        <f t="shared" si="19"/>
        <v>Unhealthy for sensitive Groups</v>
      </c>
      <c r="P161" s="1" t="str">
        <f t="shared" si="19"/>
        <v>Unhealthy</v>
      </c>
      <c r="Q161" s="1" t="str">
        <f t="shared" si="20"/>
        <v>Good</v>
      </c>
    </row>
    <row r="162" spans="1:17">
      <c r="A162" s="2">
        <v>44933.666666666664</v>
      </c>
      <c r="B162" s="1">
        <v>2723.69</v>
      </c>
      <c r="C162" s="1">
        <v>0</v>
      </c>
      <c r="D162" s="1">
        <v>60.32</v>
      </c>
      <c r="E162" s="1">
        <v>47.21</v>
      </c>
      <c r="F162" s="1">
        <v>26.23</v>
      </c>
      <c r="G162" s="1">
        <v>366.6</v>
      </c>
      <c r="H162" s="1">
        <v>407.18</v>
      </c>
      <c r="I162" s="1">
        <v>9.5</v>
      </c>
      <c r="J162" s="1" t="str">
        <f t="shared" si="14"/>
        <v>Moderate</v>
      </c>
      <c r="K162" s="1" t="str">
        <f t="shared" si="15"/>
        <v>Good</v>
      </c>
      <c r="L162" s="1" t="str">
        <f t="shared" si="16"/>
        <v>Unhealthy for sensitive Groups</v>
      </c>
      <c r="M162" s="1" t="str">
        <f t="shared" si="17"/>
        <v>Good</v>
      </c>
      <c r="N162" s="1" t="str">
        <f t="shared" si="18"/>
        <v>Good</v>
      </c>
      <c r="O162" s="1" t="str">
        <f t="shared" si="19"/>
        <v>Unhealthy for sensitive Groups</v>
      </c>
      <c r="P162" s="1" t="str">
        <f t="shared" si="19"/>
        <v>Unhealthy for sensitive Groups</v>
      </c>
      <c r="Q162" s="1" t="str">
        <f t="shared" si="20"/>
        <v>Good</v>
      </c>
    </row>
    <row r="163" spans="1:17">
      <c r="A163" s="2">
        <v>44933.708333333336</v>
      </c>
      <c r="B163" s="1">
        <v>2510.0700000000002</v>
      </c>
      <c r="C163" s="1">
        <v>0</v>
      </c>
      <c r="D163" s="1">
        <v>53.47</v>
      </c>
      <c r="E163" s="1">
        <v>45.42</v>
      </c>
      <c r="F163" s="1">
        <v>24.32</v>
      </c>
      <c r="G163" s="1">
        <v>341.65</v>
      </c>
      <c r="H163" s="1">
        <v>380.04</v>
      </c>
      <c r="I163" s="1">
        <v>8.74</v>
      </c>
      <c r="J163" s="1" t="str">
        <f t="shared" si="14"/>
        <v>Moderate</v>
      </c>
      <c r="K163" s="1" t="str">
        <f t="shared" si="15"/>
        <v>Good</v>
      </c>
      <c r="L163" s="1" t="str">
        <f t="shared" si="16"/>
        <v>Moderate</v>
      </c>
      <c r="M163" s="1" t="str">
        <f t="shared" si="17"/>
        <v>Good</v>
      </c>
      <c r="N163" s="1" t="str">
        <f t="shared" si="18"/>
        <v>Good</v>
      </c>
      <c r="O163" s="1" t="str">
        <f t="shared" si="19"/>
        <v>Unhealthy for sensitive Groups</v>
      </c>
      <c r="P163" s="1" t="str">
        <f t="shared" si="19"/>
        <v>Unhealthy for sensitive Groups</v>
      </c>
      <c r="Q163" s="1" t="str">
        <f t="shared" si="20"/>
        <v>Good</v>
      </c>
    </row>
    <row r="164" spans="1:17">
      <c r="A164" s="2">
        <v>44933.75</v>
      </c>
      <c r="B164" s="1">
        <v>2189.64</v>
      </c>
      <c r="C164" s="1">
        <v>0.01</v>
      </c>
      <c r="D164" s="1">
        <v>46.61</v>
      </c>
      <c r="E164" s="1">
        <v>41.13</v>
      </c>
      <c r="F164" s="1">
        <v>20.5</v>
      </c>
      <c r="G164" s="1">
        <v>296.76</v>
      </c>
      <c r="H164" s="1">
        <v>328.78</v>
      </c>
      <c r="I164" s="1">
        <v>6.78</v>
      </c>
      <c r="J164" s="1" t="str">
        <f t="shared" si="14"/>
        <v>Good</v>
      </c>
      <c r="K164" s="1" t="str">
        <f t="shared" si="15"/>
        <v>Good</v>
      </c>
      <c r="L164" s="1" t="str">
        <f t="shared" si="16"/>
        <v>Moderate</v>
      </c>
      <c r="M164" s="1" t="str">
        <f t="shared" si="17"/>
        <v>Good</v>
      </c>
      <c r="N164" s="1" t="str">
        <f t="shared" si="18"/>
        <v>Good</v>
      </c>
      <c r="O164" s="1" t="str">
        <f t="shared" si="19"/>
        <v>Moderate</v>
      </c>
      <c r="P164" s="1" t="str">
        <f t="shared" si="19"/>
        <v>Unhealthy for sensitive Groups</v>
      </c>
      <c r="Q164" s="1" t="str">
        <f t="shared" si="20"/>
        <v>Good</v>
      </c>
    </row>
    <row r="165" spans="1:17">
      <c r="A165" s="2">
        <v>44933.791666666664</v>
      </c>
      <c r="B165" s="1">
        <v>1789.09</v>
      </c>
      <c r="C165" s="1">
        <v>0.01</v>
      </c>
      <c r="D165" s="1">
        <v>38.39</v>
      </c>
      <c r="E165" s="1">
        <v>38.979999999999997</v>
      </c>
      <c r="F165" s="1">
        <v>16.21</v>
      </c>
      <c r="G165" s="1">
        <v>248.38</v>
      </c>
      <c r="H165" s="1">
        <v>271.62</v>
      </c>
      <c r="I165" s="1">
        <v>4.5</v>
      </c>
      <c r="J165" s="1" t="str">
        <f t="shared" si="14"/>
        <v>Good</v>
      </c>
      <c r="K165" s="1" t="str">
        <f t="shared" si="15"/>
        <v>Good</v>
      </c>
      <c r="L165" s="1" t="str">
        <f t="shared" si="16"/>
        <v>Moderate</v>
      </c>
      <c r="M165" s="1" t="str">
        <f t="shared" si="17"/>
        <v>Good</v>
      </c>
      <c r="N165" s="1" t="str">
        <f t="shared" si="18"/>
        <v>Good</v>
      </c>
      <c r="O165" s="1" t="str">
        <f t="shared" si="19"/>
        <v>Moderate</v>
      </c>
      <c r="P165" s="1" t="str">
        <f t="shared" si="19"/>
        <v>Moderate</v>
      </c>
      <c r="Q165" s="1" t="str">
        <f t="shared" si="20"/>
        <v>Good</v>
      </c>
    </row>
    <row r="166" spans="1:17">
      <c r="A166" s="2">
        <v>44933.833333333336</v>
      </c>
      <c r="B166" s="1">
        <v>1562.12</v>
      </c>
      <c r="C166" s="1">
        <v>0.01</v>
      </c>
      <c r="D166" s="1">
        <v>32.9</v>
      </c>
      <c r="E166" s="1">
        <v>36.119999999999997</v>
      </c>
      <c r="F166" s="1">
        <v>14.9</v>
      </c>
      <c r="G166" s="1">
        <v>225.91</v>
      </c>
      <c r="H166" s="1">
        <v>244.96</v>
      </c>
      <c r="I166" s="1">
        <v>3.89</v>
      </c>
      <c r="J166" s="1" t="str">
        <f t="shared" si="14"/>
        <v>Good</v>
      </c>
      <c r="K166" s="1" t="str">
        <f t="shared" si="15"/>
        <v>Good</v>
      </c>
      <c r="L166" s="1" t="str">
        <f t="shared" si="16"/>
        <v>Moderate</v>
      </c>
      <c r="M166" s="1" t="str">
        <f t="shared" si="17"/>
        <v>Good</v>
      </c>
      <c r="N166" s="1" t="str">
        <f t="shared" si="18"/>
        <v>Good</v>
      </c>
      <c r="O166" s="1" t="str">
        <f t="shared" si="19"/>
        <v>Moderate</v>
      </c>
      <c r="P166" s="1" t="str">
        <f t="shared" si="19"/>
        <v>Moderate</v>
      </c>
      <c r="Q166" s="1" t="str">
        <f t="shared" si="20"/>
        <v>Good</v>
      </c>
    </row>
    <row r="167" spans="1:17">
      <c r="A167" s="2">
        <v>44933.875</v>
      </c>
      <c r="B167" s="1">
        <v>1468.66</v>
      </c>
      <c r="C167" s="1">
        <v>0.02</v>
      </c>
      <c r="D167" s="1">
        <v>30.16</v>
      </c>
      <c r="E167" s="1">
        <v>32.54</v>
      </c>
      <c r="F167" s="1">
        <v>14.66</v>
      </c>
      <c r="G167" s="1">
        <v>220.25</v>
      </c>
      <c r="H167" s="1">
        <v>237.29</v>
      </c>
      <c r="I167" s="1">
        <v>3.74</v>
      </c>
      <c r="J167" s="1" t="str">
        <f t="shared" si="14"/>
        <v>Good</v>
      </c>
      <c r="K167" s="1" t="str">
        <f t="shared" si="15"/>
        <v>Good</v>
      </c>
      <c r="L167" s="1" t="str">
        <f t="shared" si="16"/>
        <v>Moderate</v>
      </c>
      <c r="M167" s="1" t="str">
        <f t="shared" si="17"/>
        <v>Good</v>
      </c>
      <c r="N167" s="1" t="str">
        <f t="shared" si="18"/>
        <v>Good</v>
      </c>
      <c r="O167" s="1" t="str">
        <f t="shared" si="19"/>
        <v>Moderate</v>
      </c>
      <c r="P167" s="1" t="str">
        <f t="shared" si="19"/>
        <v>Moderate</v>
      </c>
      <c r="Q167" s="1" t="str">
        <f t="shared" si="20"/>
        <v>Good</v>
      </c>
    </row>
    <row r="168" spans="1:17">
      <c r="A168" s="2">
        <v>44933.916666666664</v>
      </c>
      <c r="B168" s="1">
        <v>1415.25</v>
      </c>
      <c r="C168" s="1">
        <v>0.04</v>
      </c>
      <c r="D168" s="1">
        <v>28.79</v>
      </c>
      <c r="E168" s="1">
        <v>28.97</v>
      </c>
      <c r="F168" s="1">
        <v>14.54</v>
      </c>
      <c r="G168" s="1">
        <v>222.98</v>
      </c>
      <c r="H168" s="1">
        <v>237.93</v>
      </c>
      <c r="I168" s="1">
        <v>3.77</v>
      </c>
      <c r="J168" s="1" t="str">
        <f t="shared" si="14"/>
        <v>Good</v>
      </c>
      <c r="K168" s="1" t="str">
        <f t="shared" si="15"/>
        <v>Good</v>
      </c>
      <c r="L168" s="1" t="str">
        <f t="shared" si="16"/>
        <v>Good</v>
      </c>
      <c r="M168" s="1" t="str">
        <f t="shared" si="17"/>
        <v>Good</v>
      </c>
      <c r="N168" s="1" t="str">
        <f t="shared" si="18"/>
        <v>Good</v>
      </c>
      <c r="O168" s="1" t="str">
        <f t="shared" si="19"/>
        <v>Moderate</v>
      </c>
      <c r="P168" s="1" t="str">
        <f t="shared" si="19"/>
        <v>Moderate</v>
      </c>
      <c r="Q168" s="1" t="str">
        <f t="shared" si="20"/>
        <v>Good</v>
      </c>
    </row>
    <row r="169" spans="1:17">
      <c r="A169" s="2">
        <v>44933.958333333336</v>
      </c>
      <c r="B169" s="1">
        <v>1375.2</v>
      </c>
      <c r="C169" s="1">
        <v>0.04</v>
      </c>
      <c r="D169" s="1">
        <v>27.42</v>
      </c>
      <c r="E169" s="1">
        <v>28.25</v>
      </c>
      <c r="F169" s="1">
        <v>14.78</v>
      </c>
      <c r="G169" s="1">
        <v>231.23</v>
      </c>
      <c r="H169" s="1">
        <v>243.4</v>
      </c>
      <c r="I169" s="1">
        <v>3.64</v>
      </c>
      <c r="J169" s="1" t="str">
        <f t="shared" si="14"/>
        <v>Good</v>
      </c>
      <c r="K169" s="1" t="str">
        <f t="shared" si="15"/>
        <v>Good</v>
      </c>
      <c r="L169" s="1" t="str">
        <f t="shared" si="16"/>
        <v>Good</v>
      </c>
      <c r="M169" s="1" t="str">
        <f t="shared" si="17"/>
        <v>Good</v>
      </c>
      <c r="N169" s="1" t="str">
        <f t="shared" si="18"/>
        <v>Good</v>
      </c>
      <c r="O169" s="1" t="str">
        <f t="shared" si="19"/>
        <v>Moderate</v>
      </c>
      <c r="P169" s="1" t="str">
        <f t="shared" si="19"/>
        <v>Moderate</v>
      </c>
      <c r="Q169" s="1" t="str">
        <f t="shared" si="20"/>
        <v>Good</v>
      </c>
    </row>
    <row r="170" spans="1:17">
      <c r="A170" s="2">
        <v>44934</v>
      </c>
      <c r="B170" s="1">
        <v>1388.55</v>
      </c>
      <c r="C170" s="1">
        <v>0.04</v>
      </c>
      <c r="D170" s="1">
        <v>27.42</v>
      </c>
      <c r="E170" s="1">
        <v>30.04</v>
      </c>
      <c r="F170" s="1">
        <v>16.45</v>
      </c>
      <c r="G170" s="1">
        <v>248.99</v>
      </c>
      <c r="H170" s="1">
        <v>259.41000000000003</v>
      </c>
      <c r="I170" s="1">
        <v>3.55</v>
      </c>
      <c r="J170" s="1" t="str">
        <f t="shared" si="14"/>
        <v>Good</v>
      </c>
      <c r="K170" s="1" t="str">
        <f t="shared" si="15"/>
        <v>Good</v>
      </c>
      <c r="L170" s="1" t="str">
        <f t="shared" si="16"/>
        <v>Good</v>
      </c>
      <c r="M170" s="1" t="str">
        <f t="shared" si="17"/>
        <v>Good</v>
      </c>
      <c r="N170" s="1" t="str">
        <f t="shared" si="18"/>
        <v>Good</v>
      </c>
      <c r="O170" s="1" t="str">
        <f t="shared" si="19"/>
        <v>Moderate</v>
      </c>
      <c r="P170" s="1" t="str">
        <f t="shared" si="19"/>
        <v>Moderate</v>
      </c>
      <c r="Q170" s="1" t="str">
        <f t="shared" si="20"/>
        <v>Good</v>
      </c>
    </row>
    <row r="171" spans="1:17">
      <c r="A171" s="2">
        <v>44934.041666666664</v>
      </c>
      <c r="B171" s="1">
        <v>1548.77</v>
      </c>
      <c r="C171" s="1">
        <v>0.06</v>
      </c>
      <c r="D171" s="1">
        <v>32.22</v>
      </c>
      <c r="E171" s="1">
        <v>32.54</v>
      </c>
      <c r="F171" s="1">
        <v>21.46</v>
      </c>
      <c r="G171" s="1">
        <v>274.41000000000003</v>
      </c>
      <c r="H171" s="1">
        <v>286.51</v>
      </c>
      <c r="I171" s="1">
        <v>4.43</v>
      </c>
      <c r="J171" s="1" t="str">
        <f t="shared" si="14"/>
        <v>Good</v>
      </c>
      <c r="K171" s="1" t="str">
        <f t="shared" si="15"/>
        <v>Good</v>
      </c>
      <c r="L171" s="1" t="str">
        <f t="shared" si="16"/>
        <v>Moderate</v>
      </c>
      <c r="M171" s="1" t="str">
        <f t="shared" si="17"/>
        <v>Good</v>
      </c>
      <c r="N171" s="1" t="str">
        <f t="shared" si="18"/>
        <v>Good</v>
      </c>
      <c r="O171" s="1" t="str">
        <f t="shared" si="19"/>
        <v>Moderate</v>
      </c>
      <c r="P171" s="1" t="str">
        <f t="shared" si="19"/>
        <v>Moderate</v>
      </c>
      <c r="Q171" s="1" t="str">
        <f t="shared" si="20"/>
        <v>Good</v>
      </c>
    </row>
    <row r="172" spans="1:17">
      <c r="A172" s="2">
        <v>44934.083333333336</v>
      </c>
      <c r="B172" s="1">
        <v>1895.9</v>
      </c>
      <c r="C172" s="1">
        <v>0.36</v>
      </c>
      <c r="D172" s="1">
        <v>45.93</v>
      </c>
      <c r="E172" s="1">
        <v>23.96</v>
      </c>
      <c r="F172" s="1">
        <v>28.13</v>
      </c>
      <c r="G172" s="1">
        <v>303.19</v>
      </c>
      <c r="H172" s="1">
        <v>320.32</v>
      </c>
      <c r="I172" s="1">
        <v>7.09</v>
      </c>
      <c r="J172" s="1" t="str">
        <f t="shared" si="14"/>
        <v>Good</v>
      </c>
      <c r="K172" s="1" t="str">
        <f t="shared" si="15"/>
        <v>Good</v>
      </c>
      <c r="L172" s="1" t="str">
        <f t="shared" si="16"/>
        <v>Moderate</v>
      </c>
      <c r="M172" s="1" t="str">
        <f t="shared" si="17"/>
        <v>Good</v>
      </c>
      <c r="N172" s="1" t="str">
        <f t="shared" si="18"/>
        <v>Good</v>
      </c>
      <c r="O172" s="1" t="str">
        <f t="shared" si="19"/>
        <v>Moderate</v>
      </c>
      <c r="P172" s="1" t="str">
        <f t="shared" si="19"/>
        <v>Moderate</v>
      </c>
      <c r="Q172" s="1" t="str">
        <f t="shared" si="20"/>
        <v>Good</v>
      </c>
    </row>
    <row r="173" spans="1:17">
      <c r="A173" s="2">
        <v>44934.125</v>
      </c>
      <c r="B173" s="1">
        <v>2136.23</v>
      </c>
      <c r="C173" s="1">
        <v>1.33</v>
      </c>
      <c r="D173" s="1">
        <v>56.89</v>
      </c>
      <c r="E173" s="1">
        <v>14.13</v>
      </c>
      <c r="F173" s="1">
        <v>33.380000000000003</v>
      </c>
      <c r="G173" s="1">
        <v>311.74</v>
      </c>
      <c r="H173" s="1">
        <v>330.84</v>
      </c>
      <c r="I173" s="1">
        <v>8.99</v>
      </c>
      <c r="J173" s="1" t="str">
        <f t="shared" si="14"/>
        <v>Good</v>
      </c>
      <c r="K173" s="1" t="str">
        <f t="shared" si="15"/>
        <v>Good</v>
      </c>
      <c r="L173" s="1" t="str">
        <f t="shared" si="16"/>
        <v>Moderate</v>
      </c>
      <c r="M173" s="1" t="str">
        <f t="shared" si="17"/>
        <v>Good</v>
      </c>
      <c r="N173" s="1" t="str">
        <f t="shared" si="18"/>
        <v>Good</v>
      </c>
      <c r="O173" s="1" t="str">
        <f t="shared" si="19"/>
        <v>Moderate</v>
      </c>
      <c r="P173" s="1" t="str">
        <f t="shared" si="19"/>
        <v>Unhealthy for sensitive Groups</v>
      </c>
      <c r="Q173" s="1" t="str">
        <f t="shared" si="20"/>
        <v>Good</v>
      </c>
    </row>
    <row r="174" spans="1:17">
      <c r="A174" s="2">
        <v>44934.166666666664</v>
      </c>
      <c r="B174" s="1">
        <v>2136.23</v>
      </c>
      <c r="C174" s="1">
        <v>3.69</v>
      </c>
      <c r="D174" s="1">
        <v>55.52</v>
      </c>
      <c r="E174" s="1">
        <v>16.27</v>
      </c>
      <c r="F174" s="1">
        <v>40.049999999999997</v>
      </c>
      <c r="G174" s="1">
        <v>298.63</v>
      </c>
      <c r="H174" s="1">
        <v>317.89</v>
      </c>
      <c r="I174" s="1">
        <v>9.6300000000000008</v>
      </c>
      <c r="J174" s="1" t="str">
        <f t="shared" si="14"/>
        <v>Good</v>
      </c>
      <c r="K174" s="1" t="str">
        <f t="shared" si="15"/>
        <v>Good</v>
      </c>
      <c r="L174" s="1" t="str">
        <f t="shared" si="16"/>
        <v>Moderate</v>
      </c>
      <c r="M174" s="1" t="str">
        <f t="shared" si="17"/>
        <v>Good</v>
      </c>
      <c r="N174" s="1" t="str">
        <f t="shared" si="18"/>
        <v>Good</v>
      </c>
      <c r="O174" s="1" t="str">
        <f t="shared" si="19"/>
        <v>Moderate</v>
      </c>
      <c r="P174" s="1" t="str">
        <f t="shared" si="19"/>
        <v>Moderate</v>
      </c>
      <c r="Q174" s="1" t="str">
        <f t="shared" si="20"/>
        <v>Good</v>
      </c>
    </row>
    <row r="175" spans="1:17">
      <c r="A175" s="2">
        <v>44934.208333333336</v>
      </c>
      <c r="B175" s="1">
        <v>2109.5300000000002</v>
      </c>
      <c r="C175" s="1">
        <v>8.83</v>
      </c>
      <c r="D175" s="1">
        <v>47.3</v>
      </c>
      <c r="E175" s="1">
        <v>28.61</v>
      </c>
      <c r="F175" s="1">
        <v>46.73</v>
      </c>
      <c r="G175" s="1">
        <v>286.06</v>
      </c>
      <c r="H175" s="1">
        <v>308.14999999999998</v>
      </c>
      <c r="I175" s="1">
        <v>9.6300000000000008</v>
      </c>
      <c r="J175" s="1" t="str">
        <f t="shared" si="14"/>
        <v>Good</v>
      </c>
      <c r="K175" s="1" t="str">
        <f t="shared" si="15"/>
        <v>Good</v>
      </c>
      <c r="L175" s="1" t="str">
        <f t="shared" si="16"/>
        <v>Moderate</v>
      </c>
      <c r="M175" s="1" t="str">
        <f t="shared" si="17"/>
        <v>Good</v>
      </c>
      <c r="N175" s="1" t="str">
        <f t="shared" si="18"/>
        <v>Good</v>
      </c>
      <c r="O175" s="1" t="str">
        <f t="shared" si="19"/>
        <v>Moderate</v>
      </c>
      <c r="P175" s="1" t="str">
        <f t="shared" si="19"/>
        <v>Moderate</v>
      </c>
      <c r="Q175" s="1" t="str">
        <f t="shared" si="20"/>
        <v>Good</v>
      </c>
    </row>
    <row r="176" spans="1:17">
      <c r="A176" s="2">
        <v>44934.25</v>
      </c>
      <c r="B176" s="1">
        <v>2029.42</v>
      </c>
      <c r="C176" s="1">
        <v>10.17</v>
      </c>
      <c r="D176" s="1">
        <v>42.5</v>
      </c>
      <c r="E176" s="1">
        <v>50.07</v>
      </c>
      <c r="F176" s="1">
        <v>53.88</v>
      </c>
      <c r="G176" s="1">
        <v>271.76</v>
      </c>
      <c r="H176" s="1">
        <v>293.66000000000003</v>
      </c>
      <c r="I176" s="1">
        <v>8.61</v>
      </c>
      <c r="J176" s="1" t="str">
        <f t="shared" si="14"/>
        <v>Good</v>
      </c>
      <c r="K176" s="1" t="str">
        <f t="shared" si="15"/>
        <v>Good</v>
      </c>
      <c r="L176" s="1" t="str">
        <f t="shared" si="16"/>
        <v>Moderate</v>
      </c>
      <c r="M176" s="1" t="str">
        <f t="shared" si="17"/>
        <v>Moderate</v>
      </c>
      <c r="N176" s="1" t="str">
        <f t="shared" si="18"/>
        <v>Moderate</v>
      </c>
      <c r="O176" s="1" t="str">
        <f t="shared" si="19"/>
        <v>Moderate</v>
      </c>
      <c r="P176" s="1" t="str">
        <f t="shared" si="19"/>
        <v>Moderate</v>
      </c>
      <c r="Q176" s="1" t="str">
        <f t="shared" si="20"/>
        <v>Good</v>
      </c>
    </row>
    <row r="177" spans="1:17">
      <c r="A177" s="2">
        <v>44934.291666666664</v>
      </c>
      <c r="B177" s="1">
        <v>1895.9</v>
      </c>
      <c r="C177" s="1">
        <v>8.16</v>
      </c>
      <c r="D177" s="1">
        <v>38.04</v>
      </c>
      <c r="E177" s="1">
        <v>85.83</v>
      </c>
      <c r="F177" s="1">
        <v>57.7</v>
      </c>
      <c r="G177" s="1">
        <v>267.86</v>
      </c>
      <c r="H177" s="1">
        <v>286.83</v>
      </c>
      <c r="I177" s="1">
        <v>7.09</v>
      </c>
      <c r="J177" s="1" t="str">
        <f t="shared" si="14"/>
        <v>Good</v>
      </c>
      <c r="K177" s="1" t="str">
        <f t="shared" si="15"/>
        <v>Good</v>
      </c>
      <c r="L177" s="1" t="str">
        <f t="shared" si="16"/>
        <v>Moderate</v>
      </c>
      <c r="M177" s="1" t="str">
        <f t="shared" si="17"/>
        <v>Moderate</v>
      </c>
      <c r="N177" s="1" t="str">
        <f t="shared" si="18"/>
        <v>Moderate</v>
      </c>
      <c r="O177" s="1" t="str">
        <f t="shared" si="19"/>
        <v>Moderate</v>
      </c>
      <c r="P177" s="1" t="str">
        <f t="shared" si="19"/>
        <v>Moderate</v>
      </c>
      <c r="Q177" s="1" t="str">
        <f t="shared" si="20"/>
        <v>Good</v>
      </c>
    </row>
    <row r="178" spans="1:17">
      <c r="A178" s="2">
        <v>44934.333333333336</v>
      </c>
      <c r="B178" s="1">
        <v>1895.9</v>
      </c>
      <c r="C178" s="1">
        <v>6.09</v>
      </c>
      <c r="D178" s="1">
        <v>37.700000000000003</v>
      </c>
      <c r="E178" s="1">
        <v>118.73</v>
      </c>
      <c r="F178" s="1">
        <v>58.65</v>
      </c>
      <c r="G178" s="1">
        <v>285.14999999999998</v>
      </c>
      <c r="H178" s="1">
        <v>304</v>
      </c>
      <c r="I178" s="1">
        <v>7.92</v>
      </c>
      <c r="J178" s="1" t="str">
        <f t="shared" si="14"/>
        <v>Good</v>
      </c>
      <c r="K178" s="1" t="str">
        <f t="shared" si="15"/>
        <v>Good</v>
      </c>
      <c r="L178" s="1" t="str">
        <f t="shared" si="16"/>
        <v>Moderate</v>
      </c>
      <c r="M178" s="1" t="str">
        <f t="shared" si="17"/>
        <v>Unhealthy for sensitive Groups</v>
      </c>
      <c r="N178" s="1" t="str">
        <f t="shared" si="18"/>
        <v>Moderate</v>
      </c>
      <c r="O178" s="1" t="str">
        <f t="shared" si="19"/>
        <v>Moderate</v>
      </c>
      <c r="P178" s="1" t="str">
        <f t="shared" si="19"/>
        <v>Moderate</v>
      </c>
      <c r="Q178" s="1" t="str">
        <f t="shared" si="20"/>
        <v>Good</v>
      </c>
    </row>
    <row r="179" spans="1:17">
      <c r="A179" s="2">
        <v>44934.375</v>
      </c>
      <c r="B179" s="1">
        <v>1895.9</v>
      </c>
      <c r="C179" s="1">
        <v>4.8099999999999996</v>
      </c>
      <c r="D179" s="1">
        <v>39.07</v>
      </c>
      <c r="E179" s="1">
        <v>143.05000000000001</v>
      </c>
      <c r="F179" s="1">
        <v>62.94</v>
      </c>
      <c r="G179" s="1">
        <v>296.52</v>
      </c>
      <c r="H179" s="1">
        <v>315.89</v>
      </c>
      <c r="I179" s="1">
        <v>9.5</v>
      </c>
      <c r="J179" s="1" t="str">
        <f t="shared" si="14"/>
        <v>Good</v>
      </c>
      <c r="K179" s="1" t="str">
        <f t="shared" si="15"/>
        <v>Good</v>
      </c>
      <c r="L179" s="1" t="str">
        <f t="shared" si="16"/>
        <v>Moderate</v>
      </c>
      <c r="M179" s="1" t="str">
        <f t="shared" si="17"/>
        <v>Unhealthy for sensitive Groups</v>
      </c>
      <c r="N179" s="1" t="str">
        <f t="shared" si="18"/>
        <v>Moderate</v>
      </c>
      <c r="O179" s="1" t="str">
        <f t="shared" si="19"/>
        <v>Moderate</v>
      </c>
      <c r="P179" s="1" t="str">
        <f t="shared" si="19"/>
        <v>Moderate</v>
      </c>
      <c r="Q179" s="1" t="str">
        <f t="shared" si="20"/>
        <v>Good</v>
      </c>
    </row>
    <row r="180" spans="1:17">
      <c r="A180" s="2">
        <v>44934.416666666664</v>
      </c>
      <c r="B180" s="1">
        <v>2136.23</v>
      </c>
      <c r="C180" s="1">
        <v>4.92</v>
      </c>
      <c r="D180" s="1">
        <v>50.04</v>
      </c>
      <c r="E180" s="1">
        <v>131.61000000000001</v>
      </c>
      <c r="F180" s="1">
        <v>57.22</v>
      </c>
      <c r="G180" s="1">
        <v>308.39999999999998</v>
      </c>
      <c r="H180" s="1">
        <v>332.44</v>
      </c>
      <c r="I180" s="1">
        <v>12.92</v>
      </c>
      <c r="J180" s="1" t="str">
        <f t="shared" si="14"/>
        <v>Good</v>
      </c>
      <c r="K180" s="1" t="str">
        <f t="shared" si="15"/>
        <v>Good</v>
      </c>
      <c r="L180" s="1" t="str">
        <f t="shared" si="16"/>
        <v>Moderate</v>
      </c>
      <c r="M180" s="1" t="str">
        <f t="shared" si="17"/>
        <v>Unhealthy for sensitive Groups</v>
      </c>
      <c r="N180" s="1" t="str">
        <f t="shared" si="18"/>
        <v>Moderate</v>
      </c>
      <c r="O180" s="1" t="str">
        <f t="shared" si="19"/>
        <v>Moderate</v>
      </c>
      <c r="P180" s="1" t="str">
        <f t="shared" si="19"/>
        <v>Unhealthy for sensitive Groups</v>
      </c>
      <c r="Q180" s="1" t="str">
        <f t="shared" si="20"/>
        <v>Good</v>
      </c>
    </row>
    <row r="181" spans="1:17">
      <c r="A181" s="2">
        <v>44934.458333333336</v>
      </c>
      <c r="B181" s="1">
        <v>2590.1799999999998</v>
      </c>
      <c r="C181" s="1">
        <v>5.59</v>
      </c>
      <c r="D181" s="1">
        <v>76.77</v>
      </c>
      <c r="E181" s="1">
        <v>86.55</v>
      </c>
      <c r="F181" s="1">
        <v>46.73</v>
      </c>
      <c r="G181" s="1">
        <v>325.19</v>
      </c>
      <c r="H181" s="1">
        <v>357.19</v>
      </c>
      <c r="I181" s="1">
        <v>15.07</v>
      </c>
      <c r="J181" s="1" t="str">
        <f t="shared" si="14"/>
        <v>Moderate</v>
      </c>
      <c r="K181" s="1" t="str">
        <f t="shared" si="15"/>
        <v>Good</v>
      </c>
      <c r="L181" s="1" t="str">
        <f t="shared" si="16"/>
        <v>Unhealthy for sensitive Groups</v>
      </c>
      <c r="M181" s="1" t="str">
        <f t="shared" si="17"/>
        <v>Moderate</v>
      </c>
      <c r="N181" s="1" t="str">
        <f t="shared" si="18"/>
        <v>Good</v>
      </c>
      <c r="O181" s="1" t="str">
        <f t="shared" si="19"/>
        <v>Moderate</v>
      </c>
      <c r="P181" s="1" t="str">
        <f t="shared" si="19"/>
        <v>Unhealthy for sensitive Groups</v>
      </c>
      <c r="Q181" s="1" t="str">
        <f t="shared" si="20"/>
        <v>Good</v>
      </c>
    </row>
    <row r="182" spans="1:17">
      <c r="A182" s="2">
        <v>44934.5</v>
      </c>
      <c r="B182" s="1">
        <v>2990.72</v>
      </c>
      <c r="C182" s="1">
        <v>3.74</v>
      </c>
      <c r="D182" s="1">
        <v>112.41</v>
      </c>
      <c r="E182" s="1">
        <v>28.97</v>
      </c>
      <c r="F182" s="1">
        <v>39.1</v>
      </c>
      <c r="G182" s="1">
        <v>327.78</v>
      </c>
      <c r="H182" s="1">
        <v>365.97</v>
      </c>
      <c r="I182" s="1">
        <v>14.31</v>
      </c>
      <c r="J182" s="1" t="str">
        <f t="shared" si="14"/>
        <v>Moderate</v>
      </c>
      <c r="K182" s="1" t="str">
        <f t="shared" si="15"/>
        <v>Good</v>
      </c>
      <c r="L182" s="1" t="str">
        <f t="shared" si="16"/>
        <v>Unhealthy</v>
      </c>
      <c r="M182" s="1" t="str">
        <f t="shared" si="17"/>
        <v>Good</v>
      </c>
      <c r="N182" s="1" t="str">
        <f t="shared" si="18"/>
        <v>Good</v>
      </c>
      <c r="O182" s="1" t="str">
        <f t="shared" si="19"/>
        <v>Moderate</v>
      </c>
      <c r="P182" s="1" t="str">
        <f t="shared" si="19"/>
        <v>Unhealthy for sensitive Groups</v>
      </c>
      <c r="Q182" s="1" t="str">
        <f t="shared" si="20"/>
        <v>Good</v>
      </c>
    </row>
    <row r="183" spans="1:17">
      <c r="A183" s="2">
        <v>44934.541666666664</v>
      </c>
      <c r="B183" s="1">
        <v>4005.43</v>
      </c>
      <c r="C183" s="1">
        <v>32.19</v>
      </c>
      <c r="D183" s="1">
        <v>124.75</v>
      </c>
      <c r="E183" s="1">
        <v>0.44</v>
      </c>
      <c r="F183" s="1">
        <v>39.1</v>
      </c>
      <c r="G183" s="1">
        <v>370.36</v>
      </c>
      <c r="H183" s="1">
        <v>425.01</v>
      </c>
      <c r="I183" s="1">
        <v>16.47</v>
      </c>
      <c r="J183" s="1" t="str">
        <f t="shared" si="14"/>
        <v>Unhealthy for sensitive Groups</v>
      </c>
      <c r="K183" s="1" t="str">
        <f t="shared" si="15"/>
        <v>Good</v>
      </c>
      <c r="L183" s="1" t="str">
        <f t="shared" si="16"/>
        <v>Very unhealthy</v>
      </c>
      <c r="M183" s="1" t="str">
        <f t="shared" si="17"/>
        <v>Good</v>
      </c>
      <c r="N183" s="1" t="str">
        <f t="shared" si="18"/>
        <v>Good</v>
      </c>
      <c r="O183" s="1" t="str">
        <f t="shared" si="19"/>
        <v>Unhealthy for sensitive Groups</v>
      </c>
      <c r="P183" s="1" t="str">
        <f t="shared" si="19"/>
        <v>Unhealthy for sensitive Groups</v>
      </c>
      <c r="Q183" s="1" t="str">
        <f t="shared" si="20"/>
        <v>Good</v>
      </c>
    </row>
    <row r="184" spans="1:17">
      <c r="A184" s="2">
        <v>44934.583333333336</v>
      </c>
      <c r="B184" s="1">
        <v>5340.58</v>
      </c>
      <c r="C184" s="1">
        <v>69.739999999999995</v>
      </c>
      <c r="D184" s="1">
        <v>116.53</v>
      </c>
      <c r="E184" s="1">
        <v>0</v>
      </c>
      <c r="F184" s="1">
        <v>43.87</v>
      </c>
      <c r="G184" s="1">
        <v>465.48</v>
      </c>
      <c r="H184" s="1">
        <v>547.36</v>
      </c>
      <c r="I184" s="1">
        <v>20.52</v>
      </c>
      <c r="J184" s="1" t="str">
        <f t="shared" si="14"/>
        <v>Unhealthy for sensitive Groups</v>
      </c>
      <c r="K184" s="1" t="str">
        <f t="shared" si="15"/>
        <v>Moderate</v>
      </c>
      <c r="L184" s="1" t="str">
        <f t="shared" si="16"/>
        <v>Unhealthy</v>
      </c>
      <c r="M184" s="1" t="str">
        <f t="shared" si="17"/>
        <v>Good</v>
      </c>
      <c r="N184" s="1" t="str">
        <f t="shared" si="18"/>
        <v>Good</v>
      </c>
      <c r="O184" s="1" t="str">
        <f t="shared" si="19"/>
        <v>Unhealthy</v>
      </c>
      <c r="P184" s="1" t="str">
        <f t="shared" si="19"/>
        <v>Unhealthy</v>
      </c>
      <c r="Q184" s="1" t="str">
        <f t="shared" si="20"/>
        <v>Good</v>
      </c>
    </row>
    <row r="185" spans="1:17">
      <c r="A185" s="2">
        <v>44934.625</v>
      </c>
      <c r="B185" s="1">
        <v>6088.26</v>
      </c>
      <c r="C185" s="1">
        <v>76.89</v>
      </c>
      <c r="D185" s="1">
        <v>106.93</v>
      </c>
      <c r="E185" s="1">
        <v>0</v>
      </c>
      <c r="F185" s="1">
        <v>45.78</v>
      </c>
      <c r="G185" s="1">
        <v>540.22</v>
      </c>
      <c r="H185" s="1">
        <v>640.1</v>
      </c>
      <c r="I185" s="1">
        <v>22.8</v>
      </c>
      <c r="J185" s="1" t="str">
        <f t="shared" si="14"/>
        <v>Unhealthy</v>
      </c>
      <c r="K185" s="1" t="str">
        <f t="shared" si="15"/>
        <v>Moderate</v>
      </c>
      <c r="L185" s="1" t="str">
        <f t="shared" si="16"/>
        <v>Unhealthy</v>
      </c>
      <c r="M185" s="1" t="str">
        <f t="shared" si="17"/>
        <v>Good</v>
      </c>
      <c r="N185" s="1" t="str">
        <f t="shared" si="18"/>
        <v>Good</v>
      </c>
      <c r="O185" s="1" t="str">
        <f t="shared" si="19"/>
        <v>Unhealthy</v>
      </c>
      <c r="P185" s="1" t="str">
        <f t="shared" si="19"/>
        <v>Very unhealthy</v>
      </c>
      <c r="Q185" s="1" t="str">
        <f t="shared" si="20"/>
        <v>Good</v>
      </c>
    </row>
    <row r="186" spans="1:17">
      <c r="A186" s="2">
        <v>44934.666666666664</v>
      </c>
      <c r="B186" s="1">
        <v>6301.88</v>
      </c>
      <c r="C186" s="1">
        <v>72.42</v>
      </c>
      <c r="D186" s="1">
        <v>95.96</v>
      </c>
      <c r="E186" s="1">
        <v>0</v>
      </c>
      <c r="F186" s="1">
        <v>44.35</v>
      </c>
      <c r="G186" s="1">
        <v>580.27</v>
      </c>
      <c r="H186" s="1">
        <v>686.03</v>
      </c>
      <c r="I186" s="1">
        <v>22.55</v>
      </c>
      <c r="J186" s="1" t="str">
        <f t="shared" si="14"/>
        <v>Unhealthy</v>
      </c>
      <c r="K186" s="1" t="str">
        <f t="shared" si="15"/>
        <v>Moderate</v>
      </c>
      <c r="L186" s="1" t="str">
        <f t="shared" si="16"/>
        <v>Unhealthy</v>
      </c>
      <c r="M186" s="1" t="str">
        <f t="shared" si="17"/>
        <v>Good</v>
      </c>
      <c r="N186" s="1" t="str">
        <f t="shared" si="18"/>
        <v>Good</v>
      </c>
      <c r="O186" s="1" t="str">
        <f t="shared" si="19"/>
        <v>Unhealthy</v>
      </c>
      <c r="P186" s="1" t="str">
        <f t="shared" si="19"/>
        <v>Very unhealthy</v>
      </c>
      <c r="Q186" s="1" t="str">
        <f t="shared" si="20"/>
        <v>Good</v>
      </c>
    </row>
    <row r="187" spans="1:17">
      <c r="A187" s="2">
        <v>44934.708333333336</v>
      </c>
      <c r="B187" s="1">
        <v>6195.07</v>
      </c>
      <c r="C187" s="1">
        <v>64.37</v>
      </c>
      <c r="D187" s="1">
        <v>89.11</v>
      </c>
      <c r="E187" s="1">
        <v>0</v>
      </c>
      <c r="F187" s="1">
        <v>39.58</v>
      </c>
      <c r="G187" s="1">
        <v>586.77</v>
      </c>
      <c r="H187" s="1">
        <v>689.82</v>
      </c>
      <c r="I187" s="1">
        <v>18.75</v>
      </c>
      <c r="J187" s="1" t="str">
        <f t="shared" si="14"/>
        <v>Unhealthy</v>
      </c>
      <c r="K187" s="1" t="str">
        <f t="shared" si="15"/>
        <v>Moderate</v>
      </c>
      <c r="L187" s="1" t="str">
        <f t="shared" si="16"/>
        <v>Unhealthy for sensitive Groups</v>
      </c>
      <c r="M187" s="1" t="str">
        <f t="shared" si="17"/>
        <v>Good</v>
      </c>
      <c r="N187" s="1" t="str">
        <f t="shared" si="18"/>
        <v>Good</v>
      </c>
      <c r="O187" s="1" t="str">
        <f t="shared" si="19"/>
        <v>Unhealthy</v>
      </c>
      <c r="P187" s="1" t="str">
        <f t="shared" si="19"/>
        <v>Very unhealthy</v>
      </c>
      <c r="Q187" s="1" t="str">
        <f t="shared" si="20"/>
        <v>Good</v>
      </c>
    </row>
    <row r="188" spans="1:17">
      <c r="A188" s="2">
        <v>44934.75</v>
      </c>
      <c r="B188" s="1">
        <v>5287.17</v>
      </c>
      <c r="C188" s="1">
        <v>45.15</v>
      </c>
      <c r="D188" s="1">
        <v>82.25</v>
      </c>
      <c r="E188" s="1">
        <v>0.01</v>
      </c>
      <c r="F188" s="1">
        <v>29.33</v>
      </c>
      <c r="G188" s="1">
        <v>515.47</v>
      </c>
      <c r="H188" s="1">
        <v>599.64</v>
      </c>
      <c r="I188" s="1">
        <v>11.91</v>
      </c>
      <c r="J188" s="1" t="str">
        <f t="shared" si="14"/>
        <v>Unhealthy for sensitive Groups</v>
      </c>
      <c r="K188" s="1" t="str">
        <f t="shared" si="15"/>
        <v>Good</v>
      </c>
      <c r="L188" s="1" t="str">
        <f t="shared" si="16"/>
        <v>Unhealthy for sensitive Groups</v>
      </c>
      <c r="M188" s="1" t="str">
        <f t="shared" si="17"/>
        <v>Good</v>
      </c>
      <c r="N188" s="1" t="str">
        <f t="shared" si="18"/>
        <v>Good</v>
      </c>
      <c r="O188" s="1" t="str">
        <f t="shared" si="19"/>
        <v>Unhealthy</v>
      </c>
      <c r="P188" s="1" t="str">
        <f t="shared" si="19"/>
        <v>Very unhealthy</v>
      </c>
      <c r="Q188" s="1" t="str">
        <f t="shared" si="20"/>
        <v>Good</v>
      </c>
    </row>
    <row r="189" spans="1:17">
      <c r="A189" s="2">
        <v>44934.791666666664</v>
      </c>
      <c r="B189" s="1">
        <v>3738.4</v>
      </c>
      <c r="C189" s="1">
        <v>17.21</v>
      </c>
      <c r="D189" s="1">
        <v>72.66</v>
      </c>
      <c r="E189" s="1">
        <v>0.25</v>
      </c>
      <c r="F189" s="1">
        <v>20.98</v>
      </c>
      <c r="G189" s="1">
        <v>388.82</v>
      </c>
      <c r="H189" s="1">
        <v>444.16</v>
      </c>
      <c r="I189" s="1">
        <v>7.22</v>
      </c>
      <c r="J189" s="1" t="str">
        <f t="shared" si="14"/>
        <v>Moderate</v>
      </c>
      <c r="K189" s="1" t="str">
        <f t="shared" si="15"/>
        <v>Good</v>
      </c>
      <c r="L189" s="1" t="str">
        <f t="shared" si="16"/>
        <v>Unhealthy for sensitive Groups</v>
      </c>
      <c r="M189" s="1" t="str">
        <f t="shared" si="17"/>
        <v>Good</v>
      </c>
      <c r="N189" s="1" t="str">
        <f t="shared" si="18"/>
        <v>Good</v>
      </c>
      <c r="O189" s="1" t="str">
        <f t="shared" si="19"/>
        <v>Unhealthy for sensitive Groups</v>
      </c>
      <c r="P189" s="1" t="str">
        <f t="shared" si="19"/>
        <v>Unhealthy for sensitive Groups</v>
      </c>
      <c r="Q189" s="1" t="str">
        <f t="shared" si="20"/>
        <v>Good</v>
      </c>
    </row>
    <row r="190" spans="1:17">
      <c r="A190" s="2">
        <v>44934.833333333336</v>
      </c>
      <c r="B190" s="1">
        <v>3044.13</v>
      </c>
      <c r="C190" s="1">
        <v>9.39</v>
      </c>
      <c r="D190" s="1">
        <v>62.38</v>
      </c>
      <c r="E190" s="1">
        <v>0.71</v>
      </c>
      <c r="F190" s="1">
        <v>21.46</v>
      </c>
      <c r="G190" s="1">
        <v>338.57</v>
      </c>
      <c r="H190" s="1">
        <v>384.26</v>
      </c>
      <c r="I190" s="1">
        <v>7.16</v>
      </c>
      <c r="J190" s="1" t="str">
        <f t="shared" si="14"/>
        <v>Moderate</v>
      </c>
      <c r="K190" s="1" t="str">
        <f t="shared" si="15"/>
        <v>Good</v>
      </c>
      <c r="L190" s="1" t="str">
        <f t="shared" si="16"/>
        <v>Unhealthy for sensitive Groups</v>
      </c>
      <c r="M190" s="1" t="str">
        <f t="shared" si="17"/>
        <v>Good</v>
      </c>
      <c r="N190" s="1" t="str">
        <f t="shared" si="18"/>
        <v>Good</v>
      </c>
      <c r="O190" s="1" t="str">
        <f t="shared" si="19"/>
        <v>Unhealthy for sensitive Groups</v>
      </c>
      <c r="P190" s="1" t="str">
        <f t="shared" si="19"/>
        <v>Unhealthy for sensitive Groups</v>
      </c>
      <c r="Q190" s="1" t="str">
        <f t="shared" si="20"/>
        <v>Good</v>
      </c>
    </row>
    <row r="191" spans="1:17">
      <c r="A191" s="2">
        <v>44934.875</v>
      </c>
      <c r="B191" s="1">
        <v>2723.69</v>
      </c>
      <c r="C191" s="1">
        <v>7.38</v>
      </c>
      <c r="D191" s="1">
        <v>54.15</v>
      </c>
      <c r="E191" s="1">
        <v>0.92</v>
      </c>
      <c r="F191" s="1">
        <v>21.7</v>
      </c>
      <c r="G191" s="1">
        <v>316.79000000000002</v>
      </c>
      <c r="H191" s="1">
        <v>358.09</v>
      </c>
      <c r="I191" s="1">
        <v>6.97</v>
      </c>
      <c r="J191" s="1" t="str">
        <f t="shared" si="14"/>
        <v>Moderate</v>
      </c>
      <c r="K191" s="1" t="str">
        <f t="shared" si="15"/>
        <v>Good</v>
      </c>
      <c r="L191" s="1" t="str">
        <f t="shared" si="16"/>
        <v>Moderate</v>
      </c>
      <c r="M191" s="1" t="str">
        <f t="shared" si="17"/>
        <v>Good</v>
      </c>
      <c r="N191" s="1" t="str">
        <f t="shared" si="18"/>
        <v>Good</v>
      </c>
      <c r="O191" s="1" t="str">
        <f t="shared" si="19"/>
        <v>Moderate</v>
      </c>
      <c r="P191" s="1" t="str">
        <f t="shared" si="19"/>
        <v>Unhealthy for sensitive Groups</v>
      </c>
      <c r="Q191" s="1" t="str">
        <f t="shared" si="20"/>
        <v>Good</v>
      </c>
    </row>
    <row r="192" spans="1:17">
      <c r="A192" s="2">
        <v>44934.916666666664</v>
      </c>
      <c r="B192" s="1">
        <v>2510.0700000000002</v>
      </c>
      <c r="C192" s="1">
        <v>6.93</v>
      </c>
      <c r="D192" s="1">
        <v>48.67</v>
      </c>
      <c r="E192" s="1">
        <v>0.97</v>
      </c>
      <c r="F192" s="1">
        <v>21.46</v>
      </c>
      <c r="G192" s="1">
        <v>303.45999999999998</v>
      </c>
      <c r="H192" s="1">
        <v>339.96</v>
      </c>
      <c r="I192" s="1">
        <v>6.78</v>
      </c>
      <c r="J192" s="1" t="str">
        <f t="shared" si="14"/>
        <v>Moderate</v>
      </c>
      <c r="K192" s="1" t="str">
        <f t="shared" si="15"/>
        <v>Good</v>
      </c>
      <c r="L192" s="1" t="str">
        <f t="shared" si="16"/>
        <v>Moderate</v>
      </c>
      <c r="M192" s="1" t="str">
        <f t="shared" si="17"/>
        <v>Good</v>
      </c>
      <c r="N192" s="1" t="str">
        <f t="shared" si="18"/>
        <v>Good</v>
      </c>
      <c r="O192" s="1" t="str">
        <f t="shared" si="19"/>
        <v>Moderate</v>
      </c>
      <c r="P192" s="1" t="str">
        <f t="shared" si="19"/>
        <v>Unhealthy for sensitive Groups</v>
      </c>
      <c r="Q192" s="1" t="str">
        <f t="shared" si="20"/>
        <v>Good</v>
      </c>
    </row>
    <row r="193" spans="1:17">
      <c r="A193" s="2">
        <v>44934.958333333336</v>
      </c>
      <c r="B193" s="1">
        <v>2323.15</v>
      </c>
      <c r="C193" s="1">
        <v>5.7</v>
      </c>
      <c r="D193" s="1">
        <v>45.93</v>
      </c>
      <c r="E193" s="1">
        <v>1.42</v>
      </c>
      <c r="F193" s="1">
        <v>21.22</v>
      </c>
      <c r="G193" s="1">
        <v>289.33999999999997</v>
      </c>
      <c r="H193" s="1">
        <v>316.87</v>
      </c>
      <c r="I193" s="1">
        <v>6.52</v>
      </c>
      <c r="J193" s="1" t="str">
        <f t="shared" si="14"/>
        <v>Moderate</v>
      </c>
      <c r="K193" s="1" t="str">
        <f t="shared" si="15"/>
        <v>Good</v>
      </c>
      <c r="L193" s="1" t="str">
        <f t="shared" si="16"/>
        <v>Moderate</v>
      </c>
      <c r="M193" s="1" t="str">
        <f t="shared" si="17"/>
        <v>Good</v>
      </c>
      <c r="N193" s="1" t="str">
        <f t="shared" si="18"/>
        <v>Good</v>
      </c>
      <c r="O193" s="1" t="str">
        <f t="shared" si="19"/>
        <v>Moderate</v>
      </c>
      <c r="P193" s="1" t="str">
        <f t="shared" si="19"/>
        <v>Moderate</v>
      </c>
      <c r="Q193" s="1" t="str">
        <f t="shared" si="20"/>
        <v>Good</v>
      </c>
    </row>
    <row r="194" spans="1:17">
      <c r="A194" s="2">
        <v>44935</v>
      </c>
      <c r="B194" s="1">
        <v>2189.64</v>
      </c>
      <c r="C194" s="1">
        <v>4.58</v>
      </c>
      <c r="D194" s="1">
        <v>47.3</v>
      </c>
      <c r="E194" s="1">
        <v>2.3199999999999998</v>
      </c>
      <c r="F194" s="1">
        <v>22.41</v>
      </c>
      <c r="G194" s="1">
        <v>279.67</v>
      </c>
      <c r="H194" s="1">
        <v>299.43</v>
      </c>
      <c r="I194" s="1">
        <v>6.59</v>
      </c>
      <c r="J194" s="1" t="str">
        <f t="shared" si="14"/>
        <v>Good</v>
      </c>
      <c r="K194" s="1" t="str">
        <f t="shared" si="15"/>
        <v>Good</v>
      </c>
      <c r="L194" s="1" t="str">
        <f t="shared" si="16"/>
        <v>Moderate</v>
      </c>
      <c r="M194" s="1" t="str">
        <f t="shared" si="17"/>
        <v>Good</v>
      </c>
      <c r="N194" s="1" t="str">
        <f t="shared" si="18"/>
        <v>Good</v>
      </c>
      <c r="O194" s="1" t="str">
        <f t="shared" si="19"/>
        <v>Moderate</v>
      </c>
      <c r="P194" s="1" t="str">
        <f t="shared" si="19"/>
        <v>Moderate</v>
      </c>
      <c r="Q194" s="1" t="str">
        <f t="shared" si="20"/>
        <v>Good</v>
      </c>
    </row>
    <row r="195" spans="1:17">
      <c r="A195" s="2">
        <v>44935.041666666664</v>
      </c>
      <c r="B195" s="1">
        <v>2376.56</v>
      </c>
      <c r="C195" s="1">
        <v>8.3800000000000008</v>
      </c>
      <c r="D195" s="1">
        <v>52.78</v>
      </c>
      <c r="E195" s="1">
        <v>1.94</v>
      </c>
      <c r="F195" s="1">
        <v>28.37</v>
      </c>
      <c r="G195" s="1">
        <v>275.12</v>
      </c>
      <c r="H195" s="1">
        <v>295.06</v>
      </c>
      <c r="I195" s="1">
        <v>8.61</v>
      </c>
      <c r="J195" s="1" t="str">
        <f t="shared" ref="J195:J258" si="21">IF(AND(B195&gt;=654.22,B195&lt;=2276.44),"Good",IF(AND(B195&gt;2276.44,B195&lt;=3898.66),"Moderate",IF(AND(B195&gt;3898.66,B195&lt;=5520.88),"Unhealthy for sensitive Groups",IF(AND(B195&gt;5520.88,B195&lt;=7143.1),"Unhealthy",IF(AND(B195&gt;7143.1,B195&lt;=10387.5),"Very unhealthy",IF(AND(B195&gt;10387.5,B195&lt;=16876.3),"Hazardous",""))))))</f>
        <v>Moderate</v>
      </c>
      <c r="K195" s="1" t="str">
        <f t="shared" ref="K195:K258" si="22">IF(AND(C195&gt;=0,C195&lt;=50),"Good",IF(AND(C195&gt;50,C195&lt;=100),"Moderate",IF(AND(C195&gt;100,C195&lt;=150),"Unhealthy for sensitive Groups",IF(AND(C195&gt;150,C195&lt;=200),"Unhealthy",IF(AND(C195&gt;200,C195&lt;=300),"Very unhealthy",IF(AND(C195&gt;300,C195&lt;=500),"Hazardous",""))))))</f>
        <v>Good</v>
      </c>
      <c r="L195" s="1" t="str">
        <f t="shared" ref="L195:L258" si="23">IF(AND(D195&gt;=0,D195&lt;=30),"Good",IF(AND(D195&gt;30,D195&lt;=60),"Moderate",IF(AND(D195&gt;60,D195&lt;=90),"Unhealthy for sensitive Groups",IF(AND(D195&gt;90,D195&lt;=120),"Unhealthy",IF(AND(D195&gt;120,D195&lt;=180),"Very unhealthy",IF(AND(D195&gt;180,D195&lt;=300),"Hazardous",""))))))</f>
        <v>Moderate</v>
      </c>
      <c r="M195" s="1" t="str">
        <f t="shared" ref="M195:M258" si="24">IF(AND(E195&gt;=0,E195&lt;=50),"Good",IF(AND(E195&gt;50,E195&lt;=100),"Moderate",IF(AND(E195&gt;100,E195&lt;=150),"Unhealthy for sensitive Groups",IF(AND(E195&gt;150,E195&lt;=200),"Unhealthy",IF(AND(E195&gt;200,E195&lt;=300),"Very unhealthy",IF(AND(E195&gt;300,E195&lt;=500),"Hazardous",""))))))</f>
        <v>Good</v>
      </c>
      <c r="N195" s="1" t="str">
        <f t="shared" ref="N195:N258" si="25">IF(AND(F195&gt;=0,F195&lt;=50),"Good",IF(AND(F195&gt;50,F195&lt;=100),"Moderate",IF(AND(F195&gt;100,F195&lt;=150),"Unhealthy for sensitive Groups",IF(AND(F195&gt;150,F195&lt;=200),"Unhealthy",IF(AND(F195&gt;200,F195&lt;=300),"Very unhealthy",IF(AND(F195&gt;300,F195&lt;=600),"Hazardous",""))))))</f>
        <v>Good</v>
      </c>
      <c r="O195" s="1" t="str">
        <f t="shared" ref="O195:P258" si="26">IF(AND(G195&gt;=60,G195&lt;=194),"Good",IF(AND(G195&gt;194,G195&lt;=328),"Moderate",IF(AND(G195&gt;328,G195&lt;=462),"Unhealthy for sensitive Groups",IF(AND(G195&gt;462,G195&lt;=596),"Unhealthy",IF(AND(G195&gt;596,G195&lt;=864),"Very unhealthy",IF(AND(G195&gt;864,G195&lt;=1500),"Hazardous",""))))))</f>
        <v>Moderate</v>
      </c>
      <c r="P195" s="1" t="str">
        <f t="shared" si="26"/>
        <v>Moderate</v>
      </c>
      <c r="Q195" s="1" t="str">
        <f t="shared" ref="Q195:Q258" si="27">IF(AND(I195&gt;=0,I195&lt;=30),"Good",IF(AND(I195&gt;30,I195&lt;=60),"Moderate",IF(AND(I195&gt;60,I195&lt;=90),"Unhealthy for sensitive Groups",IF(AND(I195&gt;90,I195&lt;=120),"Unhealthy",IF(AND(I195&gt;120,I195&lt;=180),"Very unhealthy",IF(AND(I195&gt;180,I195&lt;=300),"Hazardous",""))))))</f>
        <v>Good</v>
      </c>
    </row>
    <row r="196" spans="1:17">
      <c r="A196" s="2">
        <v>44935.083333333336</v>
      </c>
      <c r="B196" s="1">
        <v>3257.75</v>
      </c>
      <c r="C196" s="1">
        <v>33.97</v>
      </c>
      <c r="D196" s="1">
        <v>58.26</v>
      </c>
      <c r="E196" s="1">
        <v>0.02</v>
      </c>
      <c r="F196" s="1">
        <v>41.01</v>
      </c>
      <c r="G196" s="1">
        <v>323.89999999999998</v>
      </c>
      <c r="H196" s="1">
        <v>357.37</v>
      </c>
      <c r="I196" s="1">
        <v>14.69</v>
      </c>
      <c r="J196" s="1" t="str">
        <f t="shared" si="21"/>
        <v>Moderate</v>
      </c>
      <c r="K196" s="1" t="str">
        <f t="shared" si="22"/>
        <v>Good</v>
      </c>
      <c r="L196" s="1" t="str">
        <f t="shared" si="23"/>
        <v>Moderate</v>
      </c>
      <c r="M196" s="1" t="str">
        <f t="shared" si="24"/>
        <v>Good</v>
      </c>
      <c r="N196" s="1" t="str">
        <f t="shared" si="25"/>
        <v>Good</v>
      </c>
      <c r="O196" s="1" t="str">
        <f t="shared" si="26"/>
        <v>Moderate</v>
      </c>
      <c r="P196" s="1" t="str">
        <f t="shared" si="26"/>
        <v>Unhealthy for sensitive Groups</v>
      </c>
      <c r="Q196" s="1" t="str">
        <f t="shared" si="27"/>
        <v>Good</v>
      </c>
    </row>
    <row r="197" spans="1:17">
      <c r="A197" s="2">
        <v>44935.125</v>
      </c>
      <c r="B197" s="1">
        <v>4219.0600000000004</v>
      </c>
      <c r="C197" s="1">
        <v>66.16</v>
      </c>
      <c r="D197" s="1">
        <v>65.8</v>
      </c>
      <c r="E197" s="1">
        <v>0.06</v>
      </c>
      <c r="F197" s="1">
        <v>55.79</v>
      </c>
      <c r="G197" s="1">
        <v>378.73</v>
      </c>
      <c r="H197" s="1">
        <v>424.38</v>
      </c>
      <c r="I197" s="1">
        <v>21.53</v>
      </c>
      <c r="J197" s="1" t="str">
        <f t="shared" si="21"/>
        <v>Unhealthy for sensitive Groups</v>
      </c>
      <c r="K197" s="1" t="str">
        <f t="shared" si="22"/>
        <v>Moderate</v>
      </c>
      <c r="L197" s="1" t="str">
        <f t="shared" si="23"/>
        <v>Unhealthy for sensitive Groups</v>
      </c>
      <c r="M197" s="1" t="str">
        <f t="shared" si="24"/>
        <v>Good</v>
      </c>
      <c r="N197" s="1" t="str">
        <f t="shared" si="25"/>
        <v>Moderate</v>
      </c>
      <c r="O197" s="1" t="str">
        <f t="shared" si="26"/>
        <v>Unhealthy for sensitive Groups</v>
      </c>
      <c r="P197" s="1" t="str">
        <f t="shared" si="26"/>
        <v>Unhealthy for sensitive Groups</v>
      </c>
      <c r="Q197" s="1" t="str">
        <f t="shared" si="27"/>
        <v>Good</v>
      </c>
    </row>
    <row r="198" spans="1:17">
      <c r="A198" s="2">
        <v>44935.166666666664</v>
      </c>
      <c r="B198" s="1">
        <v>4966.74</v>
      </c>
      <c r="C198" s="1">
        <v>91.2</v>
      </c>
      <c r="D198" s="1">
        <v>71.290000000000006</v>
      </c>
      <c r="E198" s="1">
        <v>0.22</v>
      </c>
      <c r="F198" s="1">
        <v>72.48</v>
      </c>
      <c r="G198" s="1">
        <v>427.47</v>
      </c>
      <c r="H198" s="1">
        <v>482.57</v>
      </c>
      <c r="I198" s="1">
        <v>27.87</v>
      </c>
      <c r="J198" s="1" t="str">
        <f t="shared" si="21"/>
        <v>Unhealthy for sensitive Groups</v>
      </c>
      <c r="K198" s="1" t="str">
        <f t="shared" si="22"/>
        <v>Moderate</v>
      </c>
      <c r="L198" s="1" t="str">
        <f t="shared" si="23"/>
        <v>Unhealthy for sensitive Groups</v>
      </c>
      <c r="M198" s="1" t="str">
        <f t="shared" si="24"/>
        <v>Good</v>
      </c>
      <c r="N198" s="1" t="str">
        <f t="shared" si="25"/>
        <v>Moderate</v>
      </c>
      <c r="O198" s="1" t="str">
        <f t="shared" si="26"/>
        <v>Unhealthy for sensitive Groups</v>
      </c>
      <c r="P198" s="1" t="str">
        <f t="shared" si="26"/>
        <v>Unhealthy</v>
      </c>
      <c r="Q198" s="1" t="str">
        <f t="shared" si="27"/>
        <v>Good</v>
      </c>
    </row>
    <row r="199" spans="1:17">
      <c r="A199" s="2">
        <v>44935.208333333336</v>
      </c>
      <c r="B199" s="1">
        <v>5661.01</v>
      </c>
      <c r="C199" s="1">
        <v>109.97</v>
      </c>
      <c r="D199" s="1">
        <v>74.709999999999994</v>
      </c>
      <c r="E199" s="1">
        <v>0.73</v>
      </c>
      <c r="F199" s="1">
        <v>86.78</v>
      </c>
      <c r="G199" s="1">
        <v>473.62</v>
      </c>
      <c r="H199" s="1">
        <v>540.96</v>
      </c>
      <c r="I199" s="1">
        <v>30.4</v>
      </c>
      <c r="J199" s="1" t="str">
        <f t="shared" si="21"/>
        <v>Unhealthy</v>
      </c>
      <c r="K199" s="1" t="str">
        <f t="shared" si="22"/>
        <v>Unhealthy for sensitive Groups</v>
      </c>
      <c r="L199" s="1" t="str">
        <f t="shared" si="23"/>
        <v>Unhealthy for sensitive Groups</v>
      </c>
      <c r="M199" s="1" t="str">
        <f t="shared" si="24"/>
        <v>Good</v>
      </c>
      <c r="N199" s="1" t="str">
        <f t="shared" si="25"/>
        <v>Moderate</v>
      </c>
      <c r="O199" s="1" t="str">
        <f t="shared" si="26"/>
        <v>Unhealthy</v>
      </c>
      <c r="P199" s="1" t="str">
        <f t="shared" si="26"/>
        <v>Unhealthy</v>
      </c>
      <c r="Q199" s="1" t="str">
        <f t="shared" si="27"/>
        <v>Moderate</v>
      </c>
    </row>
    <row r="200" spans="1:17">
      <c r="A200" s="2">
        <v>44935.25</v>
      </c>
      <c r="B200" s="1">
        <v>5981.45</v>
      </c>
      <c r="C200" s="1">
        <v>113.55</v>
      </c>
      <c r="D200" s="1">
        <v>82.94</v>
      </c>
      <c r="E200" s="1">
        <v>1.63</v>
      </c>
      <c r="F200" s="1">
        <v>98.23</v>
      </c>
      <c r="G200" s="1">
        <v>497.64</v>
      </c>
      <c r="H200" s="1">
        <v>572.48</v>
      </c>
      <c r="I200" s="1">
        <v>28.88</v>
      </c>
      <c r="J200" s="1" t="str">
        <f t="shared" si="21"/>
        <v>Unhealthy</v>
      </c>
      <c r="K200" s="1" t="str">
        <f t="shared" si="22"/>
        <v>Unhealthy for sensitive Groups</v>
      </c>
      <c r="L200" s="1" t="str">
        <f t="shared" si="23"/>
        <v>Unhealthy for sensitive Groups</v>
      </c>
      <c r="M200" s="1" t="str">
        <f t="shared" si="24"/>
        <v>Good</v>
      </c>
      <c r="N200" s="1" t="str">
        <f t="shared" si="25"/>
        <v>Moderate</v>
      </c>
      <c r="O200" s="1" t="str">
        <f t="shared" si="26"/>
        <v>Unhealthy</v>
      </c>
      <c r="P200" s="1" t="str">
        <f t="shared" si="26"/>
        <v>Unhealthy</v>
      </c>
      <c r="Q200" s="1" t="str">
        <f t="shared" si="27"/>
        <v>Good</v>
      </c>
    </row>
    <row r="201" spans="1:17">
      <c r="A201" s="2">
        <v>44935.291666666664</v>
      </c>
      <c r="B201" s="1">
        <v>4646.3</v>
      </c>
      <c r="C201" s="1">
        <v>59.01</v>
      </c>
      <c r="D201" s="1">
        <v>112.41</v>
      </c>
      <c r="E201" s="1">
        <v>6.35</v>
      </c>
      <c r="F201" s="1">
        <v>135.41999999999999</v>
      </c>
      <c r="G201" s="1">
        <v>447.86</v>
      </c>
      <c r="H201" s="1">
        <v>503.13</v>
      </c>
      <c r="I201" s="1">
        <v>20.77</v>
      </c>
      <c r="J201" s="1" t="str">
        <f t="shared" si="21"/>
        <v>Unhealthy for sensitive Groups</v>
      </c>
      <c r="K201" s="1" t="str">
        <f t="shared" si="22"/>
        <v>Moderate</v>
      </c>
      <c r="L201" s="1" t="str">
        <f t="shared" si="23"/>
        <v>Unhealthy</v>
      </c>
      <c r="M201" s="1" t="str">
        <f t="shared" si="24"/>
        <v>Good</v>
      </c>
      <c r="N201" s="1" t="str">
        <f t="shared" si="25"/>
        <v>Unhealthy for sensitive Groups</v>
      </c>
      <c r="O201" s="1" t="str">
        <f t="shared" si="26"/>
        <v>Unhealthy for sensitive Groups</v>
      </c>
      <c r="P201" s="1" t="str">
        <f t="shared" si="26"/>
        <v>Unhealthy</v>
      </c>
      <c r="Q201" s="1" t="str">
        <f t="shared" si="27"/>
        <v>Good</v>
      </c>
    </row>
    <row r="202" spans="1:17">
      <c r="A202" s="2">
        <v>44935.333333333336</v>
      </c>
      <c r="B202" s="1">
        <v>4219.0600000000004</v>
      </c>
      <c r="C202" s="1">
        <v>39.340000000000003</v>
      </c>
      <c r="D202" s="1">
        <v>123.38</v>
      </c>
      <c r="E202" s="1">
        <v>7.51</v>
      </c>
      <c r="F202" s="1">
        <v>139.24</v>
      </c>
      <c r="G202" s="1">
        <v>434.5</v>
      </c>
      <c r="H202" s="1">
        <v>486.51</v>
      </c>
      <c r="I202" s="1">
        <v>20.010000000000002</v>
      </c>
      <c r="J202" s="1" t="str">
        <f t="shared" si="21"/>
        <v>Unhealthy for sensitive Groups</v>
      </c>
      <c r="K202" s="1" t="str">
        <f t="shared" si="22"/>
        <v>Good</v>
      </c>
      <c r="L202" s="1" t="str">
        <f t="shared" si="23"/>
        <v>Very unhealthy</v>
      </c>
      <c r="M202" s="1" t="str">
        <f t="shared" si="24"/>
        <v>Good</v>
      </c>
      <c r="N202" s="1" t="str">
        <f t="shared" si="25"/>
        <v>Unhealthy for sensitive Groups</v>
      </c>
      <c r="O202" s="1" t="str">
        <f t="shared" si="26"/>
        <v>Unhealthy for sensitive Groups</v>
      </c>
      <c r="P202" s="1" t="str">
        <f t="shared" si="26"/>
        <v>Unhealthy</v>
      </c>
      <c r="Q202" s="1" t="str">
        <f t="shared" si="27"/>
        <v>Good</v>
      </c>
    </row>
    <row r="203" spans="1:17">
      <c r="A203" s="2">
        <v>44935.375</v>
      </c>
      <c r="B203" s="1">
        <v>3845.21</v>
      </c>
      <c r="C203" s="1">
        <v>27.49</v>
      </c>
      <c r="D203" s="1">
        <v>128.87</v>
      </c>
      <c r="E203" s="1">
        <v>7.78</v>
      </c>
      <c r="F203" s="1">
        <v>144.96</v>
      </c>
      <c r="G203" s="1">
        <v>416.65</v>
      </c>
      <c r="H203" s="1">
        <v>465.83</v>
      </c>
      <c r="I203" s="1">
        <v>20.52</v>
      </c>
      <c r="J203" s="1" t="str">
        <f t="shared" si="21"/>
        <v>Moderate</v>
      </c>
      <c r="K203" s="1" t="str">
        <f t="shared" si="22"/>
        <v>Good</v>
      </c>
      <c r="L203" s="1" t="str">
        <f t="shared" si="23"/>
        <v>Very unhealthy</v>
      </c>
      <c r="M203" s="1" t="str">
        <f t="shared" si="24"/>
        <v>Good</v>
      </c>
      <c r="N203" s="1" t="str">
        <f t="shared" si="25"/>
        <v>Unhealthy for sensitive Groups</v>
      </c>
      <c r="O203" s="1" t="str">
        <f t="shared" si="26"/>
        <v>Unhealthy for sensitive Groups</v>
      </c>
      <c r="P203" s="1" t="str">
        <f t="shared" si="26"/>
        <v>Unhealthy</v>
      </c>
      <c r="Q203" s="1" t="str">
        <f t="shared" si="27"/>
        <v>Good</v>
      </c>
    </row>
    <row r="204" spans="1:17">
      <c r="A204" s="2">
        <v>44935.416666666664</v>
      </c>
      <c r="B204" s="1">
        <v>4966.74</v>
      </c>
      <c r="C204" s="1">
        <v>62.58</v>
      </c>
      <c r="D204" s="1">
        <v>127.49</v>
      </c>
      <c r="E204" s="1">
        <v>23.96</v>
      </c>
      <c r="F204" s="1">
        <v>125.89</v>
      </c>
      <c r="G204" s="1">
        <v>485.42</v>
      </c>
      <c r="H204" s="1">
        <v>556.44000000000005</v>
      </c>
      <c r="I204" s="1">
        <v>34.450000000000003</v>
      </c>
      <c r="J204" s="1" t="str">
        <f t="shared" si="21"/>
        <v>Unhealthy for sensitive Groups</v>
      </c>
      <c r="K204" s="1" t="str">
        <f t="shared" si="22"/>
        <v>Moderate</v>
      </c>
      <c r="L204" s="1" t="str">
        <f t="shared" si="23"/>
        <v>Very unhealthy</v>
      </c>
      <c r="M204" s="1" t="str">
        <f t="shared" si="24"/>
        <v>Good</v>
      </c>
      <c r="N204" s="1" t="str">
        <f t="shared" si="25"/>
        <v>Unhealthy for sensitive Groups</v>
      </c>
      <c r="O204" s="1" t="str">
        <f t="shared" si="26"/>
        <v>Unhealthy</v>
      </c>
      <c r="P204" s="1" t="str">
        <f t="shared" si="26"/>
        <v>Unhealthy</v>
      </c>
      <c r="Q204" s="1" t="str">
        <f t="shared" si="27"/>
        <v>Moderate</v>
      </c>
    </row>
    <row r="205" spans="1:17">
      <c r="A205" s="2">
        <v>44935.458333333336</v>
      </c>
      <c r="B205" s="1">
        <v>6942.75</v>
      </c>
      <c r="C205" s="1">
        <v>109.97</v>
      </c>
      <c r="D205" s="1">
        <v>159.03</v>
      </c>
      <c r="E205" s="1">
        <v>7.6</v>
      </c>
      <c r="F205" s="1">
        <v>139.24</v>
      </c>
      <c r="G205" s="1">
        <v>606.27</v>
      </c>
      <c r="H205" s="1">
        <v>708</v>
      </c>
      <c r="I205" s="1">
        <v>58.26</v>
      </c>
      <c r="J205" s="1" t="str">
        <f t="shared" si="21"/>
        <v>Unhealthy</v>
      </c>
      <c r="K205" s="1" t="str">
        <f t="shared" si="22"/>
        <v>Unhealthy for sensitive Groups</v>
      </c>
      <c r="L205" s="1" t="str">
        <f t="shared" si="23"/>
        <v>Very unhealthy</v>
      </c>
      <c r="M205" s="1" t="str">
        <f t="shared" si="24"/>
        <v>Good</v>
      </c>
      <c r="N205" s="1" t="str">
        <f t="shared" si="25"/>
        <v>Unhealthy for sensitive Groups</v>
      </c>
      <c r="O205" s="1" t="str">
        <f t="shared" si="26"/>
        <v>Very unhealthy</v>
      </c>
      <c r="P205" s="1" t="str">
        <f t="shared" si="26"/>
        <v>Very unhealthy</v>
      </c>
      <c r="Q205" s="1" t="str">
        <f t="shared" si="27"/>
        <v>Moderate</v>
      </c>
    </row>
    <row r="206" spans="1:17">
      <c r="A206" s="2">
        <v>44935.5</v>
      </c>
      <c r="B206" s="1">
        <v>8438.11</v>
      </c>
      <c r="C206" s="1">
        <v>171.66</v>
      </c>
      <c r="D206" s="1">
        <v>174.11</v>
      </c>
      <c r="E206" s="1">
        <v>0.85</v>
      </c>
      <c r="F206" s="1">
        <v>173.57</v>
      </c>
      <c r="G206" s="1">
        <v>679.92</v>
      </c>
      <c r="H206" s="1">
        <v>800.28</v>
      </c>
      <c r="I206" s="1">
        <v>83.09</v>
      </c>
      <c r="J206" s="1" t="str">
        <f t="shared" si="21"/>
        <v>Very unhealthy</v>
      </c>
      <c r="K206" s="1" t="str">
        <f t="shared" si="22"/>
        <v>Unhealthy</v>
      </c>
      <c r="L206" s="1" t="str">
        <f t="shared" si="23"/>
        <v>Very unhealthy</v>
      </c>
      <c r="M206" s="1" t="str">
        <f t="shared" si="24"/>
        <v>Good</v>
      </c>
      <c r="N206" s="1" t="str">
        <f t="shared" si="25"/>
        <v>Unhealthy</v>
      </c>
      <c r="O206" s="1" t="str">
        <f t="shared" si="26"/>
        <v>Very unhealthy</v>
      </c>
      <c r="P206" s="1" t="str">
        <f t="shared" si="26"/>
        <v>Very unhealthy</v>
      </c>
      <c r="Q206" s="1" t="str">
        <f t="shared" si="27"/>
        <v>Unhealthy for sensitive Groups</v>
      </c>
    </row>
    <row r="207" spans="1:17">
      <c r="A207" s="2">
        <v>44935.541666666664</v>
      </c>
      <c r="B207" s="1">
        <v>10147.09</v>
      </c>
      <c r="C207" s="1">
        <v>228.88</v>
      </c>
      <c r="D207" s="1">
        <v>183.7</v>
      </c>
      <c r="E207" s="1">
        <v>0</v>
      </c>
      <c r="F207" s="1">
        <v>213.62</v>
      </c>
      <c r="G207" s="1">
        <v>775.94</v>
      </c>
      <c r="H207" s="1">
        <v>920.5</v>
      </c>
      <c r="I207" s="1">
        <v>115.51</v>
      </c>
      <c r="J207" s="1" t="str">
        <f t="shared" si="21"/>
        <v>Very unhealthy</v>
      </c>
      <c r="K207" s="1" t="str">
        <f t="shared" si="22"/>
        <v>Very unhealthy</v>
      </c>
      <c r="L207" s="1" t="str">
        <f t="shared" si="23"/>
        <v>Hazardous</v>
      </c>
      <c r="M207" s="1" t="str">
        <f t="shared" si="24"/>
        <v>Good</v>
      </c>
      <c r="N207" s="1" t="str">
        <f t="shared" si="25"/>
        <v>Very unhealthy</v>
      </c>
      <c r="O207" s="1" t="str">
        <f t="shared" si="26"/>
        <v>Very unhealthy</v>
      </c>
      <c r="P207" s="1" t="str">
        <f t="shared" si="26"/>
        <v>Hazardous</v>
      </c>
      <c r="Q207" s="1" t="str">
        <f t="shared" si="27"/>
        <v>Unhealthy</v>
      </c>
    </row>
    <row r="208" spans="1:17">
      <c r="A208" s="2">
        <v>44935.583333333336</v>
      </c>
      <c r="B208" s="1">
        <v>11535.64</v>
      </c>
      <c r="C208" s="1">
        <v>250.34</v>
      </c>
      <c r="D208" s="1">
        <v>183.7</v>
      </c>
      <c r="E208" s="1">
        <v>0</v>
      </c>
      <c r="F208" s="1">
        <v>234.6</v>
      </c>
      <c r="G208" s="1">
        <v>886.09</v>
      </c>
      <c r="H208" s="1">
        <v>1064.1400000000001</v>
      </c>
      <c r="I208" s="1">
        <v>143.88999999999999</v>
      </c>
      <c r="J208" s="1" t="str">
        <f t="shared" si="21"/>
        <v>Hazardous</v>
      </c>
      <c r="K208" s="1" t="str">
        <f t="shared" si="22"/>
        <v>Very unhealthy</v>
      </c>
      <c r="L208" s="1" t="str">
        <f t="shared" si="23"/>
        <v>Hazardous</v>
      </c>
      <c r="M208" s="1" t="str">
        <f t="shared" si="24"/>
        <v>Good</v>
      </c>
      <c r="N208" s="1" t="str">
        <f t="shared" si="25"/>
        <v>Very unhealthy</v>
      </c>
      <c r="O208" s="1" t="str">
        <f t="shared" si="26"/>
        <v>Hazardous</v>
      </c>
      <c r="P208" s="1" t="str">
        <f t="shared" si="26"/>
        <v>Hazardous</v>
      </c>
      <c r="Q208" s="1" t="str">
        <f t="shared" si="27"/>
        <v>Very unhealthy</v>
      </c>
    </row>
    <row r="209" spans="1:17">
      <c r="A209" s="2">
        <v>44935.625</v>
      </c>
      <c r="B209" s="1">
        <v>12176.51</v>
      </c>
      <c r="C209" s="1">
        <v>236.03</v>
      </c>
      <c r="D209" s="1">
        <v>168.62</v>
      </c>
      <c r="E209" s="1">
        <v>0</v>
      </c>
      <c r="F209" s="1">
        <v>215.53</v>
      </c>
      <c r="G209" s="1">
        <v>957.55</v>
      </c>
      <c r="H209" s="1">
        <v>1163.46</v>
      </c>
      <c r="I209" s="1">
        <v>145.91</v>
      </c>
      <c r="J209" s="1" t="str">
        <f t="shared" si="21"/>
        <v>Hazardous</v>
      </c>
      <c r="K209" s="1" t="str">
        <f t="shared" si="22"/>
        <v>Very unhealthy</v>
      </c>
      <c r="L209" s="1" t="str">
        <f t="shared" si="23"/>
        <v>Very unhealthy</v>
      </c>
      <c r="M209" s="1" t="str">
        <f t="shared" si="24"/>
        <v>Good</v>
      </c>
      <c r="N209" s="1" t="str">
        <f t="shared" si="25"/>
        <v>Very unhealthy</v>
      </c>
      <c r="O209" s="1" t="str">
        <f t="shared" si="26"/>
        <v>Hazardous</v>
      </c>
      <c r="P209" s="1" t="str">
        <f t="shared" si="26"/>
        <v>Hazardous</v>
      </c>
      <c r="Q209" s="1" t="str">
        <f t="shared" si="27"/>
        <v>Very unhealthy</v>
      </c>
    </row>
    <row r="210" spans="1:17">
      <c r="A210" s="2">
        <v>44935.666666666664</v>
      </c>
      <c r="B210" s="1">
        <v>12283.33</v>
      </c>
      <c r="C210" s="1">
        <v>219.94</v>
      </c>
      <c r="D210" s="1">
        <v>145.32</v>
      </c>
      <c r="E210" s="1">
        <v>0</v>
      </c>
      <c r="F210" s="1">
        <v>162.12</v>
      </c>
      <c r="G210" s="1">
        <v>1004.77</v>
      </c>
      <c r="H210" s="1">
        <v>1225.53</v>
      </c>
      <c r="I210" s="1">
        <v>111.46</v>
      </c>
      <c r="J210" s="1" t="str">
        <f t="shared" si="21"/>
        <v>Hazardous</v>
      </c>
      <c r="K210" s="1" t="str">
        <f t="shared" si="22"/>
        <v>Very unhealthy</v>
      </c>
      <c r="L210" s="1" t="str">
        <f t="shared" si="23"/>
        <v>Very unhealthy</v>
      </c>
      <c r="M210" s="1" t="str">
        <f t="shared" si="24"/>
        <v>Good</v>
      </c>
      <c r="N210" s="1" t="str">
        <f t="shared" si="25"/>
        <v>Unhealthy</v>
      </c>
      <c r="O210" s="1" t="str">
        <f t="shared" si="26"/>
        <v>Hazardous</v>
      </c>
      <c r="P210" s="1" t="str">
        <f t="shared" si="26"/>
        <v>Hazardous</v>
      </c>
      <c r="Q210" s="1" t="str">
        <f t="shared" si="27"/>
        <v>Unhealthy</v>
      </c>
    </row>
    <row r="211" spans="1:17">
      <c r="A211" s="2">
        <v>44935.708333333336</v>
      </c>
      <c r="B211" s="1">
        <v>12069.7</v>
      </c>
      <c r="C211" s="1">
        <v>211</v>
      </c>
      <c r="D211" s="1">
        <v>120.64</v>
      </c>
      <c r="E211" s="1">
        <v>0</v>
      </c>
      <c r="F211" s="1">
        <v>103.95</v>
      </c>
      <c r="G211" s="1">
        <v>1022.55</v>
      </c>
      <c r="H211" s="1">
        <v>1241.3599999999999</v>
      </c>
      <c r="I211" s="1">
        <v>64.34</v>
      </c>
      <c r="J211" s="1" t="str">
        <f t="shared" si="21"/>
        <v>Hazardous</v>
      </c>
      <c r="K211" s="1" t="str">
        <f t="shared" si="22"/>
        <v>Very unhealthy</v>
      </c>
      <c r="L211" s="1" t="str">
        <f t="shared" si="23"/>
        <v>Very unhealthy</v>
      </c>
      <c r="M211" s="1" t="str">
        <f t="shared" si="24"/>
        <v>Good</v>
      </c>
      <c r="N211" s="1" t="str">
        <f t="shared" si="25"/>
        <v>Unhealthy for sensitive Groups</v>
      </c>
      <c r="O211" s="1" t="str">
        <f t="shared" si="26"/>
        <v>Hazardous</v>
      </c>
      <c r="P211" s="1" t="str">
        <f t="shared" si="26"/>
        <v>Hazardous</v>
      </c>
      <c r="Q211" s="1" t="str">
        <f t="shared" si="27"/>
        <v>Unhealthy for sensitive Groups</v>
      </c>
    </row>
    <row r="212" spans="1:17">
      <c r="A212" s="2">
        <v>44935.75</v>
      </c>
      <c r="B212" s="1">
        <v>10360.719999999999</v>
      </c>
      <c r="C212" s="1">
        <v>182.39</v>
      </c>
      <c r="D212" s="1">
        <v>90.48</v>
      </c>
      <c r="E212" s="1">
        <v>0</v>
      </c>
      <c r="F212" s="1">
        <v>60.08</v>
      </c>
      <c r="G212" s="1">
        <v>911.47</v>
      </c>
      <c r="H212" s="1">
        <v>1096.68</v>
      </c>
      <c r="I212" s="1">
        <v>29.64</v>
      </c>
      <c r="J212" s="1" t="str">
        <f t="shared" si="21"/>
        <v>Very unhealthy</v>
      </c>
      <c r="K212" s="1" t="str">
        <f t="shared" si="22"/>
        <v>Unhealthy</v>
      </c>
      <c r="L212" s="1" t="str">
        <f t="shared" si="23"/>
        <v>Unhealthy</v>
      </c>
      <c r="M212" s="1" t="str">
        <f t="shared" si="24"/>
        <v>Good</v>
      </c>
      <c r="N212" s="1" t="str">
        <f t="shared" si="25"/>
        <v>Moderate</v>
      </c>
      <c r="O212" s="1" t="str">
        <f t="shared" si="26"/>
        <v>Hazardous</v>
      </c>
      <c r="P212" s="1" t="str">
        <f t="shared" si="26"/>
        <v>Hazardous</v>
      </c>
      <c r="Q212" s="1" t="str">
        <f t="shared" si="27"/>
        <v>Good</v>
      </c>
    </row>
    <row r="213" spans="1:17">
      <c r="A213" s="2">
        <v>44935.791666666664</v>
      </c>
      <c r="B213" s="1">
        <v>6462.1</v>
      </c>
      <c r="C213" s="1">
        <v>99.24</v>
      </c>
      <c r="D213" s="1">
        <v>67.17</v>
      </c>
      <c r="E213" s="1">
        <v>0</v>
      </c>
      <c r="F213" s="1">
        <v>33.380000000000003</v>
      </c>
      <c r="G213" s="1">
        <v>613.79</v>
      </c>
      <c r="H213" s="1">
        <v>722.61</v>
      </c>
      <c r="I213" s="1">
        <v>12.92</v>
      </c>
      <c r="J213" s="1" t="str">
        <f t="shared" si="21"/>
        <v>Unhealthy</v>
      </c>
      <c r="K213" s="1" t="str">
        <f t="shared" si="22"/>
        <v>Moderate</v>
      </c>
      <c r="L213" s="1" t="str">
        <f t="shared" si="23"/>
        <v>Unhealthy for sensitive Groups</v>
      </c>
      <c r="M213" s="1" t="str">
        <f t="shared" si="24"/>
        <v>Good</v>
      </c>
      <c r="N213" s="1" t="str">
        <f t="shared" si="25"/>
        <v>Good</v>
      </c>
      <c r="O213" s="1" t="str">
        <f t="shared" si="26"/>
        <v>Very unhealthy</v>
      </c>
      <c r="P213" s="1" t="str">
        <f t="shared" si="26"/>
        <v>Very unhealthy</v>
      </c>
      <c r="Q213" s="1" t="str">
        <f t="shared" si="27"/>
        <v>Good</v>
      </c>
    </row>
    <row r="214" spans="1:17">
      <c r="A214" s="2">
        <v>44935.833333333336</v>
      </c>
      <c r="B214" s="1">
        <v>4486.08</v>
      </c>
      <c r="C214" s="1">
        <v>59.01</v>
      </c>
      <c r="D214" s="1">
        <v>52.09</v>
      </c>
      <c r="E214" s="1">
        <v>0</v>
      </c>
      <c r="F214" s="1">
        <v>26.7</v>
      </c>
      <c r="G214" s="1">
        <v>464.17</v>
      </c>
      <c r="H214" s="1">
        <v>537.61</v>
      </c>
      <c r="I214" s="1">
        <v>11.15</v>
      </c>
      <c r="J214" s="1" t="str">
        <f t="shared" si="21"/>
        <v>Unhealthy for sensitive Groups</v>
      </c>
      <c r="K214" s="1" t="str">
        <f t="shared" si="22"/>
        <v>Moderate</v>
      </c>
      <c r="L214" s="1" t="str">
        <f t="shared" si="23"/>
        <v>Moderate</v>
      </c>
      <c r="M214" s="1" t="str">
        <f t="shared" si="24"/>
        <v>Good</v>
      </c>
      <c r="N214" s="1" t="str">
        <f t="shared" si="25"/>
        <v>Good</v>
      </c>
      <c r="O214" s="1" t="str">
        <f t="shared" si="26"/>
        <v>Unhealthy</v>
      </c>
      <c r="P214" s="1" t="str">
        <f t="shared" si="26"/>
        <v>Unhealthy</v>
      </c>
      <c r="Q214" s="1" t="str">
        <f t="shared" si="27"/>
        <v>Good</v>
      </c>
    </row>
    <row r="215" spans="1:17">
      <c r="A215" s="2">
        <v>44935.875</v>
      </c>
      <c r="B215" s="1">
        <v>3471.37</v>
      </c>
      <c r="C215" s="1">
        <v>36.659999999999997</v>
      </c>
      <c r="D215" s="1">
        <v>48.67</v>
      </c>
      <c r="E215" s="1">
        <v>0</v>
      </c>
      <c r="F215" s="1">
        <v>25.03</v>
      </c>
      <c r="G215" s="1">
        <v>387.65</v>
      </c>
      <c r="H215" s="1">
        <v>441.49</v>
      </c>
      <c r="I215" s="1">
        <v>11.4</v>
      </c>
      <c r="J215" s="1" t="str">
        <f t="shared" si="21"/>
        <v>Moderate</v>
      </c>
      <c r="K215" s="1" t="str">
        <f t="shared" si="22"/>
        <v>Good</v>
      </c>
      <c r="L215" s="1" t="str">
        <f t="shared" si="23"/>
        <v>Moderate</v>
      </c>
      <c r="M215" s="1" t="str">
        <f t="shared" si="24"/>
        <v>Good</v>
      </c>
      <c r="N215" s="1" t="str">
        <f t="shared" si="25"/>
        <v>Good</v>
      </c>
      <c r="O215" s="1" t="str">
        <f t="shared" si="26"/>
        <v>Unhealthy for sensitive Groups</v>
      </c>
      <c r="P215" s="1" t="str">
        <f t="shared" si="26"/>
        <v>Unhealthy for sensitive Groups</v>
      </c>
      <c r="Q215" s="1" t="str">
        <f t="shared" si="27"/>
        <v>Good</v>
      </c>
    </row>
    <row r="216" spans="1:17">
      <c r="A216" s="2">
        <v>44935.916666666664</v>
      </c>
      <c r="B216" s="1">
        <v>2777.1</v>
      </c>
      <c r="C216" s="1">
        <v>15.65</v>
      </c>
      <c r="D216" s="1">
        <v>51.41</v>
      </c>
      <c r="E216" s="1">
        <v>0.13</v>
      </c>
      <c r="F216" s="1">
        <v>24.08</v>
      </c>
      <c r="G216" s="1">
        <v>329.88</v>
      </c>
      <c r="H216" s="1">
        <v>366.35</v>
      </c>
      <c r="I216" s="1">
        <v>9.8800000000000008</v>
      </c>
      <c r="J216" s="1" t="str">
        <f t="shared" si="21"/>
        <v>Moderate</v>
      </c>
      <c r="K216" s="1" t="str">
        <f t="shared" si="22"/>
        <v>Good</v>
      </c>
      <c r="L216" s="1" t="str">
        <f t="shared" si="23"/>
        <v>Moderate</v>
      </c>
      <c r="M216" s="1" t="str">
        <f t="shared" si="24"/>
        <v>Good</v>
      </c>
      <c r="N216" s="1" t="str">
        <f t="shared" si="25"/>
        <v>Good</v>
      </c>
      <c r="O216" s="1" t="str">
        <f t="shared" si="26"/>
        <v>Unhealthy for sensitive Groups</v>
      </c>
      <c r="P216" s="1" t="str">
        <f t="shared" si="26"/>
        <v>Unhealthy for sensitive Groups</v>
      </c>
      <c r="Q216" s="1" t="str">
        <f t="shared" si="27"/>
        <v>Good</v>
      </c>
    </row>
    <row r="217" spans="1:17">
      <c r="A217" s="2">
        <v>44935.958333333336</v>
      </c>
      <c r="B217" s="1">
        <v>2510.0700000000002</v>
      </c>
      <c r="C217" s="1">
        <v>7.6</v>
      </c>
      <c r="D217" s="1">
        <v>50.04</v>
      </c>
      <c r="E217" s="1">
        <v>0.59</v>
      </c>
      <c r="F217" s="1">
        <v>23.37</v>
      </c>
      <c r="G217" s="1">
        <v>306.72000000000003</v>
      </c>
      <c r="H217" s="1">
        <v>333.03</v>
      </c>
      <c r="I217" s="1">
        <v>7.73</v>
      </c>
      <c r="J217" s="1" t="str">
        <f t="shared" si="21"/>
        <v>Moderate</v>
      </c>
      <c r="K217" s="1" t="str">
        <f t="shared" si="22"/>
        <v>Good</v>
      </c>
      <c r="L217" s="1" t="str">
        <f t="shared" si="23"/>
        <v>Moderate</v>
      </c>
      <c r="M217" s="1" t="str">
        <f t="shared" si="24"/>
        <v>Good</v>
      </c>
      <c r="N217" s="1" t="str">
        <f t="shared" si="25"/>
        <v>Good</v>
      </c>
      <c r="O217" s="1" t="str">
        <f t="shared" si="26"/>
        <v>Moderate</v>
      </c>
      <c r="P217" s="1" t="str">
        <f t="shared" si="26"/>
        <v>Unhealthy for sensitive Groups</v>
      </c>
      <c r="Q217" s="1" t="str">
        <f t="shared" si="27"/>
        <v>Good</v>
      </c>
    </row>
    <row r="218" spans="1:17">
      <c r="A218" s="2">
        <v>44936</v>
      </c>
      <c r="B218" s="1">
        <v>2429.96</v>
      </c>
      <c r="C218" s="1">
        <v>6.82</v>
      </c>
      <c r="D218" s="1">
        <v>49.35</v>
      </c>
      <c r="E218" s="1">
        <v>0.83</v>
      </c>
      <c r="F218" s="1">
        <v>24.32</v>
      </c>
      <c r="G218" s="1">
        <v>299.74</v>
      </c>
      <c r="H218" s="1">
        <v>319.69</v>
      </c>
      <c r="I218" s="1">
        <v>7.16</v>
      </c>
      <c r="J218" s="1" t="str">
        <f t="shared" si="21"/>
        <v>Moderate</v>
      </c>
      <c r="K218" s="1" t="str">
        <f t="shared" si="22"/>
        <v>Good</v>
      </c>
      <c r="L218" s="1" t="str">
        <f t="shared" si="23"/>
        <v>Moderate</v>
      </c>
      <c r="M218" s="1" t="str">
        <f t="shared" si="24"/>
        <v>Good</v>
      </c>
      <c r="N218" s="1" t="str">
        <f t="shared" si="25"/>
        <v>Good</v>
      </c>
      <c r="O218" s="1" t="str">
        <f t="shared" si="26"/>
        <v>Moderate</v>
      </c>
      <c r="P218" s="1" t="str">
        <f t="shared" si="26"/>
        <v>Moderate</v>
      </c>
      <c r="Q218" s="1" t="str">
        <f t="shared" si="27"/>
        <v>Good</v>
      </c>
    </row>
    <row r="219" spans="1:17">
      <c r="A219" s="2">
        <v>44936.041666666664</v>
      </c>
      <c r="B219" s="1">
        <v>2643.59</v>
      </c>
      <c r="C219" s="1">
        <v>14.19</v>
      </c>
      <c r="D219" s="1">
        <v>50.04</v>
      </c>
      <c r="E219" s="1">
        <v>0.3</v>
      </c>
      <c r="F219" s="1">
        <v>30.04</v>
      </c>
      <c r="G219" s="1">
        <v>311.01</v>
      </c>
      <c r="H219" s="1">
        <v>333.49</v>
      </c>
      <c r="I219" s="1">
        <v>9.5</v>
      </c>
      <c r="J219" s="1" t="str">
        <f t="shared" si="21"/>
        <v>Moderate</v>
      </c>
      <c r="K219" s="1" t="str">
        <f t="shared" si="22"/>
        <v>Good</v>
      </c>
      <c r="L219" s="1" t="str">
        <f t="shared" si="23"/>
        <v>Moderate</v>
      </c>
      <c r="M219" s="1" t="str">
        <f t="shared" si="24"/>
        <v>Good</v>
      </c>
      <c r="N219" s="1" t="str">
        <f t="shared" si="25"/>
        <v>Good</v>
      </c>
      <c r="O219" s="1" t="str">
        <f t="shared" si="26"/>
        <v>Moderate</v>
      </c>
      <c r="P219" s="1" t="str">
        <f t="shared" si="26"/>
        <v>Unhealthy for sensitive Groups</v>
      </c>
      <c r="Q219" s="1" t="str">
        <f t="shared" si="27"/>
        <v>Good</v>
      </c>
    </row>
    <row r="220" spans="1:17">
      <c r="A220" s="2">
        <v>44936.083333333336</v>
      </c>
      <c r="B220" s="1">
        <v>3391.27</v>
      </c>
      <c r="C220" s="1">
        <v>37.549999999999997</v>
      </c>
      <c r="D220" s="1">
        <v>54.15</v>
      </c>
      <c r="E220" s="1">
        <v>0.01</v>
      </c>
      <c r="F220" s="1">
        <v>40.53</v>
      </c>
      <c r="G220" s="1">
        <v>355.74</v>
      </c>
      <c r="H220" s="1">
        <v>390.1</v>
      </c>
      <c r="I220" s="1">
        <v>15.2</v>
      </c>
      <c r="J220" s="1" t="str">
        <f t="shared" si="21"/>
        <v>Moderate</v>
      </c>
      <c r="K220" s="1" t="str">
        <f t="shared" si="22"/>
        <v>Good</v>
      </c>
      <c r="L220" s="1" t="str">
        <f t="shared" si="23"/>
        <v>Moderate</v>
      </c>
      <c r="M220" s="1" t="str">
        <f t="shared" si="24"/>
        <v>Good</v>
      </c>
      <c r="N220" s="1" t="str">
        <f t="shared" si="25"/>
        <v>Good</v>
      </c>
      <c r="O220" s="1" t="str">
        <f t="shared" si="26"/>
        <v>Unhealthy for sensitive Groups</v>
      </c>
      <c r="P220" s="1" t="str">
        <f t="shared" si="26"/>
        <v>Unhealthy for sensitive Groups</v>
      </c>
      <c r="Q220" s="1" t="str">
        <f t="shared" si="27"/>
        <v>Good</v>
      </c>
    </row>
    <row r="221" spans="1:17">
      <c r="A221" s="2">
        <v>44936.125</v>
      </c>
      <c r="B221" s="1">
        <v>4058.84</v>
      </c>
      <c r="C221" s="1">
        <v>62.58</v>
      </c>
      <c r="D221" s="1">
        <v>57.58</v>
      </c>
      <c r="E221" s="1">
        <v>0.11</v>
      </c>
      <c r="F221" s="1">
        <v>49.11</v>
      </c>
      <c r="G221" s="1">
        <v>388.27</v>
      </c>
      <c r="H221" s="1">
        <v>431.04</v>
      </c>
      <c r="I221" s="1">
        <v>19.510000000000002</v>
      </c>
      <c r="J221" s="1" t="str">
        <f t="shared" si="21"/>
        <v>Unhealthy for sensitive Groups</v>
      </c>
      <c r="K221" s="1" t="str">
        <f t="shared" si="22"/>
        <v>Moderate</v>
      </c>
      <c r="L221" s="1" t="str">
        <f t="shared" si="23"/>
        <v>Moderate</v>
      </c>
      <c r="M221" s="1" t="str">
        <f t="shared" si="24"/>
        <v>Good</v>
      </c>
      <c r="N221" s="1" t="str">
        <f t="shared" si="25"/>
        <v>Good</v>
      </c>
      <c r="O221" s="1" t="str">
        <f t="shared" si="26"/>
        <v>Unhealthy for sensitive Groups</v>
      </c>
      <c r="P221" s="1" t="str">
        <f t="shared" si="26"/>
        <v>Unhealthy for sensitive Groups</v>
      </c>
      <c r="Q221" s="1" t="str">
        <f t="shared" si="27"/>
        <v>Good</v>
      </c>
    </row>
    <row r="222" spans="1:17">
      <c r="A222" s="2">
        <v>44936.166666666664</v>
      </c>
      <c r="B222" s="1">
        <v>4325.87</v>
      </c>
      <c r="C222" s="1">
        <v>73.31</v>
      </c>
      <c r="D222" s="1">
        <v>61.01</v>
      </c>
      <c r="E222" s="1">
        <v>0.21</v>
      </c>
      <c r="F222" s="1">
        <v>55.79</v>
      </c>
      <c r="G222" s="1">
        <v>409.04</v>
      </c>
      <c r="H222" s="1">
        <v>456.06</v>
      </c>
      <c r="I222" s="1">
        <v>22.04</v>
      </c>
      <c r="J222" s="1" t="str">
        <f t="shared" si="21"/>
        <v>Unhealthy for sensitive Groups</v>
      </c>
      <c r="K222" s="1" t="str">
        <f t="shared" si="22"/>
        <v>Moderate</v>
      </c>
      <c r="L222" s="1" t="str">
        <f t="shared" si="23"/>
        <v>Unhealthy for sensitive Groups</v>
      </c>
      <c r="M222" s="1" t="str">
        <f t="shared" si="24"/>
        <v>Good</v>
      </c>
      <c r="N222" s="1" t="str">
        <f t="shared" si="25"/>
        <v>Moderate</v>
      </c>
      <c r="O222" s="1" t="str">
        <f t="shared" si="26"/>
        <v>Unhealthy for sensitive Groups</v>
      </c>
      <c r="P222" s="1" t="str">
        <f t="shared" si="26"/>
        <v>Unhealthy for sensitive Groups</v>
      </c>
      <c r="Q222" s="1" t="str">
        <f t="shared" si="27"/>
        <v>Good</v>
      </c>
    </row>
    <row r="223" spans="1:17">
      <c r="A223" s="2">
        <v>44936.208333333336</v>
      </c>
      <c r="B223" s="1">
        <v>4486.08</v>
      </c>
      <c r="C223" s="1">
        <v>75.099999999999994</v>
      </c>
      <c r="D223" s="1">
        <v>63.75</v>
      </c>
      <c r="E223" s="1">
        <v>0.5</v>
      </c>
      <c r="F223" s="1">
        <v>61.04</v>
      </c>
      <c r="G223" s="1">
        <v>422.57</v>
      </c>
      <c r="H223" s="1">
        <v>479</v>
      </c>
      <c r="I223" s="1">
        <v>22.55</v>
      </c>
      <c r="J223" s="1" t="str">
        <f t="shared" si="21"/>
        <v>Unhealthy for sensitive Groups</v>
      </c>
      <c r="K223" s="1" t="str">
        <f t="shared" si="22"/>
        <v>Moderate</v>
      </c>
      <c r="L223" s="1" t="str">
        <f t="shared" si="23"/>
        <v>Unhealthy for sensitive Groups</v>
      </c>
      <c r="M223" s="1" t="str">
        <f t="shared" si="24"/>
        <v>Good</v>
      </c>
      <c r="N223" s="1" t="str">
        <f t="shared" si="25"/>
        <v>Moderate</v>
      </c>
      <c r="O223" s="1" t="str">
        <f t="shared" si="26"/>
        <v>Unhealthy for sensitive Groups</v>
      </c>
      <c r="P223" s="1" t="str">
        <f t="shared" si="26"/>
        <v>Unhealthy</v>
      </c>
      <c r="Q223" s="1" t="str">
        <f t="shared" si="27"/>
        <v>Good</v>
      </c>
    </row>
    <row r="224" spans="1:17">
      <c r="A224" s="2">
        <v>44936.25</v>
      </c>
      <c r="B224" s="1">
        <v>4272.46</v>
      </c>
      <c r="C224" s="1">
        <v>66.16</v>
      </c>
      <c r="D224" s="1">
        <v>67.86</v>
      </c>
      <c r="E224" s="1">
        <v>1.02</v>
      </c>
      <c r="F224" s="1">
        <v>64.849999999999994</v>
      </c>
      <c r="G224" s="1">
        <v>414.34</v>
      </c>
      <c r="H224" s="1">
        <v>473.19</v>
      </c>
      <c r="I224" s="1">
        <v>20.27</v>
      </c>
      <c r="J224" s="1" t="str">
        <f t="shared" si="21"/>
        <v>Unhealthy for sensitive Groups</v>
      </c>
      <c r="K224" s="1" t="str">
        <f t="shared" si="22"/>
        <v>Moderate</v>
      </c>
      <c r="L224" s="1" t="str">
        <f t="shared" si="23"/>
        <v>Unhealthy for sensitive Groups</v>
      </c>
      <c r="M224" s="1" t="str">
        <f t="shared" si="24"/>
        <v>Good</v>
      </c>
      <c r="N224" s="1" t="str">
        <f t="shared" si="25"/>
        <v>Moderate</v>
      </c>
      <c r="O224" s="1" t="str">
        <f t="shared" si="26"/>
        <v>Unhealthy for sensitive Groups</v>
      </c>
      <c r="P224" s="1" t="str">
        <f t="shared" si="26"/>
        <v>Unhealthy</v>
      </c>
      <c r="Q224" s="1" t="str">
        <f t="shared" si="27"/>
        <v>Good</v>
      </c>
    </row>
    <row r="225" spans="1:17">
      <c r="A225" s="2">
        <v>44936.291666666664</v>
      </c>
      <c r="B225" s="1">
        <v>2563.48</v>
      </c>
      <c r="C225" s="1">
        <v>16.760000000000002</v>
      </c>
      <c r="D225" s="1">
        <v>67.17</v>
      </c>
      <c r="E225" s="1">
        <v>57.22</v>
      </c>
      <c r="F225" s="1">
        <v>80.11</v>
      </c>
      <c r="G225" s="1">
        <v>362.04</v>
      </c>
      <c r="H225" s="1">
        <v>394.02</v>
      </c>
      <c r="I225" s="1">
        <v>3.36</v>
      </c>
      <c r="J225" s="1" t="str">
        <f t="shared" si="21"/>
        <v>Moderate</v>
      </c>
      <c r="K225" s="1" t="str">
        <f t="shared" si="22"/>
        <v>Good</v>
      </c>
      <c r="L225" s="1" t="str">
        <f t="shared" si="23"/>
        <v>Unhealthy for sensitive Groups</v>
      </c>
      <c r="M225" s="1" t="str">
        <f t="shared" si="24"/>
        <v>Moderate</v>
      </c>
      <c r="N225" s="1" t="str">
        <f t="shared" si="25"/>
        <v>Moderate</v>
      </c>
      <c r="O225" s="1" t="str">
        <f t="shared" si="26"/>
        <v>Unhealthy for sensitive Groups</v>
      </c>
      <c r="P225" s="1" t="str">
        <f t="shared" si="26"/>
        <v>Unhealthy for sensitive Groups</v>
      </c>
      <c r="Q225" s="1" t="str">
        <f t="shared" si="27"/>
        <v>Good</v>
      </c>
    </row>
    <row r="226" spans="1:17">
      <c r="A226" s="2">
        <v>44936.333333333336</v>
      </c>
      <c r="B226" s="1">
        <v>2002.72</v>
      </c>
      <c r="C226" s="1">
        <v>8.49</v>
      </c>
      <c r="D226" s="1">
        <v>53.47</v>
      </c>
      <c r="E226" s="1">
        <v>100.14</v>
      </c>
      <c r="F226" s="1">
        <v>75.34</v>
      </c>
      <c r="G226" s="1">
        <v>338.88</v>
      </c>
      <c r="H226" s="1">
        <v>362.33</v>
      </c>
      <c r="I226" s="1">
        <v>0.63</v>
      </c>
      <c r="J226" s="1" t="str">
        <f t="shared" si="21"/>
        <v>Good</v>
      </c>
      <c r="K226" s="1" t="str">
        <f t="shared" si="22"/>
        <v>Good</v>
      </c>
      <c r="L226" s="1" t="str">
        <f t="shared" si="23"/>
        <v>Moderate</v>
      </c>
      <c r="M226" s="1" t="str">
        <f t="shared" si="24"/>
        <v>Unhealthy for sensitive Groups</v>
      </c>
      <c r="N226" s="1" t="str">
        <f t="shared" si="25"/>
        <v>Moderate</v>
      </c>
      <c r="O226" s="1" t="str">
        <f t="shared" si="26"/>
        <v>Unhealthy for sensitive Groups</v>
      </c>
      <c r="P226" s="1" t="str">
        <f t="shared" si="26"/>
        <v>Unhealthy for sensitive Groups</v>
      </c>
      <c r="Q226" s="1" t="str">
        <f t="shared" si="27"/>
        <v>Good</v>
      </c>
    </row>
    <row r="227" spans="1:17">
      <c r="A227" s="2">
        <v>44936.375</v>
      </c>
      <c r="B227" s="1">
        <v>1815.8</v>
      </c>
      <c r="C227" s="1">
        <v>6.2</v>
      </c>
      <c r="D227" s="1">
        <v>46.61</v>
      </c>
      <c r="E227" s="1">
        <v>125.89</v>
      </c>
      <c r="F227" s="1">
        <v>72.48</v>
      </c>
      <c r="G227" s="1">
        <v>323.35000000000002</v>
      </c>
      <c r="H227" s="1">
        <v>344.52</v>
      </c>
      <c r="I227" s="1">
        <v>1.58</v>
      </c>
      <c r="J227" s="1" t="str">
        <f t="shared" si="21"/>
        <v>Good</v>
      </c>
      <c r="K227" s="1" t="str">
        <f t="shared" si="22"/>
        <v>Good</v>
      </c>
      <c r="L227" s="1" t="str">
        <f t="shared" si="23"/>
        <v>Moderate</v>
      </c>
      <c r="M227" s="1" t="str">
        <f t="shared" si="24"/>
        <v>Unhealthy for sensitive Groups</v>
      </c>
      <c r="N227" s="1" t="str">
        <f t="shared" si="25"/>
        <v>Moderate</v>
      </c>
      <c r="O227" s="1" t="str">
        <f t="shared" si="26"/>
        <v>Moderate</v>
      </c>
      <c r="P227" s="1" t="str">
        <f t="shared" si="26"/>
        <v>Unhealthy for sensitive Groups</v>
      </c>
      <c r="Q227" s="1" t="str">
        <f t="shared" si="27"/>
        <v>Good</v>
      </c>
    </row>
    <row r="228" spans="1:17">
      <c r="A228" s="2">
        <v>44936.416666666664</v>
      </c>
      <c r="B228" s="1">
        <v>1842.5</v>
      </c>
      <c r="C228" s="1">
        <v>5.25</v>
      </c>
      <c r="D228" s="1">
        <v>48.67</v>
      </c>
      <c r="E228" s="1">
        <v>125.89</v>
      </c>
      <c r="F228" s="1">
        <v>61.04</v>
      </c>
      <c r="G228" s="1">
        <v>303.82</v>
      </c>
      <c r="H228" s="1">
        <v>327.10000000000002</v>
      </c>
      <c r="I228" s="1">
        <v>5.51</v>
      </c>
      <c r="J228" s="1" t="str">
        <f t="shared" si="21"/>
        <v>Good</v>
      </c>
      <c r="K228" s="1" t="str">
        <f t="shared" si="22"/>
        <v>Good</v>
      </c>
      <c r="L228" s="1" t="str">
        <f t="shared" si="23"/>
        <v>Moderate</v>
      </c>
      <c r="M228" s="1" t="str">
        <f t="shared" si="24"/>
        <v>Unhealthy for sensitive Groups</v>
      </c>
      <c r="N228" s="1" t="str">
        <f t="shared" si="25"/>
        <v>Moderate</v>
      </c>
      <c r="O228" s="1" t="str">
        <f t="shared" si="26"/>
        <v>Moderate</v>
      </c>
      <c r="P228" s="1" t="str">
        <f t="shared" si="26"/>
        <v>Moderate</v>
      </c>
      <c r="Q228" s="1" t="str">
        <f t="shared" si="27"/>
        <v>Good</v>
      </c>
    </row>
    <row r="229" spans="1:17">
      <c r="A229" s="2">
        <v>44936.458333333336</v>
      </c>
      <c r="B229" s="1">
        <v>2082.8200000000002</v>
      </c>
      <c r="C229" s="1">
        <v>4.92</v>
      </c>
      <c r="D229" s="1">
        <v>65.12</v>
      </c>
      <c r="E229" s="1">
        <v>91.55</v>
      </c>
      <c r="F229" s="1">
        <v>51.02</v>
      </c>
      <c r="G229" s="1">
        <v>298.06</v>
      </c>
      <c r="H229" s="1">
        <v>326.27</v>
      </c>
      <c r="I229" s="1">
        <v>10.01</v>
      </c>
      <c r="J229" s="1" t="str">
        <f t="shared" si="21"/>
        <v>Good</v>
      </c>
      <c r="K229" s="1" t="str">
        <f t="shared" si="22"/>
        <v>Good</v>
      </c>
      <c r="L229" s="1" t="str">
        <f t="shared" si="23"/>
        <v>Unhealthy for sensitive Groups</v>
      </c>
      <c r="M229" s="1" t="str">
        <f t="shared" si="24"/>
        <v>Moderate</v>
      </c>
      <c r="N229" s="1" t="str">
        <f t="shared" si="25"/>
        <v>Moderate</v>
      </c>
      <c r="O229" s="1" t="str">
        <f t="shared" si="26"/>
        <v>Moderate</v>
      </c>
      <c r="P229" s="1" t="str">
        <f t="shared" si="26"/>
        <v>Moderate</v>
      </c>
      <c r="Q229" s="1" t="str">
        <f t="shared" si="27"/>
        <v>Good</v>
      </c>
    </row>
    <row r="230" spans="1:17">
      <c r="A230" s="2">
        <v>44936.5</v>
      </c>
      <c r="B230" s="1">
        <v>2403.2600000000002</v>
      </c>
      <c r="C230" s="1">
        <v>2.04</v>
      </c>
      <c r="D230" s="1">
        <v>91.85</v>
      </c>
      <c r="E230" s="1">
        <v>45.42</v>
      </c>
      <c r="F230" s="1">
        <v>47.21</v>
      </c>
      <c r="G230" s="1">
        <v>296.62</v>
      </c>
      <c r="H230" s="1">
        <v>329.27</v>
      </c>
      <c r="I230" s="1">
        <v>12.03</v>
      </c>
      <c r="J230" s="1" t="str">
        <f t="shared" si="21"/>
        <v>Moderate</v>
      </c>
      <c r="K230" s="1" t="str">
        <f t="shared" si="22"/>
        <v>Good</v>
      </c>
      <c r="L230" s="1" t="str">
        <f t="shared" si="23"/>
        <v>Unhealthy</v>
      </c>
      <c r="M230" s="1" t="str">
        <f t="shared" si="24"/>
        <v>Good</v>
      </c>
      <c r="N230" s="1" t="str">
        <f t="shared" si="25"/>
        <v>Good</v>
      </c>
      <c r="O230" s="1" t="str">
        <f t="shared" si="26"/>
        <v>Moderate</v>
      </c>
      <c r="P230" s="1" t="str">
        <f t="shared" si="26"/>
        <v>Unhealthy for sensitive Groups</v>
      </c>
      <c r="Q230" s="1" t="str">
        <f t="shared" si="27"/>
        <v>Good</v>
      </c>
    </row>
    <row r="231" spans="1:17">
      <c r="A231" s="2">
        <v>44936.541666666664</v>
      </c>
      <c r="B231" s="1">
        <v>2723.69</v>
      </c>
      <c r="C231" s="1">
        <v>1.1599999999999999</v>
      </c>
      <c r="D231" s="1">
        <v>105.56</v>
      </c>
      <c r="E231" s="1">
        <v>14.13</v>
      </c>
      <c r="F231" s="1">
        <v>47.21</v>
      </c>
      <c r="G231" s="1">
        <v>308.27</v>
      </c>
      <c r="H231" s="1">
        <v>347.88</v>
      </c>
      <c r="I231" s="1">
        <v>13.3</v>
      </c>
      <c r="J231" s="1" t="str">
        <f t="shared" si="21"/>
        <v>Moderate</v>
      </c>
      <c r="K231" s="1" t="str">
        <f t="shared" si="22"/>
        <v>Good</v>
      </c>
      <c r="L231" s="1" t="str">
        <f t="shared" si="23"/>
        <v>Unhealthy</v>
      </c>
      <c r="M231" s="1" t="str">
        <f t="shared" si="24"/>
        <v>Good</v>
      </c>
      <c r="N231" s="1" t="str">
        <f t="shared" si="25"/>
        <v>Good</v>
      </c>
      <c r="O231" s="1" t="str">
        <f t="shared" si="26"/>
        <v>Moderate</v>
      </c>
      <c r="P231" s="1" t="str">
        <f t="shared" si="26"/>
        <v>Unhealthy for sensitive Groups</v>
      </c>
      <c r="Q231" s="1" t="str">
        <f t="shared" si="27"/>
        <v>Good</v>
      </c>
    </row>
    <row r="232" spans="1:17">
      <c r="A232" s="2">
        <v>44936.583333333336</v>
      </c>
      <c r="B232" s="1">
        <v>2883.91</v>
      </c>
      <c r="C232" s="1">
        <v>2.2599999999999998</v>
      </c>
      <c r="D232" s="1">
        <v>98.71</v>
      </c>
      <c r="E232" s="1">
        <v>8.0500000000000007</v>
      </c>
      <c r="F232" s="1">
        <v>45.78</v>
      </c>
      <c r="G232" s="1">
        <v>325.07</v>
      </c>
      <c r="H232" s="1">
        <v>372.56</v>
      </c>
      <c r="I232" s="1">
        <v>13.68</v>
      </c>
      <c r="J232" s="1" t="str">
        <f t="shared" si="21"/>
        <v>Moderate</v>
      </c>
      <c r="K232" s="1" t="str">
        <f t="shared" si="22"/>
        <v>Good</v>
      </c>
      <c r="L232" s="1" t="str">
        <f t="shared" si="23"/>
        <v>Unhealthy</v>
      </c>
      <c r="M232" s="1" t="str">
        <f t="shared" si="24"/>
        <v>Good</v>
      </c>
      <c r="N232" s="1" t="str">
        <f t="shared" si="25"/>
        <v>Good</v>
      </c>
      <c r="O232" s="1" t="str">
        <f t="shared" si="26"/>
        <v>Moderate</v>
      </c>
      <c r="P232" s="1" t="str">
        <f t="shared" si="26"/>
        <v>Unhealthy for sensitive Groups</v>
      </c>
      <c r="Q232" s="1" t="str">
        <f t="shared" si="27"/>
        <v>Good</v>
      </c>
    </row>
    <row r="233" spans="1:17">
      <c r="A233" s="2">
        <v>44936.625</v>
      </c>
      <c r="B233" s="1">
        <v>2883.91</v>
      </c>
      <c r="C233" s="1">
        <v>1.42</v>
      </c>
      <c r="D233" s="1">
        <v>87.05</v>
      </c>
      <c r="E233" s="1">
        <v>10.73</v>
      </c>
      <c r="F233" s="1">
        <v>41.48</v>
      </c>
      <c r="G233" s="1">
        <v>336.66</v>
      </c>
      <c r="H233" s="1">
        <v>387.82</v>
      </c>
      <c r="I233" s="1">
        <v>12.29</v>
      </c>
      <c r="J233" s="1" t="str">
        <f t="shared" si="21"/>
        <v>Moderate</v>
      </c>
      <c r="K233" s="1" t="str">
        <f t="shared" si="22"/>
        <v>Good</v>
      </c>
      <c r="L233" s="1" t="str">
        <f t="shared" si="23"/>
        <v>Unhealthy for sensitive Groups</v>
      </c>
      <c r="M233" s="1" t="str">
        <f t="shared" si="24"/>
        <v>Good</v>
      </c>
      <c r="N233" s="1" t="str">
        <f t="shared" si="25"/>
        <v>Good</v>
      </c>
      <c r="O233" s="1" t="str">
        <f t="shared" si="26"/>
        <v>Unhealthy for sensitive Groups</v>
      </c>
      <c r="P233" s="1" t="str">
        <f t="shared" si="26"/>
        <v>Unhealthy for sensitive Groups</v>
      </c>
      <c r="Q233" s="1" t="str">
        <f t="shared" si="27"/>
        <v>Good</v>
      </c>
    </row>
    <row r="234" spans="1:17">
      <c r="A234" s="2">
        <v>44936.666666666664</v>
      </c>
      <c r="B234" s="1">
        <v>2777.1</v>
      </c>
      <c r="C234" s="1">
        <v>0.56000000000000005</v>
      </c>
      <c r="D234" s="1">
        <v>76.77</v>
      </c>
      <c r="E234" s="1">
        <v>16.09</v>
      </c>
      <c r="F234" s="1">
        <v>37.19</v>
      </c>
      <c r="G234" s="1">
        <v>340.41</v>
      </c>
      <c r="H234" s="1">
        <v>390.65</v>
      </c>
      <c r="I234" s="1">
        <v>11.15</v>
      </c>
      <c r="J234" s="1" t="str">
        <f t="shared" si="21"/>
        <v>Moderate</v>
      </c>
      <c r="K234" s="1" t="str">
        <f t="shared" si="22"/>
        <v>Good</v>
      </c>
      <c r="L234" s="1" t="str">
        <f t="shared" si="23"/>
        <v>Unhealthy for sensitive Groups</v>
      </c>
      <c r="M234" s="1" t="str">
        <f t="shared" si="24"/>
        <v>Good</v>
      </c>
      <c r="N234" s="1" t="str">
        <f t="shared" si="25"/>
        <v>Good</v>
      </c>
      <c r="O234" s="1" t="str">
        <f t="shared" si="26"/>
        <v>Unhealthy for sensitive Groups</v>
      </c>
      <c r="P234" s="1" t="str">
        <f t="shared" si="26"/>
        <v>Unhealthy for sensitive Groups</v>
      </c>
      <c r="Q234" s="1" t="str">
        <f t="shared" si="27"/>
        <v>Good</v>
      </c>
    </row>
    <row r="235" spans="1:17">
      <c r="A235" s="2">
        <v>44936.708333333336</v>
      </c>
      <c r="B235" s="1">
        <v>2696.99</v>
      </c>
      <c r="C235" s="1">
        <v>0.24</v>
      </c>
      <c r="D235" s="1">
        <v>69.23</v>
      </c>
      <c r="E235" s="1">
        <v>21.28</v>
      </c>
      <c r="F235" s="1">
        <v>34.33</v>
      </c>
      <c r="G235" s="1">
        <v>342.82</v>
      </c>
      <c r="H235" s="1">
        <v>390.79</v>
      </c>
      <c r="I235" s="1">
        <v>10.01</v>
      </c>
      <c r="J235" s="1" t="str">
        <f t="shared" si="21"/>
        <v>Moderate</v>
      </c>
      <c r="K235" s="1" t="str">
        <f t="shared" si="22"/>
        <v>Good</v>
      </c>
      <c r="L235" s="1" t="str">
        <f t="shared" si="23"/>
        <v>Unhealthy for sensitive Groups</v>
      </c>
      <c r="M235" s="1" t="str">
        <f t="shared" si="24"/>
        <v>Good</v>
      </c>
      <c r="N235" s="1" t="str">
        <f t="shared" si="25"/>
        <v>Good</v>
      </c>
      <c r="O235" s="1" t="str">
        <f t="shared" si="26"/>
        <v>Unhealthy for sensitive Groups</v>
      </c>
      <c r="P235" s="1" t="str">
        <f t="shared" si="26"/>
        <v>Unhealthy for sensitive Groups</v>
      </c>
      <c r="Q235" s="1" t="str">
        <f t="shared" si="27"/>
        <v>Good</v>
      </c>
    </row>
    <row r="236" spans="1:17">
      <c r="A236" s="2">
        <v>44936.75</v>
      </c>
      <c r="B236" s="1">
        <v>2429.96</v>
      </c>
      <c r="C236" s="1">
        <v>0.06</v>
      </c>
      <c r="D236" s="1">
        <v>60.32</v>
      </c>
      <c r="E236" s="1">
        <v>30.76</v>
      </c>
      <c r="F236" s="1">
        <v>29.56</v>
      </c>
      <c r="G236" s="1">
        <v>333.9</v>
      </c>
      <c r="H236" s="1">
        <v>375.44</v>
      </c>
      <c r="I236" s="1">
        <v>7.35</v>
      </c>
      <c r="J236" s="1" t="str">
        <f t="shared" si="21"/>
        <v>Moderate</v>
      </c>
      <c r="K236" s="1" t="str">
        <f t="shared" si="22"/>
        <v>Good</v>
      </c>
      <c r="L236" s="1" t="str">
        <f t="shared" si="23"/>
        <v>Unhealthy for sensitive Groups</v>
      </c>
      <c r="M236" s="1" t="str">
        <f t="shared" si="24"/>
        <v>Good</v>
      </c>
      <c r="N236" s="1" t="str">
        <f t="shared" si="25"/>
        <v>Good</v>
      </c>
      <c r="O236" s="1" t="str">
        <f t="shared" si="26"/>
        <v>Unhealthy for sensitive Groups</v>
      </c>
      <c r="P236" s="1" t="str">
        <f t="shared" si="26"/>
        <v>Unhealthy for sensitive Groups</v>
      </c>
      <c r="Q236" s="1" t="str">
        <f t="shared" si="27"/>
        <v>Good</v>
      </c>
    </row>
    <row r="237" spans="1:17">
      <c r="A237" s="2">
        <v>44936.791666666664</v>
      </c>
      <c r="B237" s="1">
        <v>2109.5300000000002</v>
      </c>
      <c r="C237" s="1">
        <v>0</v>
      </c>
      <c r="D237" s="1">
        <v>47.98</v>
      </c>
      <c r="E237" s="1">
        <v>44.35</v>
      </c>
      <c r="F237" s="1">
        <v>24.08</v>
      </c>
      <c r="G237" s="1">
        <v>321.24</v>
      </c>
      <c r="H237" s="1">
        <v>353.09</v>
      </c>
      <c r="I237" s="1">
        <v>4.62</v>
      </c>
      <c r="J237" s="1" t="str">
        <f t="shared" si="21"/>
        <v>Good</v>
      </c>
      <c r="K237" s="1" t="str">
        <f t="shared" si="22"/>
        <v>Good</v>
      </c>
      <c r="L237" s="1" t="str">
        <f t="shared" si="23"/>
        <v>Moderate</v>
      </c>
      <c r="M237" s="1" t="str">
        <f t="shared" si="24"/>
        <v>Good</v>
      </c>
      <c r="N237" s="1" t="str">
        <f t="shared" si="25"/>
        <v>Good</v>
      </c>
      <c r="O237" s="1" t="str">
        <f t="shared" si="26"/>
        <v>Moderate</v>
      </c>
      <c r="P237" s="1" t="str">
        <f t="shared" si="26"/>
        <v>Unhealthy for sensitive Groups</v>
      </c>
      <c r="Q237" s="1" t="str">
        <f t="shared" si="27"/>
        <v>Good</v>
      </c>
    </row>
    <row r="238" spans="1:17">
      <c r="A238" s="2">
        <v>44936.833333333336</v>
      </c>
      <c r="B238" s="1">
        <v>1976.01</v>
      </c>
      <c r="C238" s="1">
        <v>0</v>
      </c>
      <c r="D238" s="1">
        <v>40.1</v>
      </c>
      <c r="E238" s="1">
        <v>51.5</v>
      </c>
      <c r="F238" s="1">
        <v>22.89</v>
      </c>
      <c r="G238" s="1">
        <v>324.83</v>
      </c>
      <c r="H238" s="1">
        <v>353.05</v>
      </c>
      <c r="I238" s="1">
        <v>4.37</v>
      </c>
      <c r="J238" s="1" t="str">
        <f t="shared" si="21"/>
        <v>Good</v>
      </c>
      <c r="K238" s="1" t="str">
        <f t="shared" si="22"/>
        <v>Good</v>
      </c>
      <c r="L238" s="1" t="str">
        <f t="shared" si="23"/>
        <v>Moderate</v>
      </c>
      <c r="M238" s="1" t="str">
        <f t="shared" si="24"/>
        <v>Moderate</v>
      </c>
      <c r="N238" s="1" t="str">
        <f t="shared" si="25"/>
        <v>Good</v>
      </c>
      <c r="O238" s="1" t="str">
        <f t="shared" si="26"/>
        <v>Moderate</v>
      </c>
      <c r="P238" s="1" t="str">
        <f t="shared" si="26"/>
        <v>Unhealthy for sensitive Groups</v>
      </c>
      <c r="Q238" s="1" t="str">
        <f t="shared" si="27"/>
        <v>Good</v>
      </c>
    </row>
    <row r="239" spans="1:17">
      <c r="A239" s="2">
        <v>44936.875</v>
      </c>
      <c r="B239" s="1">
        <v>2002.72</v>
      </c>
      <c r="C239" s="1">
        <v>0</v>
      </c>
      <c r="D239" s="1">
        <v>36.67</v>
      </c>
      <c r="E239" s="1">
        <v>50.78</v>
      </c>
      <c r="F239" s="1">
        <v>23.13</v>
      </c>
      <c r="G239" s="1">
        <v>335.08</v>
      </c>
      <c r="H239" s="1">
        <v>362.44</v>
      </c>
      <c r="I239" s="1">
        <v>4.62</v>
      </c>
      <c r="J239" s="1" t="str">
        <f t="shared" si="21"/>
        <v>Good</v>
      </c>
      <c r="K239" s="1" t="str">
        <f t="shared" si="22"/>
        <v>Good</v>
      </c>
      <c r="L239" s="1" t="str">
        <f t="shared" si="23"/>
        <v>Moderate</v>
      </c>
      <c r="M239" s="1" t="str">
        <f t="shared" si="24"/>
        <v>Moderate</v>
      </c>
      <c r="N239" s="1" t="str">
        <f t="shared" si="25"/>
        <v>Good</v>
      </c>
      <c r="O239" s="1" t="str">
        <f t="shared" si="26"/>
        <v>Unhealthy for sensitive Groups</v>
      </c>
      <c r="P239" s="1" t="str">
        <f t="shared" si="26"/>
        <v>Unhealthy for sensitive Groups</v>
      </c>
      <c r="Q239" s="1" t="str">
        <f t="shared" si="27"/>
        <v>Good</v>
      </c>
    </row>
    <row r="240" spans="1:17">
      <c r="A240" s="2">
        <v>44936.916666666664</v>
      </c>
      <c r="B240" s="1">
        <v>2029.42</v>
      </c>
      <c r="C240" s="1">
        <v>0</v>
      </c>
      <c r="D240" s="1">
        <v>35.299999999999997</v>
      </c>
      <c r="E240" s="1">
        <v>47.21</v>
      </c>
      <c r="F240" s="1">
        <v>23.84</v>
      </c>
      <c r="G240" s="1">
        <v>341.66</v>
      </c>
      <c r="H240" s="1">
        <v>367.39</v>
      </c>
      <c r="I240" s="1">
        <v>4.9400000000000004</v>
      </c>
      <c r="J240" s="1" t="str">
        <f t="shared" si="21"/>
        <v>Good</v>
      </c>
      <c r="K240" s="1" t="str">
        <f t="shared" si="22"/>
        <v>Good</v>
      </c>
      <c r="L240" s="1" t="str">
        <f t="shared" si="23"/>
        <v>Moderate</v>
      </c>
      <c r="M240" s="1" t="str">
        <f t="shared" si="24"/>
        <v>Good</v>
      </c>
      <c r="N240" s="1" t="str">
        <f t="shared" si="25"/>
        <v>Good</v>
      </c>
      <c r="O240" s="1" t="str">
        <f t="shared" si="26"/>
        <v>Unhealthy for sensitive Groups</v>
      </c>
      <c r="P240" s="1" t="str">
        <f t="shared" si="26"/>
        <v>Unhealthy for sensitive Groups</v>
      </c>
      <c r="Q240" s="1" t="str">
        <f t="shared" si="27"/>
        <v>Good</v>
      </c>
    </row>
    <row r="241" spans="1:17">
      <c r="A241" s="2">
        <v>44936.958333333336</v>
      </c>
      <c r="B241" s="1">
        <v>2029.42</v>
      </c>
      <c r="C241" s="1">
        <v>0</v>
      </c>
      <c r="D241" s="1">
        <v>34.96</v>
      </c>
      <c r="E241" s="1">
        <v>43.27</v>
      </c>
      <c r="F241" s="1">
        <v>24.32</v>
      </c>
      <c r="G241" s="1">
        <v>344.65</v>
      </c>
      <c r="H241" s="1">
        <v>366.13</v>
      </c>
      <c r="I241" s="1">
        <v>4.9400000000000004</v>
      </c>
      <c r="J241" s="1" t="str">
        <f t="shared" si="21"/>
        <v>Good</v>
      </c>
      <c r="K241" s="1" t="str">
        <f t="shared" si="22"/>
        <v>Good</v>
      </c>
      <c r="L241" s="1" t="str">
        <f t="shared" si="23"/>
        <v>Moderate</v>
      </c>
      <c r="M241" s="1" t="str">
        <f t="shared" si="24"/>
        <v>Good</v>
      </c>
      <c r="N241" s="1" t="str">
        <f t="shared" si="25"/>
        <v>Good</v>
      </c>
      <c r="O241" s="1" t="str">
        <f t="shared" si="26"/>
        <v>Unhealthy for sensitive Groups</v>
      </c>
      <c r="P241" s="1" t="str">
        <f t="shared" si="26"/>
        <v>Unhealthy for sensitive Groups</v>
      </c>
      <c r="Q241" s="1" t="str">
        <f t="shared" si="27"/>
        <v>Good</v>
      </c>
    </row>
    <row r="242" spans="1:17">
      <c r="A242" s="2">
        <v>44937</v>
      </c>
      <c r="B242" s="1">
        <v>2082.8200000000002</v>
      </c>
      <c r="C242" s="1">
        <v>0.01</v>
      </c>
      <c r="D242" s="1">
        <v>37.36</v>
      </c>
      <c r="E242" s="1">
        <v>38.979999999999997</v>
      </c>
      <c r="F242" s="1">
        <v>25.75</v>
      </c>
      <c r="G242" s="1">
        <v>346.96</v>
      </c>
      <c r="H242" s="1">
        <v>365.13</v>
      </c>
      <c r="I242" s="1">
        <v>5</v>
      </c>
      <c r="J242" s="1" t="str">
        <f t="shared" si="21"/>
        <v>Good</v>
      </c>
      <c r="K242" s="1" t="str">
        <f t="shared" si="22"/>
        <v>Good</v>
      </c>
      <c r="L242" s="1" t="str">
        <f t="shared" si="23"/>
        <v>Moderate</v>
      </c>
      <c r="M242" s="1" t="str">
        <f t="shared" si="24"/>
        <v>Good</v>
      </c>
      <c r="N242" s="1" t="str">
        <f t="shared" si="25"/>
        <v>Good</v>
      </c>
      <c r="O242" s="1" t="str">
        <f t="shared" si="26"/>
        <v>Unhealthy for sensitive Groups</v>
      </c>
      <c r="P242" s="1" t="str">
        <f t="shared" si="26"/>
        <v>Unhealthy for sensitive Groups</v>
      </c>
      <c r="Q242" s="1" t="str">
        <f t="shared" si="27"/>
        <v>Good</v>
      </c>
    </row>
    <row r="243" spans="1:17">
      <c r="A243" s="2">
        <v>44937.041666666664</v>
      </c>
      <c r="B243" s="1">
        <v>2323.15</v>
      </c>
      <c r="C243" s="1">
        <v>0.25</v>
      </c>
      <c r="D243" s="1">
        <v>49.35</v>
      </c>
      <c r="E243" s="1">
        <v>27.89</v>
      </c>
      <c r="F243" s="1">
        <v>31.47</v>
      </c>
      <c r="G243" s="1">
        <v>362.23</v>
      </c>
      <c r="H243" s="1">
        <v>382.71</v>
      </c>
      <c r="I243" s="1">
        <v>6.78</v>
      </c>
      <c r="J243" s="1" t="str">
        <f t="shared" si="21"/>
        <v>Moderate</v>
      </c>
      <c r="K243" s="1" t="str">
        <f t="shared" si="22"/>
        <v>Good</v>
      </c>
      <c r="L243" s="1" t="str">
        <f t="shared" si="23"/>
        <v>Moderate</v>
      </c>
      <c r="M243" s="1" t="str">
        <f t="shared" si="24"/>
        <v>Good</v>
      </c>
      <c r="N243" s="1" t="str">
        <f t="shared" si="25"/>
        <v>Good</v>
      </c>
      <c r="O243" s="1" t="str">
        <f t="shared" si="26"/>
        <v>Unhealthy for sensitive Groups</v>
      </c>
      <c r="P243" s="1" t="str">
        <f t="shared" si="26"/>
        <v>Unhealthy for sensitive Groups</v>
      </c>
      <c r="Q243" s="1" t="str">
        <f t="shared" si="27"/>
        <v>Good</v>
      </c>
    </row>
    <row r="244" spans="1:17">
      <c r="A244" s="2">
        <v>44937.083333333336</v>
      </c>
      <c r="B244" s="1">
        <v>2990.72</v>
      </c>
      <c r="C244" s="1">
        <v>6.31</v>
      </c>
      <c r="D244" s="1">
        <v>72.66</v>
      </c>
      <c r="E244" s="1">
        <v>5.81</v>
      </c>
      <c r="F244" s="1">
        <v>42.92</v>
      </c>
      <c r="G244" s="1">
        <v>401.03</v>
      </c>
      <c r="H244" s="1">
        <v>430.85</v>
      </c>
      <c r="I244" s="1">
        <v>11.53</v>
      </c>
      <c r="J244" s="1" t="str">
        <f t="shared" si="21"/>
        <v>Moderate</v>
      </c>
      <c r="K244" s="1" t="str">
        <f t="shared" si="22"/>
        <v>Good</v>
      </c>
      <c r="L244" s="1" t="str">
        <f t="shared" si="23"/>
        <v>Unhealthy for sensitive Groups</v>
      </c>
      <c r="M244" s="1" t="str">
        <f t="shared" si="24"/>
        <v>Good</v>
      </c>
      <c r="N244" s="1" t="str">
        <f t="shared" si="25"/>
        <v>Good</v>
      </c>
      <c r="O244" s="1" t="str">
        <f t="shared" si="26"/>
        <v>Unhealthy for sensitive Groups</v>
      </c>
      <c r="P244" s="1" t="str">
        <f t="shared" si="26"/>
        <v>Unhealthy for sensitive Groups</v>
      </c>
      <c r="Q244" s="1" t="str">
        <f t="shared" si="27"/>
        <v>Good</v>
      </c>
    </row>
    <row r="245" spans="1:17">
      <c r="A245" s="2">
        <v>44937.125</v>
      </c>
      <c r="B245" s="1">
        <v>3631.59</v>
      </c>
      <c r="C245" s="1">
        <v>26.6</v>
      </c>
      <c r="D245" s="1">
        <v>82.25</v>
      </c>
      <c r="E245" s="1">
        <v>0.28999999999999998</v>
      </c>
      <c r="F245" s="1">
        <v>56.74</v>
      </c>
      <c r="G245" s="1">
        <v>431.29</v>
      </c>
      <c r="H245" s="1">
        <v>468.4</v>
      </c>
      <c r="I245" s="1">
        <v>16.21</v>
      </c>
      <c r="J245" s="1" t="str">
        <f t="shared" si="21"/>
        <v>Moderate</v>
      </c>
      <c r="K245" s="1" t="str">
        <f t="shared" si="22"/>
        <v>Good</v>
      </c>
      <c r="L245" s="1" t="str">
        <f t="shared" si="23"/>
        <v>Unhealthy for sensitive Groups</v>
      </c>
      <c r="M245" s="1" t="str">
        <f t="shared" si="24"/>
        <v>Good</v>
      </c>
      <c r="N245" s="1" t="str">
        <f t="shared" si="25"/>
        <v>Moderate</v>
      </c>
      <c r="O245" s="1" t="str">
        <f t="shared" si="26"/>
        <v>Unhealthy for sensitive Groups</v>
      </c>
      <c r="P245" s="1" t="str">
        <f t="shared" si="26"/>
        <v>Unhealthy</v>
      </c>
      <c r="Q245" s="1" t="str">
        <f t="shared" si="27"/>
        <v>Good</v>
      </c>
    </row>
    <row r="246" spans="1:17">
      <c r="A246" s="2">
        <v>44937.166666666664</v>
      </c>
      <c r="B246" s="1">
        <v>3845.21</v>
      </c>
      <c r="C246" s="1">
        <v>36.659999999999997</v>
      </c>
      <c r="D246" s="1">
        <v>91.85</v>
      </c>
      <c r="E246" s="1">
        <v>1.42</v>
      </c>
      <c r="F246" s="1">
        <v>77.25</v>
      </c>
      <c r="G246" s="1">
        <v>430.63</v>
      </c>
      <c r="H246" s="1">
        <v>471.19</v>
      </c>
      <c r="I246" s="1">
        <v>18.239999999999998</v>
      </c>
      <c r="J246" s="1" t="str">
        <f t="shared" si="21"/>
        <v>Moderate</v>
      </c>
      <c r="K246" s="1" t="str">
        <f t="shared" si="22"/>
        <v>Good</v>
      </c>
      <c r="L246" s="1" t="str">
        <f t="shared" si="23"/>
        <v>Unhealthy</v>
      </c>
      <c r="M246" s="1" t="str">
        <f t="shared" si="24"/>
        <v>Good</v>
      </c>
      <c r="N246" s="1" t="str">
        <f t="shared" si="25"/>
        <v>Moderate</v>
      </c>
      <c r="O246" s="1" t="str">
        <f t="shared" si="26"/>
        <v>Unhealthy for sensitive Groups</v>
      </c>
      <c r="P246" s="1" t="str">
        <f t="shared" si="26"/>
        <v>Unhealthy</v>
      </c>
      <c r="Q246" s="1" t="str">
        <f t="shared" si="27"/>
        <v>Good</v>
      </c>
    </row>
    <row r="247" spans="1:17">
      <c r="A247" s="2">
        <v>44937.208333333336</v>
      </c>
      <c r="B247" s="1">
        <v>3791.81</v>
      </c>
      <c r="C247" s="1">
        <v>42.02</v>
      </c>
      <c r="D247" s="1">
        <v>98.71</v>
      </c>
      <c r="E247" s="1">
        <v>6.08</v>
      </c>
      <c r="F247" s="1">
        <v>96.32</v>
      </c>
      <c r="G247" s="1">
        <v>428.91</v>
      </c>
      <c r="H247" s="1">
        <v>475.3</v>
      </c>
      <c r="I247" s="1">
        <v>17.48</v>
      </c>
      <c r="J247" s="1" t="str">
        <f t="shared" si="21"/>
        <v>Moderate</v>
      </c>
      <c r="K247" s="1" t="str">
        <f t="shared" si="22"/>
        <v>Good</v>
      </c>
      <c r="L247" s="1" t="str">
        <f t="shared" si="23"/>
        <v>Unhealthy</v>
      </c>
      <c r="M247" s="1" t="str">
        <f t="shared" si="24"/>
        <v>Good</v>
      </c>
      <c r="N247" s="1" t="str">
        <f t="shared" si="25"/>
        <v>Moderate</v>
      </c>
      <c r="O247" s="1" t="str">
        <f t="shared" si="26"/>
        <v>Unhealthy for sensitive Groups</v>
      </c>
      <c r="P247" s="1" t="str">
        <f t="shared" si="26"/>
        <v>Unhealthy</v>
      </c>
      <c r="Q247" s="1" t="str">
        <f t="shared" si="27"/>
        <v>Good</v>
      </c>
    </row>
    <row r="248" spans="1:17">
      <c r="A248" s="2">
        <v>44937.25</v>
      </c>
      <c r="B248" s="1">
        <v>3685</v>
      </c>
      <c r="C248" s="1">
        <v>42.02</v>
      </c>
      <c r="D248" s="1">
        <v>106.93</v>
      </c>
      <c r="E248" s="1">
        <v>14.31</v>
      </c>
      <c r="F248" s="1">
        <v>114.44</v>
      </c>
      <c r="G248" s="1">
        <v>425.47</v>
      </c>
      <c r="H248" s="1">
        <v>473</v>
      </c>
      <c r="I248" s="1">
        <v>15.45</v>
      </c>
      <c r="J248" s="1" t="str">
        <f t="shared" si="21"/>
        <v>Moderate</v>
      </c>
      <c r="K248" s="1" t="str">
        <f t="shared" si="22"/>
        <v>Good</v>
      </c>
      <c r="L248" s="1" t="str">
        <f t="shared" si="23"/>
        <v>Unhealthy</v>
      </c>
      <c r="M248" s="1" t="str">
        <f t="shared" si="24"/>
        <v>Good</v>
      </c>
      <c r="N248" s="1" t="str">
        <f t="shared" si="25"/>
        <v>Unhealthy for sensitive Groups</v>
      </c>
      <c r="O248" s="1" t="str">
        <f t="shared" si="26"/>
        <v>Unhealthy for sensitive Groups</v>
      </c>
      <c r="P248" s="1" t="str">
        <f t="shared" si="26"/>
        <v>Unhealthy</v>
      </c>
      <c r="Q248" s="1" t="str">
        <f t="shared" si="27"/>
        <v>Good</v>
      </c>
    </row>
    <row r="249" spans="1:17">
      <c r="A249" s="2">
        <v>44937.291666666664</v>
      </c>
      <c r="B249" s="1">
        <v>2616.88</v>
      </c>
      <c r="C249" s="1">
        <v>24.36</v>
      </c>
      <c r="D249" s="1">
        <v>93.22</v>
      </c>
      <c r="E249" s="1">
        <v>45.06</v>
      </c>
      <c r="F249" s="1">
        <v>106.81</v>
      </c>
      <c r="G249" s="1">
        <v>317.58</v>
      </c>
      <c r="H249" s="1">
        <v>353.73</v>
      </c>
      <c r="I249" s="1">
        <v>9.75</v>
      </c>
      <c r="J249" s="1" t="str">
        <f t="shared" si="21"/>
        <v>Moderate</v>
      </c>
      <c r="K249" s="1" t="str">
        <f t="shared" si="22"/>
        <v>Good</v>
      </c>
      <c r="L249" s="1" t="str">
        <f t="shared" si="23"/>
        <v>Unhealthy</v>
      </c>
      <c r="M249" s="1" t="str">
        <f t="shared" si="24"/>
        <v>Good</v>
      </c>
      <c r="N249" s="1" t="str">
        <f t="shared" si="25"/>
        <v>Unhealthy for sensitive Groups</v>
      </c>
      <c r="O249" s="1" t="str">
        <f t="shared" si="26"/>
        <v>Moderate</v>
      </c>
      <c r="P249" s="1" t="str">
        <f t="shared" si="26"/>
        <v>Unhealthy for sensitive Groups</v>
      </c>
      <c r="Q249" s="1" t="str">
        <f t="shared" si="27"/>
        <v>Good</v>
      </c>
    </row>
    <row r="250" spans="1:17">
      <c r="A250" s="2">
        <v>44937.333333333336</v>
      </c>
      <c r="B250" s="1">
        <v>2243.04</v>
      </c>
      <c r="C250" s="1">
        <v>14.53</v>
      </c>
      <c r="D250" s="1">
        <v>91.85</v>
      </c>
      <c r="E250" s="1">
        <v>61.51</v>
      </c>
      <c r="F250" s="1">
        <v>102.04</v>
      </c>
      <c r="G250" s="1">
        <v>276.60000000000002</v>
      </c>
      <c r="H250" s="1">
        <v>307.08</v>
      </c>
      <c r="I250" s="1">
        <v>10.39</v>
      </c>
      <c r="J250" s="1" t="str">
        <f t="shared" si="21"/>
        <v>Good</v>
      </c>
      <c r="K250" s="1" t="str">
        <f t="shared" si="22"/>
        <v>Good</v>
      </c>
      <c r="L250" s="1" t="str">
        <f t="shared" si="23"/>
        <v>Unhealthy</v>
      </c>
      <c r="M250" s="1" t="str">
        <f t="shared" si="24"/>
        <v>Moderate</v>
      </c>
      <c r="N250" s="1" t="str">
        <f t="shared" si="25"/>
        <v>Unhealthy for sensitive Groups</v>
      </c>
      <c r="O250" s="1" t="str">
        <f t="shared" si="26"/>
        <v>Moderate</v>
      </c>
      <c r="P250" s="1" t="str">
        <f t="shared" si="26"/>
        <v>Moderate</v>
      </c>
      <c r="Q250" s="1" t="str">
        <f t="shared" si="27"/>
        <v>Good</v>
      </c>
    </row>
    <row r="251" spans="1:17">
      <c r="A251" s="2">
        <v>44937.375</v>
      </c>
      <c r="B251" s="1">
        <v>2349.85</v>
      </c>
      <c r="C251" s="1">
        <v>14.75</v>
      </c>
      <c r="D251" s="1">
        <v>100.08</v>
      </c>
      <c r="E251" s="1">
        <v>72.959999999999994</v>
      </c>
      <c r="F251" s="1">
        <v>116.35</v>
      </c>
      <c r="G251" s="1">
        <v>281.83999999999997</v>
      </c>
      <c r="H251" s="1">
        <v>312.45999999999998</v>
      </c>
      <c r="I251" s="1">
        <v>13.68</v>
      </c>
      <c r="J251" s="1" t="str">
        <f t="shared" si="21"/>
        <v>Moderate</v>
      </c>
      <c r="K251" s="1" t="str">
        <f t="shared" si="22"/>
        <v>Good</v>
      </c>
      <c r="L251" s="1" t="str">
        <f t="shared" si="23"/>
        <v>Unhealthy</v>
      </c>
      <c r="M251" s="1" t="str">
        <f t="shared" si="24"/>
        <v>Moderate</v>
      </c>
      <c r="N251" s="1" t="str">
        <f t="shared" si="25"/>
        <v>Unhealthy for sensitive Groups</v>
      </c>
      <c r="O251" s="1" t="str">
        <f t="shared" si="26"/>
        <v>Moderate</v>
      </c>
      <c r="P251" s="1" t="str">
        <f t="shared" si="26"/>
        <v>Moderate</v>
      </c>
      <c r="Q251" s="1" t="str">
        <f t="shared" si="27"/>
        <v>Good</v>
      </c>
    </row>
    <row r="252" spans="1:17">
      <c r="A252" s="2">
        <v>44937.416666666664</v>
      </c>
      <c r="B252" s="1">
        <v>3738.4</v>
      </c>
      <c r="C252" s="1">
        <v>38.44</v>
      </c>
      <c r="D252" s="1">
        <v>131.61000000000001</v>
      </c>
      <c r="E252" s="1">
        <v>68.66</v>
      </c>
      <c r="F252" s="1">
        <v>112.53</v>
      </c>
      <c r="G252" s="1">
        <v>381.4</v>
      </c>
      <c r="H252" s="1">
        <v>432.37</v>
      </c>
      <c r="I252" s="1">
        <v>26.85</v>
      </c>
      <c r="J252" s="1" t="str">
        <f t="shared" si="21"/>
        <v>Moderate</v>
      </c>
      <c r="K252" s="1" t="str">
        <f t="shared" si="22"/>
        <v>Good</v>
      </c>
      <c r="L252" s="1" t="str">
        <f t="shared" si="23"/>
        <v>Very unhealthy</v>
      </c>
      <c r="M252" s="1" t="str">
        <f t="shared" si="24"/>
        <v>Moderate</v>
      </c>
      <c r="N252" s="1" t="str">
        <f t="shared" si="25"/>
        <v>Unhealthy for sensitive Groups</v>
      </c>
      <c r="O252" s="1" t="str">
        <f t="shared" si="26"/>
        <v>Unhealthy for sensitive Groups</v>
      </c>
      <c r="P252" s="1" t="str">
        <f t="shared" si="26"/>
        <v>Unhealthy for sensitive Groups</v>
      </c>
      <c r="Q252" s="1" t="str">
        <f t="shared" si="27"/>
        <v>Good</v>
      </c>
    </row>
    <row r="253" spans="1:17">
      <c r="A253" s="2">
        <v>44937.458333333336</v>
      </c>
      <c r="B253" s="1">
        <v>6301.88</v>
      </c>
      <c r="C253" s="1">
        <v>78.680000000000007</v>
      </c>
      <c r="D253" s="1">
        <v>189.19</v>
      </c>
      <c r="E253" s="1">
        <v>29.33</v>
      </c>
      <c r="F253" s="1">
        <v>97.27</v>
      </c>
      <c r="G253" s="1">
        <v>542.53</v>
      </c>
      <c r="H253" s="1">
        <v>625.16</v>
      </c>
      <c r="I253" s="1">
        <v>41.54</v>
      </c>
      <c r="J253" s="1" t="str">
        <f t="shared" si="21"/>
        <v>Unhealthy</v>
      </c>
      <c r="K253" s="1" t="str">
        <f t="shared" si="22"/>
        <v>Moderate</v>
      </c>
      <c r="L253" s="1" t="str">
        <f t="shared" si="23"/>
        <v>Hazardous</v>
      </c>
      <c r="M253" s="1" t="str">
        <f t="shared" si="24"/>
        <v>Good</v>
      </c>
      <c r="N253" s="1" t="str">
        <f t="shared" si="25"/>
        <v>Moderate</v>
      </c>
      <c r="O253" s="1" t="str">
        <f t="shared" si="26"/>
        <v>Unhealthy</v>
      </c>
      <c r="P253" s="1" t="str">
        <f t="shared" si="26"/>
        <v>Very unhealthy</v>
      </c>
      <c r="Q253" s="1" t="str">
        <f t="shared" si="27"/>
        <v>Moderate</v>
      </c>
    </row>
    <row r="254" spans="1:17">
      <c r="A254" s="2">
        <v>44937.5</v>
      </c>
      <c r="B254" s="1">
        <v>8972.17</v>
      </c>
      <c r="C254" s="1">
        <v>153.78</v>
      </c>
      <c r="D254" s="1">
        <v>211.12</v>
      </c>
      <c r="E254" s="1">
        <v>4.43</v>
      </c>
      <c r="F254" s="1">
        <v>87.74</v>
      </c>
      <c r="G254" s="1">
        <v>663.03</v>
      </c>
      <c r="H254" s="1">
        <v>772.61</v>
      </c>
      <c r="I254" s="1">
        <v>46.1</v>
      </c>
      <c r="J254" s="1" t="str">
        <f t="shared" si="21"/>
        <v>Very unhealthy</v>
      </c>
      <c r="K254" s="1" t="str">
        <f t="shared" si="22"/>
        <v>Unhealthy</v>
      </c>
      <c r="L254" s="1" t="str">
        <f t="shared" si="23"/>
        <v>Hazardous</v>
      </c>
      <c r="M254" s="1" t="str">
        <f t="shared" si="24"/>
        <v>Good</v>
      </c>
      <c r="N254" s="1" t="str">
        <f t="shared" si="25"/>
        <v>Moderate</v>
      </c>
      <c r="O254" s="1" t="str">
        <f t="shared" si="26"/>
        <v>Very unhealthy</v>
      </c>
      <c r="P254" s="1" t="str">
        <f t="shared" si="26"/>
        <v>Very unhealthy</v>
      </c>
      <c r="Q254" s="1" t="str">
        <f t="shared" si="27"/>
        <v>Moderate</v>
      </c>
    </row>
    <row r="255" spans="1:17">
      <c r="A255" s="2">
        <v>44937.541666666664</v>
      </c>
      <c r="B255" s="1">
        <v>11001.59</v>
      </c>
      <c r="C255" s="1">
        <v>227.09</v>
      </c>
      <c r="D255" s="1">
        <v>205.64</v>
      </c>
      <c r="E255" s="1">
        <v>7.0000000000000007E-2</v>
      </c>
      <c r="F255" s="1">
        <v>87.74</v>
      </c>
      <c r="G255" s="1">
        <v>745.71</v>
      </c>
      <c r="H255" s="1">
        <v>885.86</v>
      </c>
      <c r="I255" s="1">
        <v>48.64</v>
      </c>
      <c r="J255" s="1" t="str">
        <f t="shared" si="21"/>
        <v>Hazardous</v>
      </c>
      <c r="K255" s="1" t="str">
        <f t="shared" si="22"/>
        <v>Very unhealthy</v>
      </c>
      <c r="L255" s="1" t="str">
        <f t="shared" si="23"/>
        <v>Hazardous</v>
      </c>
      <c r="M255" s="1" t="str">
        <f t="shared" si="24"/>
        <v>Good</v>
      </c>
      <c r="N255" s="1" t="str">
        <f t="shared" si="25"/>
        <v>Moderate</v>
      </c>
      <c r="O255" s="1" t="str">
        <f t="shared" si="26"/>
        <v>Very unhealthy</v>
      </c>
      <c r="P255" s="1" t="str">
        <f t="shared" si="26"/>
        <v>Hazardous</v>
      </c>
      <c r="Q255" s="1" t="str">
        <f t="shared" si="27"/>
        <v>Moderate</v>
      </c>
    </row>
    <row r="256" spans="1:17">
      <c r="A256" s="2">
        <v>44937.583333333336</v>
      </c>
      <c r="B256" s="1">
        <v>11001.59</v>
      </c>
      <c r="C256" s="1">
        <v>223.52</v>
      </c>
      <c r="D256" s="1">
        <v>183.7</v>
      </c>
      <c r="E256" s="1">
        <v>0</v>
      </c>
      <c r="F256" s="1">
        <v>79.150000000000006</v>
      </c>
      <c r="G256" s="1">
        <v>777.28</v>
      </c>
      <c r="H256" s="1">
        <v>932.12</v>
      </c>
      <c r="I256" s="1">
        <v>38.5</v>
      </c>
      <c r="J256" s="1" t="str">
        <f t="shared" si="21"/>
        <v>Hazardous</v>
      </c>
      <c r="K256" s="1" t="str">
        <f t="shared" si="22"/>
        <v>Very unhealthy</v>
      </c>
      <c r="L256" s="1" t="str">
        <f t="shared" si="23"/>
        <v>Hazardous</v>
      </c>
      <c r="M256" s="1" t="str">
        <f t="shared" si="24"/>
        <v>Good</v>
      </c>
      <c r="N256" s="1" t="str">
        <f t="shared" si="25"/>
        <v>Moderate</v>
      </c>
      <c r="O256" s="1" t="str">
        <f t="shared" si="26"/>
        <v>Very unhealthy</v>
      </c>
      <c r="P256" s="1" t="str">
        <f t="shared" si="26"/>
        <v>Hazardous</v>
      </c>
      <c r="Q256" s="1" t="str">
        <f t="shared" si="27"/>
        <v>Moderate</v>
      </c>
    </row>
    <row r="257" spans="1:17">
      <c r="A257" s="2">
        <v>44937.625</v>
      </c>
      <c r="B257" s="1">
        <v>8972.17</v>
      </c>
      <c r="C257" s="1">
        <v>153.78</v>
      </c>
      <c r="D257" s="1">
        <v>150.80000000000001</v>
      </c>
      <c r="E257" s="1">
        <v>0</v>
      </c>
      <c r="F257" s="1">
        <v>62.94</v>
      </c>
      <c r="G257" s="1">
        <v>704.48</v>
      </c>
      <c r="H257" s="1">
        <v>838.63</v>
      </c>
      <c r="I257" s="1">
        <v>22.55</v>
      </c>
      <c r="J257" s="1" t="str">
        <f t="shared" si="21"/>
        <v>Very unhealthy</v>
      </c>
      <c r="K257" s="1" t="str">
        <f t="shared" si="22"/>
        <v>Unhealthy</v>
      </c>
      <c r="L257" s="1" t="str">
        <f t="shared" si="23"/>
        <v>Very unhealthy</v>
      </c>
      <c r="M257" s="1" t="str">
        <f t="shared" si="24"/>
        <v>Good</v>
      </c>
      <c r="N257" s="1" t="str">
        <f t="shared" si="25"/>
        <v>Moderate</v>
      </c>
      <c r="O257" s="1" t="str">
        <f t="shared" si="26"/>
        <v>Very unhealthy</v>
      </c>
      <c r="P257" s="1" t="str">
        <f t="shared" si="26"/>
        <v>Very unhealthy</v>
      </c>
      <c r="Q257" s="1" t="str">
        <f t="shared" si="27"/>
        <v>Good</v>
      </c>
    </row>
    <row r="258" spans="1:17">
      <c r="A258" s="2">
        <v>44937.666666666664</v>
      </c>
      <c r="B258" s="1">
        <v>4966.74</v>
      </c>
      <c r="C258" s="1">
        <v>36.21</v>
      </c>
      <c r="D258" s="1">
        <v>128.87</v>
      </c>
      <c r="E258" s="1">
        <v>0.03</v>
      </c>
      <c r="F258" s="1">
        <v>49.11</v>
      </c>
      <c r="G258" s="1">
        <v>494.18</v>
      </c>
      <c r="H258" s="1">
        <v>574.17999999999995</v>
      </c>
      <c r="I258" s="1">
        <v>12.79</v>
      </c>
      <c r="J258" s="1" t="str">
        <f t="shared" si="21"/>
        <v>Unhealthy for sensitive Groups</v>
      </c>
      <c r="K258" s="1" t="str">
        <f t="shared" si="22"/>
        <v>Good</v>
      </c>
      <c r="L258" s="1" t="str">
        <f t="shared" si="23"/>
        <v>Very unhealthy</v>
      </c>
      <c r="M258" s="1" t="str">
        <f t="shared" si="24"/>
        <v>Good</v>
      </c>
      <c r="N258" s="1" t="str">
        <f t="shared" si="25"/>
        <v>Good</v>
      </c>
      <c r="O258" s="1" t="str">
        <f t="shared" si="26"/>
        <v>Unhealthy</v>
      </c>
      <c r="P258" s="1" t="str">
        <f t="shared" si="26"/>
        <v>Unhealthy</v>
      </c>
      <c r="Q258" s="1" t="str">
        <f t="shared" si="27"/>
        <v>Good</v>
      </c>
    </row>
    <row r="259" spans="1:17">
      <c r="A259" s="2">
        <v>44937.708333333336</v>
      </c>
      <c r="B259" s="1">
        <v>3952.03</v>
      </c>
      <c r="C259" s="1">
        <v>10.95</v>
      </c>
      <c r="D259" s="1">
        <v>120.64</v>
      </c>
      <c r="E259" s="1">
        <v>0.93</v>
      </c>
      <c r="F259" s="1">
        <v>43.87</v>
      </c>
      <c r="G259" s="1">
        <v>471.31</v>
      </c>
      <c r="H259" s="1">
        <v>543.74</v>
      </c>
      <c r="I259" s="1">
        <v>11.4</v>
      </c>
      <c r="J259" s="1" t="str">
        <f t="shared" ref="J259:J322" si="28">IF(AND(B259&gt;=654.22,B259&lt;=2276.44),"Good",IF(AND(B259&gt;2276.44,B259&lt;=3898.66),"Moderate",IF(AND(B259&gt;3898.66,B259&lt;=5520.88),"Unhealthy for sensitive Groups",IF(AND(B259&gt;5520.88,B259&lt;=7143.1),"Unhealthy",IF(AND(B259&gt;7143.1,B259&lt;=10387.5),"Very unhealthy",IF(AND(B259&gt;10387.5,B259&lt;=16876.3),"Hazardous",""))))))</f>
        <v>Unhealthy for sensitive Groups</v>
      </c>
      <c r="K259" s="1" t="str">
        <f t="shared" ref="K259:K322" si="29">IF(AND(C259&gt;=0,C259&lt;=50),"Good",IF(AND(C259&gt;50,C259&lt;=100),"Moderate",IF(AND(C259&gt;100,C259&lt;=150),"Unhealthy for sensitive Groups",IF(AND(C259&gt;150,C259&lt;=200),"Unhealthy",IF(AND(C259&gt;200,C259&lt;=300),"Very unhealthy",IF(AND(C259&gt;300,C259&lt;=500),"Hazardous",""))))))</f>
        <v>Good</v>
      </c>
      <c r="L259" s="1" t="str">
        <f t="shared" ref="L259:L322" si="30">IF(AND(D259&gt;=0,D259&lt;=30),"Good",IF(AND(D259&gt;30,D259&lt;=60),"Moderate",IF(AND(D259&gt;60,D259&lt;=90),"Unhealthy for sensitive Groups",IF(AND(D259&gt;90,D259&lt;=120),"Unhealthy",IF(AND(D259&gt;120,D259&lt;=180),"Very unhealthy",IF(AND(D259&gt;180,D259&lt;=300),"Hazardous",""))))))</f>
        <v>Very unhealthy</v>
      </c>
      <c r="M259" s="1" t="str">
        <f t="shared" ref="M259:M322" si="31">IF(AND(E259&gt;=0,E259&lt;=50),"Good",IF(AND(E259&gt;50,E259&lt;=100),"Moderate",IF(AND(E259&gt;100,E259&lt;=150),"Unhealthy for sensitive Groups",IF(AND(E259&gt;150,E259&lt;=200),"Unhealthy",IF(AND(E259&gt;200,E259&lt;=300),"Very unhealthy",IF(AND(E259&gt;300,E259&lt;=500),"Hazardous",""))))))</f>
        <v>Good</v>
      </c>
      <c r="N259" s="1" t="str">
        <f t="shared" ref="N259:N322" si="32">IF(AND(F259&gt;=0,F259&lt;=50),"Good",IF(AND(F259&gt;50,F259&lt;=100),"Moderate",IF(AND(F259&gt;100,F259&lt;=150),"Unhealthy for sensitive Groups",IF(AND(F259&gt;150,F259&lt;=200),"Unhealthy",IF(AND(F259&gt;200,F259&lt;=300),"Very unhealthy",IF(AND(F259&gt;300,F259&lt;=600),"Hazardous",""))))))</f>
        <v>Good</v>
      </c>
      <c r="O259" s="1" t="str">
        <f t="shared" ref="O259:P322" si="33">IF(AND(G259&gt;=60,G259&lt;=194),"Good",IF(AND(G259&gt;194,G259&lt;=328),"Moderate",IF(AND(G259&gt;328,G259&lt;=462),"Unhealthy for sensitive Groups",IF(AND(G259&gt;462,G259&lt;=596),"Unhealthy",IF(AND(G259&gt;596,G259&lt;=864),"Very unhealthy",IF(AND(G259&gt;864,G259&lt;=1500),"Hazardous",""))))))</f>
        <v>Unhealthy</v>
      </c>
      <c r="P259" s="1" t="str">
        <f t="shared" si="33"/>
        <v>Unhealthy</v>
      </c>
      <c r="Q259" s="1" t="str">
        <f t="shared" ref="Q259:Q322" si="34">IF(AND(I259&gt;=0,I259&lt;=30),"Good",IF(AND(I259&gt;30,I259&lt;=60),"Moderate",IF(AND(I259&gt;60,I259&lt;=90),"Unhealthy for sensitive Groups",IF(AND(I259&gt;90,I259&lt;=120),"Unhealthy",IF(AND(I259&gt;120,I259&lt;=180),"Very unhealthy",IF(AND(I259&gt;180,I259&lt;=300),"Hazardous",""))))))</f>
        <v>Good</v>
      </c>
    </row>
    <row r="260" spans="1:17">
      <c r="A260" s="2">
        <v>44937.75</v>
      </c>
      <c r="B260" s="1">
        <v>3417.97</v>
      </c>
      <c r="C260" s="1">
        <v>1.68</v>
      </c>
      <c r="D260" s="1">
        <v>98.71</v>
      </c>
      <c r="E260" s="1">
        <v>11.8</v>
      </c>
      <c r="F260" s="1">
        <v>38.15</v>
      </c>
      <c r="G260" s="1">
        <v>491.52</v>
      </c>
      <c r="H260" s="1">
        <v>553.51</v>
      </c>
      <c r="I260" s="1">
        <v>7.92</v>
      </c>
      <c r="J260" s="1" t="str">
        <f t="shared" si="28"/>
        <v>Moderate</v>
      </c>
      <c r="K260" s="1" t="str">
        <f t="shared" si="29"/>
        <v>Good</v>
      </c>
      <c r="L260" s="1" t="str">
        <f t="shared" si="30"/>
        <v>Unhealthy</v>
      </c>
      <c r="M260" s="1" t="str">
        <f t="shared" si="31"/>
        <v>Good</v>
      </c>
      <c r="N260" s="1" t="str">
        <f t="shared" si="32"/>
        <v>Good</v>
      </c>
      <c r="O260" s="1" t="str">
        <f t="shared" si="33"/>
        <v>Unhealthy</v>
      </c>
      <c r="P260" s="1" t="str">
        <f t="shared" si="33"/>
        <v>Unhealthy</v>
      </c>
      <c r="Q260" s="1" t="str">
        <f t="shared" si="34"/>
        <v>Good</v>
      </c>
    </row>
    <row r="261" spans="1:17">
      <c r="A261" s="2">
        <v>44937.791666666664</v>
      </c>
      <c r="B261" s="1">
        <v>2830.51</v>
      </c>
      <c r="C261" s="1">
        <v>0.01</v>
      </c>
      <c r="D261" s="1">
        <v>63.75</v>
      </c>
      <c r="E261" s="1">
        <v>37.549999999999997</v>
      </c>
      <c r="F261" s="1">
        <v>29.09</v>
      </c>
      <c r="G261" s="1">
        <v>483.58</v>
      </c>
      <c r="H261" s="1">
        <v>529.44000000000005</v>
      </c>
      <c r="I261" s="1">
        <v>4.88</v>
      </c>
      <c r="J261" s="1" t="str">
        <f t="shared" si="28"/>
        <v>Moderate</v>
      </c>
      <c r="K261" s="1" t="str">
        <f t="shared" si="29"/>
        <v>Good</v>
      </c>
      <c r="L261" s="1" t="str">
        <f t="shared" si="30"/>
        <v>Unhealthy for sensitive Groups</v>
      </c>
      <c r="M261" s="1" t="str">
        <f t="shared" si="31"/>
        <v>Good</v>
      </c>
      <c r="N261" s="1" t="str">
        <f t="shared" si="32"/>
        <v>Good</v>
      </c>
      <c r="O261" s="1" t="str">
        <f t="shared" si="33"/>
        <v>Unhealthy</v>
      </c>
      <c r="P261" s="1" t="str">
        <f t="shared" si="33"/>
        <v>Unhealthy</v>
      </c>
      <c r="Q261" s="1" t="str">
        <f t="shared" si="34"/>
        <v>Good</v>
      </c>
    </row>
    <row r="262" spans="1:17">
      <c r="A262" s="2">
        <v>44937.833333333336</v>
      </c>
      <c r="B262" s="1">
        <v>2376.56</v>
      </c>
      <c r="C262" s="1">
        <v>0</v>
      </c>
      <c r="D262" s="1">
        <v>41.13</v>
      </c>
      <c r="E262" s="1">
        <v>49.35</v>
      </c>
      <c r="F262" s="1">
        <v>24.32</v>
      </c>
      <c r="G262" s="1">
        <v>423.34</v>
      </c>
      <c r="H262" s="1">
        <v>456.83</v>
      </c>
      <c r="I262" s="1">
        <v>4.5599999999999996</v>
      </c>
      <c r="J262" s="1" t="str">
        <f t="shared" si="28"/>
        <v>Moderate</v>
      </c>
      <c r="K262" s="1" t="str">
        <f t="shared" si="29"/>
        <v>Good</v>
      </c>
      <c r="L262" s="1" t="str">
        <f t="shared" si="30"/>
        <v>Moderate</v>
      </c>
      <c r="M262" s="1" t="str">
        <f t="shared" si="31"/>
        <v>Good</v>
      </c>
      <c r="N262" s="1" t="str">
        <f t="shared" si="32"/>
        <v>Good</v>
      </c>
      <c r="O262" s="1" t="str">
        <f t="shared" si="33"/>
        <v>Unhealthy for sensitive Groups</v>
      </c>
      <c r="P262" s="1" t="str">
        <f t="shared" si="33"/>
        <v>Unhealthy for sensitive Groups</v>
      </c>
      <c r="Q262" s="1" t="str">
        <f t="shared" si="34"/>
        <v>Good</v>
      </c>
    </row>
    <row r="263" spans="1:17">
      <c r="A263" s="2">
        <v>44937.875</v>
      </c>
      <c r="B263" s="1">
        <v>1976.01</v>
      </c>
      <c r="C263" s="1">
        <v>0</v>
      </c>
      <c r="D263" s="1">
        <v>31.19</v>
      </c>
      <c r="E263" s="1">
        <v>50.78</v>
      </c>
      <c r="F263" s="1">
        <v>24.32</v>
      </c>
      <c r="G263" s="1">
        <v>347.58</v>
      </c>
      <c r="H263" s="1">
        <v>373.73</v>
      </c>
      <c r="I263" s="1">
        <v>4.6900000000000004</v>
      </c>
      <c r="J263" s="1" t="str">
        <f t="shared" si="28"/>
        <v>Good</v>
      </c>
      <c r="K263" s="1" t="str">
        <f t="shared" si="29"/>
        <v>Good</v>
      </c>
      <c r="L263" s="1" t="str">
        <f t="shared" si="30"/>
        <v>Moderate</v>
      </c>
      <c r="M263" s="1" t="str">
        <f t="shared" si="31"/>
        <v>Moderate</v>
      </c>
      <c r="N263" s="1" t="str">
        <f t="shared" si="32"/>
        <v>Good</v>
      </c>
      <c r="O263" s="1" t="str">
        <f t="shared" si="33"/>
        <v>Unhealthy for sensitive Groups</v>
      </c>
      <c r="P263" s="1" t="str">
        <f t="shared" si="33"/>
        <v>Unhealthy for sensitive Groups</v>
      </c>
      <c r="Q263" s="1" t="str">
        <f t="shared" si="34"/>
        <v>Good</v>
      </c>
    </row>
    <row r="264" spans="1:17">
      <c r="A264" s="2">
        <v>44937.916666666664</v>
      </c>
      <c r="B264" s="1">
        <v>1682.28</v>
      </c>
      <c r="C264" s="1">
        <v>0</v>
      </c>
      <c r="D264" s="1">
        <v>28.45</v>
      </c>
      <c r="E264" s="1">
        <v>61.51</v>
      </c>
      <c r="F264" s="1">
        <v>33.86</v>
      </c>
      <c r="G264" s="1">
        <v>302.77999999999997</v>
      </c>
      <c r="H264" s="1">
        <v>321.89999999999998</v>
      </c>
      <c r="I264" s="1">
        <v>4.3099999999999996</v>
      </c>
      <c r="J264" s="1" t="str">
        <f t="shared" si="28"/>
        <v>Good</v>
      </c>
      <c r="K264" s="1" t="str">
        <f t="shared" si="29"/>
        <v>Good</v>
      </c>
      <c r="L264" s="1" t="str">
        <f t="shared" si="30"/>
        <v>Good</v>
      </c>
      <c r="M264" s="1" t="str">
        <f t="shared" si="31"/>
        <v>Moderate</v>
      </c>
      <c r="N264" s="1" t="str">
        <f t="shared" si="32"/>
        <v>Good</v>
      </c>
      <c r="O264" s="1" t="str">
        <f t="shared" si="33"/>
        <v>Moderate</v>
      </c>
      <c r="P264" s="1" t="str">
        <f t="shared" si="33"/>
        <v>Moderate</v>
      </c>
      <c r="Q264" s="1" t="str">
        <f t="shared" si="34"/>
        <v>Good</v>
      </c>
    </row>
    <row r="265" spans="1:17">
      <c r="A265" s="2">
        <v>44937.958333333336</v>
      </c>
      <c r="B265" s="1">
        <v>1548.77</v>
      </c>
      <c r="C265" s="1">
        <v>0</v>
      </c>
      <c r="D265" s="1">
        <v>28.1</v>
      </c>
      <c r="E265" s="1">
        <v>67.23</v>
      </c>
      <c r="F265" s="1">
        <v>37.67</v>
      </c>
      <c r="G265" s="1">
        <v>291.99</v>
      </c>
      <c r="H265" s="1">
        <v>305.38</v>
      </c>
      <c r="I265" s="1">
        <v>4.05</v>
      </c>
      <c r="J265" s="1" t="str">
        <f t="shared" si="28"/>
        <v>Good</v>
      </c>
      <c r="K265" s="1" t="str">
        <f t="shared" si="29"/>
        <v>Good</v>
      </c>
      <c r="L265" s="1" t="str">
        <f t="shared" si="30"/>
        <v>Good</v>
      </c>
      <c r="M265" s="1" t="str">
        <f t="shared" si="31"/>
        <v>Moderate</v>
      </c>
      <c r="N265" s="1" t="str">
        <f t="shared" si="32"/>
        <v>Good</v>
      </c>
      <c r="O265" s="1" t="str">
        <f t="shared" si="33"/>
        <v>Moderate</v>
      </c>
      <c r="P265" s="1" t="str">
        <f t="shared" si="33"/>
        <v>Moderate</v>
      </c>
      <c r="Q265" s="1" t="str">
        <f t="shared" si="34"/>
        <v>Good</v>
      </c>
    </row>
    <row r="266" spans="1:17">
      <c r="A266" s="2">
        <v>44938</v>
      </c>
      <c r="B266" s="1">
        <v>1508.71</v>
      </c>
      <c r="C266" s="1">
        <v>0</v>
      </c>
      <c r="D266" s="1">
        <v>28.1</v>
      </c>
      <c r="E266" s="1">
        <v>65.8</v>
      </c>
      <c r="F266" s="1">
        <v>36.72</v>
      </c>
      <c r="G266" s="1">
        <v>285.54000000000002</v>
      </c>
      <c r="H266" s="1">
        <v>296.38</v>
      </c>
      <c r="I266" s="1">
        <v>4.43</v>
      </c>
      <c r="J266" s="1" t="str">
        <f t="shared" si="28"/>
        <v>Good</v>
      </c>
      <c r="K266" s="1" t="str">
        <f t="shared" si="29"/>
        <v>Good</v>
      </c>
      <c r="L266" s="1" t="str">
        <f t="shared" si="30"/>
        <v>Good</v>
      </c>
      <c r="M266" s="1" t="str">
        <f t="shared" si="31"/>
        <v>Moderate</v>
      </c>
      <c r="N266" s="1" t="str">
        <f t="shared" si="32"/>
        <v>Good</v>
      </c>
      <c r="O266" s="1" t="str">
        <f t="shared" si="33"/>
        <v>Moderate</v>
      </c>
      <c r="P266" s="1" t="str">
        <f t="shared" si="33"/>
        <v>Moderate</v>
      </c>
      <c r="Q266" s="1" t="str">
        <f t="shared" si="34"/>
        <v>Good</v>
      </c>
    </row>
    <row r="267" spans="1:17">
      <c r="A267" s="2">
        <v>44938.041666666664</v>
      </c>
      <c r="B267" s="1">
        <v>1642.23</v>
      </c>
      <c r="C267" s="1">
        <v>0.01</v>
      </c>
      <c r="D267" s="1">
        <v>33.590000000000003</v>
      </c>
      <c r="E267" s="1">
        <v>53.64</v>
      </c>
      <c r="F267" s="1">
        <v>34.81</v>
      </c>
      <c r="G267" s="1">
        <v>288.89</v>
      </c>
      <c r="H267" s="1">
        <v>301.77999999999997</v>
      </c>
      <c r="I267" s="1">
        <v>6.46</v>
      </c>
      <c r="J267" s="1" t="str">
        <f t="shared" si="28"/>
        <v>Good</v>
      </c>
      <c r="K267" s="1" t="str">
        <f t="shared" si="29"/>
        <v>Good</v>
      </c>
      <c r="L267" s="1" t="str">
        <f t="shared" si="30"/>
        <v>Moderate</v>
      </c>
      <c r="M267" s="1" t="str">
        <f t="shared" si="31"/>
        <v>Moderate</v>
      </c>
      <c r="N267" s="1" t="str">
        <f t="shared" si="32"/>
        <v>Good</v>
      </c>
      <c r="O267" s="1" t="str">
        <f t="shared" si="33"/>
        <v>Moderate</v>
      </c>
      <c r="P267" s="1" t="str">
        <f t="shared" si="33"/>
        <v>Moderate</v>
      </c>
      <c r="Q267" s="1" t="str">
        <f t="shared" si="34"/>
        <v>Good</v>
      </c>
    </row>
    <row r="268" spans="1:17">
      <c r="A268" s="2">
        <v>44938.083333333336</v>
      </c>
      <c r="B268" s="1">
        <v>2136.23</v>
      </c>
      <c r="C268" s="1">
        <v>0.64</v>
      </c>
      <c r="D268" s="1">
        <v>53.47</v>
      </c>
      <c r="E268" s="1">
        <v>23.6</v>
      </c>
      <c r="F268" s="1">
        <v>36.24</v>
      </c>
      <c r="G268" s="1">
        <v>319.02</v>
      </c>
      <c r="H268" s="1">
        <v>340.65</v>
      </c>
      <c r="I268" s="1">
        <v>10.01</v>
      </c>
      <c r="J268" s="1" t="str">
        <f t="shared" si="28"/>
        <v>Good</v>
      </c>
      <c r="K268" s="1" t="str">
        <f t="shared" si="29"/>
        <v>Good</v>
      </c>
      <c r="L268" s="1" t="str">
        <f t="shared" si="30"/>
        <v>Moderate</v>
      </c>
      <c r="M268" s="1" t="str">
        <f t="shared" si="31"/>
        <v>Good</v>
      </c>
      <c r="N268" s="1" t="str">
        <f t="shared" si="32"/>
        <v>Good</v>
      </c>
      <c r="O268" s="1" t="str">
        <f t="shared" si="33"/>
        <v>Moderate</v>
      </c>
      <c r="P268" s="1" t="str">
        <f t="shared" si="33"/>
        <v>Unhealthy for sensitive Groups</v>
      </c>
      <c r="Q268" s="1" t="str">
        <f t="shared" si="34"/>
        <v>Good</v>
      </c>
    </row>
    <row r="269" spans="1:17">
      <c r="A269" s="2">
        <v>44938.125</v>
      </c>
      <c r="B269" s="1">
        <v>2616.88</v>
      </c>
      <c r="C269" s="1">
        <v>8.16</v>
      </c>
      <c r="D269" s="1">
        <v>69.23</v>
      </c>
      <c r="E269" s="1">
        <v>5.41</v>
      </c>
      <c r="F269" s="1">
        <v>40.53</v>
      </c>
      <c r="G269" s="1">
        <v>344.67</v>
      </c>
      <c r="H269" s="1">
        <v>373.58</v>
      </c>
      <c r="I269" s="1">
        <v>11.4</v>
      </c>
      <c r="J269" s="1" t="str">
        <f t="shared" si="28"/>
        <v>Moderate</v>
      </c>
      <c r="K269" s="1" t="str">
        <f t="shared" si="29"/>
        <v>Good</v>
      </c>
      <c r="L269" s="1" t="str">
        <f t="shared" si="30"/>
        <v>Unhealthy for sensitive Groups</v>
      </c>
      <c r="M269" s="1" t="str">
        <f t="shared" si="31"/>
        <v>Good</v>
      </c>
      <c r="N269" s="1" t="str">
        <f t="shared" si="32"/>
        <v>Good</v>
      </c>
      <c r="O269" s="1" t="str">
        <f t="shared" si="33"/>
        <v>Unhealthy for sensitive Groups</v>
      </c>
      <c r="P269" s="1" t="str">
        <f t="shared" si="33"/>
        <v>Unhealthy for sensitive Groups</v>
      </c>
      <c r="Q269" s="1" t="str">
        <f t="shared" si="34"/>
        <v>Good</v>
      </c>
    </row>
    <row r="270" spans="1:17">
      <c r="A270" s="2">
        <v>44938.166666666664</v>
      </c>
      <c r="B270" s="1">
        <v>2696.99</v>
      </c>
      <c r="C270" s="1">
        <v>14.53</v>
      </c>
      <c r="D270" s="1">
        <v>66.489999999999995</v>
      </c>
      <c r="E270" s="1">
        <v>19.850000000000001</v>
      </c>
      <c r="F270" s="1">
        <v>43.39</v>
      </c>
      <c r="G270" s="1">
        <v>344.66</v>
      </c>
      <c r="H270" s="1">
        <v>375.5</v>
      </c>
      <c r="I270" s="1">
        <v>11.78</v>
      </c>
      <c r="J270" s="1" t="str">
        <f t="shared" si="28"/>
        <v>Moderate</v>
      </c>
      <c r="K270" s="1" t="str">
        <f t="shared" si="29"/>
        <v>Good</v>
      </c>
      <c r="L270" s="1" t="str">
        <f t="shared" si="30"/>
        <v>Unhealthy for sensitive Groups</v>
      </c>
      <c r="M270" s="1" t="str">
        <f t="shared" si="31"/>
        <v>Good</v>
      </c>
      <c r="N270" s="1" t="str">
        <f t="shared" si="32"/>
        <v>Good</v>
      </c>
      <c r="O270" s="1" t="str">
        <f t="shared" si="33"/>
        <v>Unhealthy for sensitive Groups</v>
      </c>
      <c r="P270" s="1" t="str">
        <f t="shared" si="33"/>
        <v>Unhealthy for sensitive Groups</v>
      </c>
      <c r="Q270" s="1" t="str">
        <f t="shared" si="34"/>
        <v>Good</v>
      </c>
    </row>
    <row r="271" spans="1:17">
      <c r="A271" s="2">
        <v>44938.208333333336</v>
      </c>
      <c r="B271" s="1">
        <v>2456.67</v>
      </c>
      <c r="C271" s="1">
        <v>12.07</v>
      </c>
      <c r="D271" s="1">
        <v>61.01</v>
      </c>
      <c r="E271" s="1">
        <v>50.07</v>
      </c>
      <c r="F271" s="1">
        <v>48.16</v>
      </c>
      <c r="G271" s="1">
        <v>334.63</v>
      </c>
      <c r="H271" s="1">
        <v>363.47</v>
      </c>
      <c r="I271" s="1">
        <v>13.3</v>
      </c>
      <c r="J271" s="1" t="str">
        <f t="shared" si="28"/>
        <v>Moderate</v>
      </c>
      <c r="K271" s="1" t="str">
        <f t="shared" si="29"/>
        <v>Good</v>
      </c>
      <c r="L271" s="1" t="str">
        <f t="shared" si="30"/>
        <v>Unhealthy for sensitive Groups</v>
      </c>
      <c r="M271" s="1" t="str">
        <f t="shared" si="31"/>
        <v>Moderate</v>
      </c>
      <c r="N271" s="1" t="str">
        <f t="shared" si="32"/>
        <v>Good</v>
      </c>
      <c r="O271" s="1" t="str">
        <f t="shared" si="33"/>
        <v>Unhealthy for sensitive Groups</v>
      </c>
      <c r="P271" s="1" t="str">
        <f t="shared" si="33"/>
        <v>Unhealthy for sensitive Groups</v>
      </c>
      <c r="Q271" s="1" t="str">
        <f t="shared" si="34"/>
        <v>Good</v>
      </c>
    </row>
    <row r="272" spans="1:17">
      <c r="A272" s="2">
        <v>44938.25</v>
      </c>
      <c r="B272" s="1">
        <v>2216.34</v>
      </c>
      <c r="C272" s="1">
        <v>9.5</v>
      </c>
      <c r="D272" s="1">
        <v>56.21</v>
      </c>
      <c r="E272" s="1">
        <v>80.11</v>
      </c>
      <c r="F272" s="1">
        <v>56.27</v>
      </c>
      <c r="G272" s="1">
        <v>329.12</v>
      </c>
      <c r="H272" s="1">
        <v>354.62</v>
      </c>
      <c r="I272" s="1">
        <v>13.17</v>
      </c>
      <c r="J272" s="1" t="str">
        <f t="shared" si="28"/>
        <v>Good</v>
      </c>
      <c r="K272" s="1" t="str">
        <f t="shared" si="29"/>
        <v>Good</v>
      </c>
      <c r="L272" s="1" t="str">
        <f t="shared" si="30"/>
        <v>Moderate</v>
      </c>
      <c r="M272" s="1" t="str">
        <f t="shared" si="31"/>
        <v>Moderate</v>
      </c>
      <c r="N272" s="1" t="str">
        <f t="shared" si="32"/>
        <v>Moderate</v>
      </c>
      <c r="O272" s="1" t="str">
        <f t="shared" si="33"/>
        <v>Unhealthy for sensitive Groups</v>
      </c>
      <c r="P272" s="1" t="str">
        <f t="shared" si="33"/>
        <v>Unhealthy for sensitive Groups</v>
      </c>
      <c r="Q272" s="1" t="str">
        <f t="shared" si="34"/>
        <v>Good</v>
      </c>
    </row>
    <row r="273" spans="1:17">
      <c r="A273" s="2">
        <v>44938.291666666664</v>
      </c>
      <c r="B273" s="1">
        <v>1348.5</v>
      </c>
      <c r="C273" s="1">
        <v>4.47</v>
      </c>
      <c r="D273" s="1">
        <v>39.07</v>
      </c>
      <c r="E273" s="1">
        <v>128.75</v>
      </c>
      <c r="F273" s="1">
        <v>64.849999999999994</v>
      </c>
      <c r="G273" s="1">
        <v>251.19</v>
      </c>
      <c r="H273" s="1">
        <v>266.75</v>
      </c>
      <c r="I273" s="1">
        <v>4.5599999999999996</v>
      </c>
      <c r="J273" s="1" t="str">
        <f t="shared" si="28"/>
        <v>Good</v>
      </c>
      <c r="K273" s="1" t="str">
        <f t="shared" si="29"/>
        <v>Good</v>
      </c>
      <c r="L273" s="1" t="str">
        <f t="shared" si="30"/>
        <v>Moderate</v>
      </c>
      <c r="M273" s="1" t="str">
        <f t="shared" si="31"/>
        <v>Unhealthy for sensitive Groups</v>
      </c>
      <c r="N273" s="1" t="str">
        <f t="shared" si="32"/>
        <v>Moderate</v>
      </c>
      <c r="O273" s="1" t="str">
        <f t="shared" si="33"/>
        <v>Moderate</v>
      </c>
      <c r="P273" s="1" t="str">
        <f t="shared" si="33"/>
        <v>Moderate</v>
      </c>
      <c r="Q273" s="1" t="str">
        <f t="shared" si="34"/>
        <v>Good</v>
      </c>
    </row>
    <row r="274" spans="1:17">
      <c r="A274" s="2">
        <v>44938.333333333336</v>
      </c>
      <c r="B274" s="1">
        <v>1214.98</v>
      </c>
      <c r="C274" s="1">
        <v>3.91</v>
      </c>
      <c r="D274" s="1">
        <v>37.01</v>
      </c>
      <c r="E274" s="1">
        <v>138.76</v>
      </c>
      <c r="F274" s="1">
        <v>68.66</v>
      </c>
      <c r="G274" s="1">
        <v>250.22</v>
      </c>
      <c r="H274" s="1">
        <v>265.49</v>
      </c>
      <c r="I274" s="1">
        <v>4.12</v>
      </c>
      <c r="J274" s="1" t="str">
        <f t="shared" si="28"/>
        <v>Good</v>
      </c>
      <c r="K274" s="1" t="str">
        <f t="shared" si="29"/>
        <v>Good</v>
      </c>
      <c r="L274" s="1" t="str">
        <f t="shared" si="30"/>
        <v>Moderate</v>
      </c>
      <c r="M274" s="1" t="str">
        <f t="shared" si="31"/>
        <v>Unhealthy for sensitive Groups</v>
      </c>
      <c r="N274" s="1" t="str">
        <f t="shared" si="32"/>
        <v>Moderate</v>
      </c>
      <c r="O274" s="1" t="str">
        <f t="shared" si="33"/>
        <v>Moderate</v>
      </c>
      <c r="P274" s="1" t="str">
        <f t="shared" si="33"/>
        <v>Moderate</v>
      </c>
      <c r="Q274" s="1" t="str">
        <f t="shared" si="34"/>
        <v>Good</v>
      </c>
    </row>
    <row r="275" spans="1:17">
      <c r="A275" s="2">
        <v>44938.375</v>
      </c>
      <c r="B275" s="1">
        <v>1201.6300000000001</v>
      </c>
      <c r="C275" s="1">
        <v>3.74</v>
      </c>
      <c r="D275" s="1">
        <v>41.47</v>
      </c>
      <c r="E275" s="1">
        <v>140.19</v>
      </c>
      <c r="F275" s="1">
        <v>78.2</v>
      </c>
      <c r="G275" s="1">
        <v>255.9</v>
      </c>
      <c r="H275" s="1">
        <v>271.98</v>
      </c>
      <c r="I275" s="1">
        <v>4.75</v>
      </c>
      <c r="J275" s="1" t="str">
        <f t="shared" si="28"/>
        <v>Good</v>
      </c>
      <c r="K275" s="1" t="str">
        <f t="shared" si="29"/>
        <v>Good</v>
      </c>
      <c r="L275" s="1" t="str">
        <f t="shared" si="30"/>
        <v>Moderate</v>
      </c>
      <c r="M275" s="1" t="str">
        <f t="shared" si="31"/>
        <v>Unhealthy for sensitive Groups</v>
      </c>
      <c r="N275" s="1" t="str">
        <f t="shared" si="32"/>
        <v>Moderate</v>
      </c>
      <c r="O275" s="1" t="str">
        <f t="shared" si="33"/>
        <v>Moderate</v>
      </c>
      <c r="P275" s="1" t="str">
        <f t="shared" si="33"/>
        <v>Moderate</v>
      </c>
      <c r="Q275" s="1" t="str">
        <f t="shared" si="34"/>
        <v>Good</v>
      </c>
    </row>
    <row r="276" spans="1:17">
      <c r="A276" s="2">
        <v>44938.416666666664</v>
      </c>
      <c r="B276" s="1">
        <v>1428.6</v>
      </c>
      <c r="C276" s="1">
        <v>3.63</v>
      </c>
      <c r="D276" s="1">
        <v>55.52</v>
      </c>
      <c r="E276" s="1">
        <v>123.02</v>
      </c>
      <c r="F276" s="1">
        <v>82.02</v>
      </c>
      <c r="G276" s="1">
        <v>265.43</v>
      </c>
      <c r="H276" s="1">
        <v>284.83</v>
      </c>
      <c r="I276" s="1">
        <v>8.61</v>
      </c>
      <c r="J276" s="1" t="str">
        <f t="shared" si="28"/>
        <v>Good</v>
      </c>
      <c r="K276" s="1" t="str">
        <f t="shared" si="29"/>
        <v>Good</v>
      </c>
      <c r="L276" s="1" t="str">
        <f t="shared" si="30"/>
        <v>Moderate</v>
      </c>
      <c r="M276" s="1" t="str">
        <f t="shared" si="31"/>
        <v>Unhealthy for sensitive Groups</v>
      </c>
      <c r="N276" s="1" t="str">
        <f t="shared" si="32"/>
        <v>Moderate</v>
      </c>
      <c r="O276" s="1" t="str">
        <f t="shared" si="33"/>
        <v>Moderate</v>
      </c>
      <c r="P276" s="1" t="str">
        <f t="shared" si="33"/>
        <v>Moderate</v>
      </c>
      <c r="Q276" s="1" t="str">
        <f t="shared" si="34"/>
        <v>Good</v>
      </c>
    </row>
    <row r="277" spans="1:17">
      <c r="A277" s="2">
        <v>44938.458333333336</v>
      </c>
      <c r="B277" s="1">
        <v>1815.8</v>
      </c>
      <c r="C277" s="1">
        <v>2.37</v>
      </c>
      <c r="D277" s="1">
        <v>70.599999999999994</v>
      </c>
      <c r="E277" s="1">
        <v>97.27</v>
      </c>
      <c r="F277" s="1">
        <v>67.709999999999994</v>
      </c>
      <c r="G277" s="1">
        <v>282.85000000000002</v>
      </c>
      <c r="H277" s="1">
        <v>306.61</v>
      </c>
      <c r="I277" s="1">
        <v>13.43</v>
      </c>
      <c r="J277" s="1" t="str">
        <f t="shared" si="28"/>
        <v>Good</v>
      </c>
      <c r="K277" s="1" t="str">
        <f t="shared" si="29"/>
        <v>Good</v>
      </c>
      <c r="L277" s="1" t="str">
        <f t="shared" si="30"/>
        <v>Unhealthy for sensitive Groups</v>
      </c>
      <c r="M277" s="1" t="str">
        <f t="shared" si="31"/>
        <v>Moderate</v>
      </c>
      <c r="N277" s="1" t="str">
        <f t="shared" si="32"/>
        <v>Moderate</v>
      </c>
      <c r="O277" s="1" t="str">
        <f t="shared" si="33"/>
        <v>Moderate</v>
      </c>
      <c r="P277" s="1" t="str">
        <f t="shared" si="33"/>
        <v>Moderate</v>
      </c>
      <c r="Q277" s="1" t="str">
        <f t="shared" si="34"/>
        <v>Good</v>
      </c>
    </row>
    <row r="278" spans="1:17">
      <c r="A278" s="2">
        <v>44938.5</v>
      </c>
      <c r="B278" s="1">
        <v>2109.5300000000002</v>
      </c>
      <c r="C278" s="1">
        <v>0.56999999999999995</v>
      </c>
      <c r="D278" s="1">
        <v>85</v>
      </c>
      <c r="E278" s="1">
        <v>66.52</v>
      </c>
      <c r="F278" s="1">
        <v>55.79</v>
      </c>
      <c r="G278" s="1">
        <v>287.81</v>
      </c>
      <c r="H278" s="1">
        <v>314.83</v>
      </c>
      <c r="I278" s="1">
        <v>15.45</v>
      </c>
      <c r="J278" s="1" t="str">
        <f t="shared" si="28"/>
        <v>Good</v>
      </c>
      <c r="K278" s="1" t="str">
        <f t="shared" si="29"/>
        <v>Good</v>
      </c>
      <c r="L278" s="1" t="str">
        <f t="shared" si="30"/>
        <v>Unhealthy for sensitive Groups</v>
      </c>
      <c r="M278" s="1" t="str">
        <f t="shared" si="31"/>
        <v>Moderate</v>
      </c>
      <c r="N278" s="1" t="str">
        <f t="shared" si="32"/>
        <v>Moderate</v>
      </c>
      <c r="O278" s="1" t="str">
        <f t="shared" si="33"/>
        <v>Moderate</v>
      </c>
      <c r="P278" s="1" t="str">
        <f t="shared" si="33"/>
        <v>Moderate</v>
      </c>
      <c r="Q278" s="1" t="str">
        <f t="shared" si="34"/>
        <v>Good</v>
      </c>
    </row>
    <row r="279" spans="1:17">
      <c r="A279" s="2">
        <v>44938.541666666664</v>
      </c>
      <c r="B279" s="1">
        <v>2483.37</v>
      </c>
      <c r="C279" s="1">
        <v>0.04</v>
      </c>
      <c r="D279" s="1">
        <v>101.45</v>
      </c>
      <c r="E279" s="1">
        <v>38.270000000000003</v>
      </c>
      <c r="F279" s="1">
        <v>50.54</v>
      </c>
      <c r="G279" s="1">
        <v>295.77999999999997</v>
      </c>
      <c r="H279" s="1">
        <v>328.34</v>
      </c>
      <c r="I279" s="1">
        <v>16.47</v>
      </c>
      <c r="J279" s="1" t="str">
        <f t="shared" si="28"/>
        <v>Moderate</v>
      </c>
      <c r="K279" s="1" t="str">
        <f t="shared" si="29"/>
        <v>Good</v>
      </c>
      <c r="L279" s="1" t="str">
        <f t="shared" si="30"/>
        <v>Unhealthy</v>
      </c>
      <c r="M279" s="1" t="str">
        <f t="shared" si="31"/>
        <v>Good</v>
      </c>
      <c r="N279" s="1" t="str">
        <f t="shared" si="32"/>
        <v>Moderate</v>
      </c>
      <c r="O279" s="1" t="str">
        <f t="shared" si="33"/>
        <v>Moderate</v>
      </c>
      <c r="P279" s="1" t="str">
        <f t="shared" si="33"/>
        <v>Unhealthy for sensitive Groups</v>
      </c>
      <c r="Q279" s="1" t="str">
        <f t="shared" si="34"/>
        <v>Good</v>
      </c>
    </row>
    <row r="280" spans="1:17">
      <c r="A280" s="2">
        <v>44938.583333333336</v>
      </c>
      <c r="B280" s="1">
        <v>2750.4</v>
      </c>
      <c r="C280" s="1">
        <v>0.43</v>
      </c>
      <c r="D280" s="1">
        <v>108.3</v>
      </c>
      <c r="E280" s="1">
        <v>18.78</v>
      </c>
      <c r="F280" s="1">
        <v>46.73</v>
      </c>
      <c r="G280" s="1">
        <v>302.39</v>
      </c>
      <c r="H280" s="1">
        <v>343.18</v>
      </c>
      <c r="I280" s="1">
        <v>16.09</v>
      </c>
      <c r="J280" s="1" t="str">
        <f t="shared" si="28"/>
        <v>Moderate</v>
      </c>
      <c r="K280" s="1" t="str">
        <f t="shared" si="29"/>
        <v>Good</v>
      </c>
      <c r="L280" s="1" t="str">
        <f t="shared" si="30"/>
        <v>Unhealthy</v>
      </c>
      <c r="M280" s="1" t="str">
        <f t="shared" si="31"/>
        <v>Good</v>
      </c>
      <c r="N280" s="1" t="str">
        <f t="shared" si="32"/>
        <v>Good</v>
      </c>
      <c r="O280" s="1" t="str">
        <f t="shared" si="33"/>
        <v>Moderate</v>
      </c>
      <c r="P280" s="1" t="str">
        <f t="shared" si="33"/>
        <v>Unhealthy for sensitive Groups</v>
      </c>
      <c r="Q280" s="1" t="str">
        <f t="shared" si="34"/>
        <v>Good</v>
      </c>
    </row>
    <row r="281" spans="1:17">
      <c r="A281" s="2">
        <v>44938.625</v>
      </c>
      <c r="B281" s="1">
        <v>2777.1</v>
      </c>
      <c r="C281" s="1">
        <v>1.45</v>
      </c>
      <c r="D281" s="1">
        <v>102.82</v>
      </c>
      <c r="E281" s="1">
        <v>9.48</v>
      </c>
      <c r="F281" s="1">
        <v>41.96</v>
      </c>
      <c r="G281" s="1">
        <v>302.70999999999998</v>
      </c>
      <c r="H281" s="1">
        <v>347.94</v>
      </c>
      <c r="I281" s="1">
        <v>13.68</v>
      </c>
      <c r="J281" s="1" t="str">
        <f t="shared" si="28"/>
        <v>Moderate</v>
      </c>
      <c r="K281" s="1" t="str">
        <f t="shared" si="29"/>
        <v>Good</v>
      </c>
      <c r="L281" s="1" t="str">
        <f t="shared" si="30"/>
        <v>Unhealthy</v>
      </c>
      <c r="M281" s="1" t="str">
        <f t="shared" si="31"/>
        <v>Good</v>
      </c>
      <c r="N281" s="1" t="str">
        <f t="shared" si="32"/>
        <v>Good</v>
      </c>
      <c r="O281" s="1" t="str">
        <f t="shared" si="33"/>
        <v>Moderate</v>
      </c>
      <c r="P281" s="1" t="str">
        <f t="shared" si="33"/>
        <v>Unhealthy for sensitive Groups</v>
      </c>
      <c r="Q281" s="1" t="str">
        <f t="shared" si="34"/>
        <v>Good</v>
      </c>
    </row>
    <row r="282" spans="1:17">
      <c r="A282" s="2">
        <v>44938.666666666664</v>
      </c>
      <c r="B282" s="1">
        <v>2616.88</v>
      </c>
      <c r="C282" s="1">
        <v>1.69</v>
      </c>
      <c r="D282" s="1">
        <v>89.11</v>
      </c>
      <c r="E282" s="1">
        <v>7.96</v>
      </c>
      <c r="F282" s="1">
        <v>36.24</v>
      </c>
      <c r="G282" s="1">
        <v>297.88</v>
      </c>
      <c r="H282" s="1">
        <v>342.95</v>
      </c>
      <c r="I282" s="1">
        <v>11.27</v>
      </c>
      <c r="J282" s="1" t="str">
        <f t="shared" si="28"/>
        <v>Moderate</v>
      </c>
      <c r="K282" s="1" t="str">
        <f t="shared" si="29"/>
        <v>Good</v>
      </c>
      <c r="L282" s="1" t="str">
        <f t="shared" si="30"/>
        <v>Unhealthy for sensitive Groups</v>
      </c>
      <c r="M282" s="1" t="str">
        <f t="shared" si="31"/>
        <v>Good</v>
      </c>
      <c r="N282" s="1" t="str">
        <f t="shared" si="32"/>
        <v>Good</v>
      </c>
      <c r="O282" s="1" t="str">
        <f t="shared" si="33"/>
        <v>Moderate</v>
      </c>
      <c r="P282" s="1" t="str">
        <f t="shared" si="33"/>
        <v>Unhealthy for sensitive Groups</v>
      </c>
      <c r="Q282" s="1" t="str">
        <f t="shared" si="34"/>
        <v>Good</v>
      </c>
    </row>
    <row r="283" spans="1:17">
      <c r="A283" s="2">
        <v>44938.708333333336</v>
      </c>
      <c r="B283" s="1">
        <v>2429.96</v>
      </c>
      <c r="C283" s="1">
        <v>1.19</v>
      </c>
      <c r="D283" s="1">
        <v>76.77</v>
      </c>
      <c r="E283" s="1">
        <v>9.83</v>
      </c>
      <c r="F283" s="1">
        <v>32.9</v>
      </c>
      <c r="G283" s="1">
        <v>303.10000000000002</v>
      </c>
      <c r="H283" s="1">
        <v>346.78</v>
      </c>
      <c r="I283" s="1">
        <v>10.01</v>
      </c>
      <c r="J283" s="1" t="str">
        <f t="shared" si="28"/>
        <v>Moderate</v>
      </c>
      <c r="K283" s="1" t="str">
        <f t="shared" si="29"/>
        <v>Good</v>
      </c>
      <c r="L283" s="1" t="str">
        <f t="shared" si="30"/>
        <v>Unhealthy for sensitive Groups</v>
      </c>
      <c r="M283" s="1" t="str">
        <f t="shared" si="31"/>
        <v>Good</v>
      </c>
      <c r="N283" s="1" t="str">
        <f t="shared" si="32"/>
        <v>Good</v>
      </c>
      <c r="O283" s="1" t="str">
        <f t="shared" si="33"/>
        <v>Moderate</v>
      </c>
      <c r="P283" s="1" t="str">
        <f t="shared" si="33"/>
        <v>Unhealthy for sensitive Groups</v>
      </c>
      <c r="Q283" s="1" t="str">
        <f t="shared" si="34"/>
        <v>Good</v>
      </c>
    </row>
    <row r="284" spans="1:17">
      <c r="A284" s="2">
        <v>44938.75</v>
      </c>
      <c r="B284" s="1">
        <v>2162.9299999999998</v>
      </c>
      <c r="C284" s="1">
        <v>0.55000000000000004</v>
      </c>
      <c r="D284" s="1">
        <v>65.12</v>
      </c>
      <c r="E284" s="1">
        <v>14.48</v>
      </c>
      <c r="F284" s="1">
        <v>29.56</v>
      </c>
      <c r="G284" s="1">
        <v>301.39999999999998</v>
      </c>
      <c r="H284" s="1">
        <v>338.68</v>
      </c>
      <c r="I284" s="1">
        <v>7.47</v>
      </c>
      <c r="J284" s="1" t="str">
        <f t="shared" si="28"/>
        <v>Good</v>
      </c>
      <c r="K284" s="1" t="str">
        <f t="shared" si="29"/>
        <v>Good</v>
      </c>
      <c r="L284" s="1" t="str">
        <f t="shared" si="30"/>
        <v>Unhealthy for sensitive Groups</v>
      </c>
      <c r="M284" s="1" t="str">
        <f t="shared" si="31"/>
        <v>Good</v>
      </c>
      <c r="N284" s="1" t="str">
        <f t="shared" si="32"/>
        <v>Good</v>
      </c>
      <c r="O284" s="1" t="str">
        <f t="shared" si="33"/>
        <v>Moderate</v>
      </c>
      <c r="P284" s="1" t="str">
        <f t="shared" si="33"/>
        <v>Unhealthy for sensitive Groups</v>
      </c>
      <c r="Q284" s="1" t="str">
        <f t="shared" si="34"/>
        <v>Good</v>
      </c>
    </row>
    <row r="285" spans="1:17">
      <c r="A285" s="2">
        <v>44938.791666666664</v>
      </c>
      <c r="B285" s="1">
        <v>1789.09</v>
      </c>
      <c r="C285" s="1">
        <v>0.09</v>
      </c>
      <c r="D285" s="1">
        <v>50.72</v>
      </c>
      <c r="E285" s="1">
        <v>24.68</v>
      </c>
      <c r="F285" s="1">
        <v>25.99</v>
      </c>
      <c r="G285" s="1">
        <v>287.98</v>
      </c>
      <c r="H285" s="1">
        <v>315.13</v>
      </c>
      <c r="I285" s="1">
        <v>4.5599999999999996</v>
      </c>
      <c r="J285" s="1" t="str">
        <f t="shared" si="28"/>
        <v>Good</v>
      </c>
      <c r="K285" s="1" t="str">
        <f t="shared" si="29"/>
        <v>Good</v>
      </c>
      <c r="L285" s="1" t="str">
        <f t="shared" si="30"/>
        <v>Moderate</v>
      </c>
      <c r="M285" s="1" t="str">
        <f t="shared" si="31"/>
        <v>Good</v>
      </c>
      <c r="N285" s="1" t="str">
        <f t="shared" si="32"/>
        <v>Good</v>
      </c>
      <c r="O285" s="1" t="str">
        <f t="shared" si="33"/>
        <v>Moderate</v>
      </c>
      <c r="P285" s="1" t="str">
        <f t="shared" si="33"/>
        <v>Moderate</v>
      </c>
      <c r="Q285" s="1" t="str">
        <f t="shared" si="34"/>
        <v>Good</v>
      </c>
    </row>
    <row r="286" spans="1:17">
      <c r="A286" s="2">
        <v>44938.833333333336</v>
      </c>
      <c r="B286" s="1">
        <v>1575.47</v>
      </c>
      <c r="C286" s="1">
        <v>0.02</v>
      </c>
      <c r="D286" s="1">
        <v>39.409999999999997</v>
      </c>
      <c r="E286" s="1">
        <v>33.619999999999997</v>
      </c>
      <c r="F286" s="1">
        <v>25.99</v>
      </c>
      <c r="G286" s="1">
        <v>296.45</v>
      </c>
      <c r="H286" s="1">
        <v>318.31</v>
      </c>
      <c r="I286" s="1">
        <v>3.48</v>
      </c>
      <c r="J286" s="1" t="str">
        <f t="shared" si="28"/>
        <v>Good</v>
      </c>
      <c r="K286" s="1" t="str">
        <f t="shared" si="29"/>
        <v>Good</v>
      </c>
      <c r="L286" s="1" t="str">
        <f t="shared" si="30"/>
        <v>Moderate</v>
      </c>
      <c r="M286" s="1" t="str">
        <f t="shared" si="31"/>
        <v>Good</v>
      </c>
      <c r="N286" s="1" t="str">
        <f t="shared" si="32"/>
        <v>Good</v>
      </c>
      <c r="O286" s="1" t="str">
        <f t="shared" si="33"/>
        <v>Moderate</v>
      </c>
      <c r="P286" s="1" t="str">
        <f t="shared" si="33"/>
        <v>Moderate</v>
      </c>
      <c r="Q286" s="1" t="str">
        <f t="shared" si="34"/>
        <v>Good</v>
      </c>
    </row>
    <row r="287" spans="1:17">
      <c r="A287" s="2">
        <v>44938.875</v>
      </c>
      <c r="B287" s="1">
        <v>1482.01</v>
      </c>
      <c r="C287" s="1">
        <v>0.01</v>
      </c>
      <c r="D287" s="1">
        <v>32.9</v>
      </c>
      <c r="E287" s="1">
        <v>39.700000000000003</v>
      </c>
      <c r="F287" s="1">
        <v>27.42</v>
      </c>
      <c r="G287" s="1">
        <v>322.54000000000002</v>
      </c>
      <c r="H287" s="1">
        <v>342.95</v>
      </c>
      <c r="I287" s="1">
        <v>2.69</v>
      </c>
      <c r="J287" s="1" t="str">
        <f t="shared" si="28"/>
        <v>Good</v>
      </c>
      <c r="K287" s="1" t="str">
        <f t="shared" si="29"/>
        <v>Good</v>
      </c>
      <c r="L287" s="1" t="str">
        <f t="shared" si="30"/>
        <v>Moderate</v>
      </c>
      <c r="M287" s="1" t="str">
        <f t="shared" si="31"/>
        <v>Good</v>
      </c>
      <c r="N287" s="1" t="str">
        <f t="shared" si="32"/>
        <v>Good</v>
      </c>
      <c r="O287" s="1" t="str">
        <f t="shared" si="33"/>
        <v>Moderate</v>
      </c>
      <c r="P287" s="1" t="str">
        <f t="shared" si="33"/>
        <v>Unhealthy for sensitive Groups</v>
      </c>
      <c r="Q287" s="1" t="str">
        <f t="shared" si="34"/>
        <v>Good</v>
      </c>
    </row>
    <row r="288" spans="1:17">
      <c r="A288" s="2">
        <v>44938.916666666664</v>
      </c>
      <c r="B288" s="1">
        <v>1428.6</v>
      </c>
      <c r="C288" s="1">
        <v>0</v>
      </c>
      <c r="D288" s="1">
        <v>30.16</v>
      </c>
      <c r="E288" s="1">
        <v>43.27</v>
      </c>
      <c r="F288" s="1">
        <v>29.56</v>
      </c>
      <c r="G288" s="1">
        <v>334.86</v>
      </c>
      <c r="H288" s="1">
        <v>354.96</v>
      </c>
      <c r="I288" s="1">
        <v>2.4700000000000002</v>
      </c>
      <c r="J288" s="1" t="str">
        <f t="shared" si="28"/>
        <v>Good</v>
      </c>
      <c r="K288" s="1" t="str">
        <f t="shared" si="29"/>
        <v>Good</v>
      </c>
      <c r="L288" s="1" t="str">
        <f t="shared" si="30"/>
        <v>Moderate</v>
      </c>
      <c r="M288" s="1" t="str">
        <f t="shared" si="31"/>
        <v>Good</v>
      </c>
      <c r="N288" s="1" t="str">
        <f t="shared" si="32"/>
        <v>Good</v>
      </c>
      <c r="O288" s="1" t="str">
        <f t="shared" si="33"/>
        <v>Unhealthy for sensitive Groups</v>
      </c>
      <c r="P288" s="1" t="str">
        <f t="shared" si="33"/>
        <v>Unhealthy for sensitive Groups</v>
      </c>
      <c r="Q288" s="1" t="str">
        <f t="shared" si="34"/>
        <v>Good</v>
      </c>
    </row>
    <row r="289" spans="1:17">
      <c r="A289" s="2">
        <v>44938.958333333336</v>
      </c>
      <c r="B289" s="1">
        <v>1375.2</v>
      </c>
      <c r="C289" s="1">
        <v>0</v>
      </c>
      <c r="D289" s="1">
        <v>28.79</v>
      </c>
      <c r="E289" s="1">
        <v>44.7</v>
      </c>
      <c r="F289" s="1">
        <v>30.28</v>
      </c>
      <c r="G289" s="1">
        <v>325.23</v>
      </c>
      <c r="H289" s="1">
        <v>344.31</v>
      </c>
      <c r="I289" s="1">
        <v>2.63</v>
      </c>
      <c r="J289" s="1" t="str">
        <f t="shared" si="28"/>
        <v>Good</v>
      </c>
      <c r="K289" s="1" t="str">
        <f t="shared" si="29"/>
        <v>Good</v>
      </c>
      <c r="L289" s="1" t="str">
        <f t="shared" si="30"/>
        <v>Good</v>
      </c>
      <c r="M289" s="1" t="str">
        <f t="shared" si="31"/>
        <v>Good</v>
      </c>
      <c r="N289" s="1" t="str">
        <f t="shared" si="32"/>
        <v>Good</v>
      </c>
      <c r="O289" s="1" t="str">
        <f t="shared" si="33"/>
        <v>Moderate</v>
      </c>
      <c r="P289" s="1" t="str">
        <f t="shared" si="33"/>
        <v>Unhealthy for sensitive Groups</v>
      </c>
      <c r="Q289" s="1" t="str">
        <f t="shared" si="34"/>
        <v>Good</v>
      </c>
    </row>
    <row r="290" spans="1:17">
      <c r="A290" s="2">
        <v>44939</v>
      </c>
      <c r="B290" s="1">
        <v>1348.5</v>
      </c>
      <c r="C290" s="1">
        <v>0.01</v>
      </c>
      <c r="D290" s="1">
        <v>30.16</v>
      </c>
      <c r="E290" s="1">
        <v>42.92</v>
      </c>
      <c r="F290" s="1">
        <v>34.33</v>
      </c>
      <c r="G290" s="1">
        <v>315.52999999999997</v>
      </c>
      <c r="H290" s="1">
        <v>333.68</v>
      </c>
      <c r="I290" s="1">
        <v>2.66</v>
      </c>
      <c r="J290" s="1" t="str">
        <f t="shared" si="28"/>
        <v>Good</v>
      </c>
      <c r="K290" s="1" t="str">
        <f t="shared" si="29"/>
        <v>Good</v>
      </c>
      <c r="L290" s="1" t="str">
        <f t="shared" si="30"/>
        <v>Moderate</v>
      </c>
      <c r="M290" s="1" t="str">
        <f t="shared" si="31"/>
        <v>Good</v>
      </c>
      <c r="N290" s="1" t="str">
        <f t="shared" si="32"/>
        <v>Good</v>
      </c>
      <c r="O290" s="1" t="str">
        <f t="shared" si="33"/>
        <v>Moderate</v>
      </c>
      <c r="P290" s="1" t="str">
        <f t="shared" si="33"/>
        <v>Unhealthy for sensitive Groups</v>
      </c>
      <c r="Q290" s="1" t="str">
        <f t="shared" si="34"/>
        <v>Good</v>
      </c>
    </row>
    <row r="291" spans="1:17">
      <c r="A291" s="2">
        <v>44939.041666666664</v>
      </c>
      <c r="B291" s="1">
        <v>1455.31</v>
      </c>
      <c r="C291" s="1">
        <v>7.0000000000000007E-2</v>
      </c>
      <c r="D291" s="1">
        <v>38.39</v>
      </c>
      <c r="E291" s="1">
        <v>34.33</v>
      </c>
      <c r="F291" s="1">
        <v>47.21</v>
      </c>
      <c r="G291" s="1">
        <v>310.23</v>
      </c>
      <c r="H291" s="1">
        <v>328.53</v>
      </c>
      <c r="I291" s="1">
        <v>3.2</v>
      </c>
      <c r="J291" s="1" t="str">
        <f t="shared" si="28"/>
        <v>Good</v>
      </c>
      <c r="K291" s="1" t="str">
        <f t="shared" si="29"/>
        <v>Good</v>
      </c>
      <c r="L291" s="1" t="str">
        <f t="shared" si="30"/>
        <v>Moderate</v>
      </c>
      <c r="M291" s="1" t="str">
        <f t="shared" si="31"/>
        <v>Good</v>
      </c>
      <c r="N291" s="1" t="str">
        <f t="shared" si="32"/>
        <v>Good</v>
      </c>
      <c r="O291" s="1" t="str">
        <f t="shared" si="33"/>
        <v>Moderate</v>
      </c>
      <c r="P291" s="1" t="str">
        <f t="shared" si="33"/>
        <v>Unhealthy for sensitive Groups</v>
      </c>
      <c r="Q291" s="1" t="str">
        <f t="shared" si="34"/>
        <v>Good</v>
      </c>
    </row>
    <row r="292" spans="1:17">
      <c r="A292" s="2">
        <v>44939.083333333336</v>
      </c>
      <c r="B292" s="1">
        <v>1869.2</v>
      </c>
      <c r="C292" s="1">
        <v>2.1</v>
      </c>
      <c r="D292" s="1">
        <v>58.95</v>
      </c>
      <c r="E292" s="1">
        <v>13.05</v>
      </c>
      <c r="F292" s="1">
        <v>59.13</v>
      </c>
      <c r="G292" s="1">
        <v>314.42</v>
      </c>
      <c r="H292" s="1">
        <v>338.65</v>
      </c>
      <c r="I292" s="1">
        <v>6.4</v>
      </c>
      <c r="J292" s="1" t="str">
        <f t="shared" si="28"/>
        <v>Good</v>
      </c>
      <c r="K292" s="1" t="str">
        <f t="shared" si="29"/>
        <v>Good</v>
      </c>
      <c r="L292" s="1" t="str">
        <f t="shared" si="30"/>
        <v>Moderate</v>
      </c>
      <c r="M292" s="1" t="str">
        <f t="shared" si="31"/>
        <v>Good</v>
      </c>
      <c r="N292" s="1" t="str">
        <f t="shared" si="32"/>
        <v>Moderate</v>
      </c>
      <c r="O292" s="1" t="str">
        <f t="shared" si="33"/>
        <v>Moderate</v>
      </c>
      <c r="P292" s="1" t="str">
        <f t="shared" si="33"/>
        <v>Unhealthy for sensitive Groups</v>
      </c>
      <c r="Q292" s="1" t="str">
        <f t="shared" si="34"/>
        <v>Good</v>
      </c>
    </row>
    <row r="293" spans="1:17">
      <c r="A293" s="2">
        <v>44939.125</v>
      </c>
      <c r="B293" s="1">
        <v>2403.2600000000002</v>
      </c>
      <c r="C293" s="1">
        <v>17.66</v>
      </c>
      <c r="D293" s="1">
        <v>67.86</v>
      </c>
      <c r="E293" s="1">
        <v>1.68</v>
      </c>
      <c r="F293" s="1">
        <v>66.760000000000005</v>
      </c>
      <c r="G293" s="1">
        <v>317.39999999999998</v>
      </c>
      <c r="H293" s="1">
        <v>349.25</v>
      </c>
      <c r="I293" s="1">
        <v>10.01</v>
      </c>
      <c r="J293" s="1" t="str">
        <f t="shared" si="28"/>
        <v>Moderate</v>
      </c>
      <c r="K293" s="1" t="str">
        <f t="shared" si="29"/>
        <v>Good</v>
      </c>
      <c r="L293" s="1" t="str">
        <f t="shared" si="30"/>
        <v>Unhealthy for sensitive Groups</v>
      </c>
      <c r="M293" s="1" t="str">
        <f t="shared" si="31"/>
        <v>Good</v>
      </c>
      <c r="N293" s="1" t="str">
        <f t="shared" si="32"/>
        <v>Moderate</v>
      </c>
      <c r="O293" s="1" t="str">
        <f t="shared" si="33"/>
        <v>Moderate</v>
      </c>
      <c r="P293" s="1" t="str">
        <f t="shared" si="33"/>
        <v>Unhealthy for sensitive Groups</v>
      </c>
      <c r="Q293" s="1" t="str">
        <f t="shared" si="34"/>
        <v>Good</v>
      </c>
    </row>
    <row r="294" spans="1:17">
      <c r="A294" s="2">
        <v>44939.166666666664</v>
      </c>
      <c r="B294" s="1">
        <v>2616.88</v>
      </c>
      <c r="C294" s="1">
        <v>29.06</v>
      </c>
      <c r="D294" s="1">
        <v>63.75</v>
      </c>
      <c r="E294" s="1">
        <v>6.17</v>
      </c>
      <c r="F294" s="1">
        <v>71.53</v>
      </c>
      <c r="G294" s="1">
        <v>305.62</v>
      </c>
      <c r="H294" s="1">
        <v>340.9</v>
      </c>
      <c r="I294" s="1">
        <v>11.65</v>
      </c>
      <c r="J294" s="1" t="str">
        <f t="shared" si="28"/>
        <v>Moderate</v>
      </c>
      <c r="K294" s="1" t="str">
        <f t="shared" si="29"/>
        <v>Good</v>
      </c>
      <c r="L294" s="1" t="str">
        <f t="shared" si="30"/>
        <v>Unhealthy for sensitive Groups</v>
      </c>
      <c r="M294" s="1" t="str">
        <f t="shared" si="31"/>
        <v>Good</v>
      </c>
      <c r="N294" s="1" t="str">
        <f t="shared" si="32"/>
        <v>Moderate</v>
      </c>
      <c r="O294" s="1" t="str">
        <f t="shared" si="33"/>
        <v>Moderate</v>
      </c>
      <c r="P294" s="1" t="str">
        <f t="shared" si="33"/>
        <v>Unhealthy for sensitive Groups</v>
      </c>
      <c r="Q294" s="1" t="str">
        <f t="shared" si="34"/>
        <v>Good</v>
      </c>
    </row>
    <row r="295" spans="1:17">
      <c r="A295" s="2">
        <v>44939.208333333336</v>
      </c>
      <c r="B295" s="1">
        <v>2376.56</v>
      </c>
      <c r="C295" s="1">
        <v>24.59</v>
      </c>
      <c r="D295" s="1">
        <v>60.32</v>
      </c>
      <c r="E295" s="1">
        <v>12.52</v>
      </c>
      <c r="F295" s="1">
        <v>77.25</v>
      </c>
      <c r="G295" s="1">
        <v>272.63</v>
      </c>
      <c r="H295" s="1">
        <v>304.38</v>
      </c>
      <c r="I295" s="1">
        <v>11.53</v>
      </c>
      <c r="J295" s="1" t="str">
        <f t="shared" si="28"/>
        <v>Moderate</v>
      </c>
      <c r="K295" s="1" t="str">
        <f t="shared" si="29"/>
        <v>Good</v>
      </c>
      <c r="L295" s="1" t="str">
        <f t="shared" si="30"/>
        <v>Unhealthy for sensitive Groups</v>
      </c>
      <c r="M295" s="1" t="str">
        <f t="shared" si="31"/>
        <v>Good</v>
      </c>
      <c r="N295" s="1" t="str">
        <f t="shared" si="32"/>
        <v>Moderate</v>
      </c>
      <c r="O295" s="1" t="str">
        <f t="shared" si="33"/>
        <v>Moderate</v>
      </c>
      <c r="P295" s="1" t="str">
        <f t="shared" si="33"/>
        <v>Moderate</v>
      </c>
      <c r="Q295" s="1" t="str">
        <f t="shared" si="34"/>
        <v>Good</v>
      </c>
    </row>
    <row r="296" spans="1:17">
      <c r="A296" s="2">
        <v>44939.25</v>
      </c>
      <c r="B296" s="1">
        <v>2002.72</v>
      </c>
      <c r="C296" s="1">
        <v>17.43</v>
      </c>
      <c r="D296" s="1">
        <v>60.32</v>
      </c>
      <c r="E296" s="1">
        <v>16.63</v>
      </c>
      <c r="F296" s="1">
        <v>84.88</v>
      </c>
      <c r="G296" s="1">
        <v>238.26</v>
      </c>
      <c r="H296" s="1">
        <v>262.89</v>
      </c>
      <c r="I296" s="1">
        <v>9.75</v>
      </c>
      <c r="J296" s="1" t="str">
        <f t="shared" si="28"/>
        <v>Good</v>
      </c>
      <c r="K296" s="1" t="str">
        <f t="shared" si="29"/>
        <v>Good</v>
      </c>
      <c r="L296" s="1" t="str">
        <f t="shared" si="30"/>
        <v>Unhealthy for sensitive Groups</v>
      </c>
      <c r="M296" s="1" t="str">
        <f t="shared" si="31"/>
        <v>Good</v>
      </c>
      <c r="N296" s="1" t="str">
        <f t="shared" si="32"/>
        <v>Moderate</v>
      </c>
      <c r="O296" s="1" t="str">
        <f t="shared" si="33"/>
        <v>Moderate</v>
      </c>
      <c r="P296" s="1" t="str">
        <f t="shared" si="33"/>
        <v>Moderate</v>
      </c>
      <c r="Q296" s="1" t="str">
        <f t="shared" si="34"/>
        <v>Good</v>
      </c>
    </row>
    <row r="297" spans="1:17">
      <c r="A297" s="2">
        <v>44939.291666666664</v>
      </c>
      <c r="B297" s="1">
        <v>1361.85</v>
      </c>
      <c r="C297" s="1">
        <v>8.0500000000000007</v>
      </c>
      <c r="D297" s="1">
        <v>58.26</v>
      </c>
      <c r="E297" s="1">
        <v>45.42</v>
      </c>
      <c r="F297" s="1">
        <v>97.27</v>
      </c>
      <c r="G297" s="1">
        <v>204.97</v>
      </c>
      <c r="H297" s="1">
        <v>218.48</v>
      </c>
      <c r="I297" s="1">
        <v>3.83</v>
      </c>
      <c r="J297" s="1" t="str">
        <f t="shared" si="28"/>
        <v>Good</v>
      </c>
      <c r="K297" s="1" t="str">
        <f t="shared" si="29"/>
        <v>Good</v>
      </c>
      <c r="L297" s="1" t="str">
        <f t="shared" si="30"/>
        <v>Moderate</v>
      </c>
      <c r="M297" s="1" t="str">
        <f t="shared" si="31"/>
        <v>Good</v>
      </c>
      <c r="N297" s="1" t="str">
        <f t="shared" si="32"/>
        <v>Moderate</v>
      </c>
      <c r="O297" s="1" t="str">
        <f t="shared" si="33"/>
        <v>Moderate</v>
      </c>
      <c r="P297" s="1" t="str">
        <f t="shared" si="33"/>
        <v>Moderate</v>
      </c>
      <c r="Q297" s="1" t="str">
        <f t="shared" si="34"/>
        <v>Good</v>
      </c>
    </row>
    <row r="298" spans="1:17">
      <c r="A298" s="2">
        <v>44939.333333333336</v>
      </c>
      <c r="B298" s="1">
        <v>1228.33</v>
      </c>
      <c r="C298" s="1">
        <v>9.61</v>
      </c>
      <c r="D298" s="1">
        <v>55.52</v>
      </c>
      <c r="E298" s="1">
        <v>63.66</v>
      </c>
      <c r="F298" s="1">
        <v>98.23</v>
      </c>
      <c r="G298" s="1">
        <v>197.79</v>
      </c>
      <c r="H298" s="1">
        <v>209.44</v>
      </c>
      <c r="I298" s="1">
        <v>3.51</v>
      </c>
      <c r="J298" s="1" t="str">
        <f t="shared" si="28"/>
        <v>Good</v>
      </c>
      <c r="K298" s="1" t="str">
        <f t="shared" si="29"/>
        <v>Good</v>
      </c>
      <c r="L298" s="1" t="str">
        <f t="shared" si="30"/>
        <v>Moderate</v>
      </c>
      <c r="M298" s="1" t="str">
        <f t="shared" si="31"/>
        <v>Moderate</v>
      </c>
      <c r="N298" s="1" t="str">
        <f t="shared" si="32"/>
        <v>Moderate</v>
      </c>
      <c r="O298" s="1" t="str">
        <f t="shared" si="33"/>
        <v>Moderate</v>
      </c>
      <c r="P298" s="1" t="str">
        <f t="shared" si="33"/>
        <v>Moderate</v>
      </c>
      <c r="Q298" s="1" t="str">
        <f t="shared" si="34"/>
        <v>Good</v>
      </c>
    </row>
    <row r="299" spans="1:17">
      <c r="A299" s="2">
        <v>44939.375</v>
      </c>
      <c r="B299" s="1">
        <v>1174.93</v>
      </c>
      <c r="C299" s="1">
        <v>11.29</v>
      </c>
      <c r="D299" s="1">
        <v>56.21</v>
      </c>
      <c r="E299" s="1">
        <v>69.38</v>
      </c>
      <c r="F299" s="1">
        <v>102.04</v>
      </c>
      <c r="G299" s="1">
        <v>189.25</v>
      </c>
      <c r="H299" s="1">
        <v>200.89</v>
      </c>
      <c r="I299" s="1">
        <v>3.93</v>
      </c>
      <c r="J299" s="1" t="str">
        <f t="shared" si="28"/>
        <v>Good</v>
      </c>
      <c r="K299" s="1" t="str">
        <f t="shared" si="29"/>
        <v>Good</v>
      </c>
      <c r="L299" s="1" t="str">
        <f t="shared" si="30"/>
        <v>Moderate</v>
      </c>
      <c r="M299" s="1" t="str">
        <f t="shared" si="31"/>
        <v>Moderate</v>
      </c>
      <c r="N299" s="1" t="str">
        <f t="shared" si="32"/>
        <v>Unhealthy for sensitive Groups</v>
      </c>
      <c r="O299" s="1" t="str">
        <f t="shared" si="33"/>
        <v>Good</v>
      </c>
      <c r="P299" s="1" t="str">
        <f t="shared" si="33"/>
        <v>Moderate</v>
      </c>
      <c r="Q299" s="1" t="str">
        <f t="shared" si="34"/>
        <v>Good</v>
      </c>
    </row>
    <row r="300" spans="1:17">
      <c r="A300" s="2">
        <v>44939.416666666664</v>
      </c>
      <c r="B300" s="1">
        <v>2670.29</v>
      </c>
      <c r="C300" s="1">
        <v>44.26</v>
      </c>
      <c r="D300" s="1">
        <v>83.63</v>
      </c>
      <c r="E300" s="1">
        <v>27.89</v>
      </c>
      <c r="F300" s="1">
        <v>82.02</v>
      </c>
      <c r="G300" s="1">
        <v>252.73</v>
      </c>
      <c r="H300" s="1">
        <v>286.67</v>
      </c>
      <c r="I300" s="1">
        <v>15.33</v>
      </c>
      <c r="J300" s="1" t="str">
        <f t="shared" si="28"/>
        <v>Moderate</v>
      </c>
      <c r="K300" s="1" t="str">
        <f t="shared" si="29"/>
        <v>Good</v>
      </c>
      <c r="L300" s="1" t="str">
        <f t="shared" si="30"/>
        <v>Unhealthy for sensitive Groups</v>
      </c>
      <c r="M300" s="1" t="str">
        <f t="shared" si="31"/>
        <v>Good</v>
      </c>
      <c r="N300" s="1" t="str">
        <f t="shared" si="32"/>
        <v>Moderate</v>
      </c>
      <c r="O300" s="1" t="str">
        <f t="shared" si="33"/>
        <v>Moderate</v>
      </c>
      <c r="P300" s="1" t="str">
        <f t="shared" si="33"/>
        <v>Moderate</v>
      </c>
      <c r="Q300" s="1" t="str">
        <f t="shared" si="34"/>
        <v>Good</v>
      </c>
    </row>
    <row r="301" spans="1:17">
      <c r="A301" s="2">
        <v>44939.458333333336</v>
      </c>
      <c r="B301" s="1">
        <v>5126.95</v>
      </c>
      <c r="C301" s="1">
        <v>116.23</v>
      </c>
      <c r="D301" s="1">
        <v>100.08</v>
      </c>
      <c r="E301" s="1">
        <v>5.59</v>
      </c>
      <c r="F301" s="1">
        <v>70.569999999999993</v>
      </c>
      <c r="G301" s="1">
        <v>355.89</v>
      </c>
      <c r="H301" s="1">
        <v>421.5</v>
      </c>
      <c r="I301" s="1">
        <v>26.35</v>
      </c>
      <c r="J301" s="1" t="str">
        <f t="shared" si="28"/>
        <v>Unhealthy for sensitive Groups</v>
      </c>
      <c r="K301" s="1" t="str">
        <f t="shared" si="29"/>
        <v>Unhealthy for sensitive Groups</v>
      </c>
      <c r="L301" s="1" t="str">
        <f t="shared" si="30"/>
        <v>Unhealthy</v>
      </c>
      <c r="M301" s="1" t="str">
        <f t="shared" si="31"/>
        <v>Good</v>
      </c>
      <c r="N301" s="1" t="str">
        <f t="shared" si="32"/>
        <v>Moderate</v>
      </c>
      <c r="O301" s="1" t="str">
        <f t="shared" si="33"/>
        <v>Unhealthy for sensitive Groups</v>
      </c>
      <c r="P301" s="1" t="str">
        <f t="shared" si="33"/>
        <v>Unhealthy for sensitive Groups</v>
      </c>
      <c r="Q301" s="1" t="str">
        <f t="shared" si="34"/>
        <v>Good</v>
      </c>
    </row>
    <row r="302" spans="1:17">
      <c r="A302" s="2">
        <v>44939.5</v>
      </c>
      <c r="B302" s="1">
        <v>7690.43</v>
      </c>
      <c r="C302" s="1">
        <v>214.58</v>
      </c>
      <c r="D302" s="1">
        <v>106.93</v>
      </c>
      <c r="E302" s="1">
        <v>0.52</v>
      </c>
      <c r="F302" s="1">
        <v>83.92</v>
      </c>
      <c r="G302" s="1">
        <v>455.53</v>
      </c>
      <c r="H302" s="1">
        <v>550.98</v>
      </c>
      <c r="I302" s="1">
        <v>44.58</v>
      </c>
      <c r="J302" s="1" t="str">
        <f t="shared" si="28"/>
        <v>Very unhealthy</v>
      </c>
      <c r="K302" s="1" t="str">
        <f t="shared" si="29"/>
        <v>Very unhealthy</v>
      </c>
      <c r="L302" s="1" t="str">
        <f t="shared" si="30"/>
        <v>Unhealthy</v>
      </c>
      <c r="M302" s="1" t="str">
        <f t="shared" si="31"/>
        <v>Good</v>
      </c>
      <c r="N302" s="1" t="str">
        <f t="shared" si="32"/>
        <v>Moderate</v>
      </c>
      <c r="O302" s="1" t="str">
        <f t="shared" si="33"/>
        <v>Unhealthy for sensitive Groups</v>
      </c>
      <c r="P302" s="1" t="str">
        <f t="shared" si="33"/>
        <v>Unhealthy</v>
      </c>
      <c r="Q302" s="1" t="str">
        <f t="shared" si="34"/>
        <v>Moderate</v>
      </c>
    </row>
    <row r="303" spans="1:17">
      <c r="A303" s="2">
        <v>44939.541666666664</v>
      </c>
      <c r="B303" s="1">
        <v>10360.719999999999</v>
      </c>
      <c r="C303" s="1">
        <v>307.56</v>
      </c>
      <c r="D303" s="1">
        <v>119.27</v>
      </c>
      <c r="E303" s="1">
        <v>0</v>
      </c>
      <c r="F303" s="1">
        <v>137.33000000000001</v>
      </c>
      <c r="G303" s="1">
        <v>582.28</v>
      </c>
      <c r="H303" s="1">
        <v>721.54</v>
      </c>
      <c r="I303" s="1">
        <v>91.2</v>
      </c>
      <c r="J303" s="1" t="str">
        <f t="shared" si="28"/>
        <v>Very unhealthy</v>
      </c>
      <c r="K303" s="1" t="str">
        <f t="shared" si="29"/>
        <v>Hazardous</v>
      </c>
      <c r="L303" s="1" t="str">
        <f t="shared" si="30"/>
        <v>Unhealthy</v>
      </c>
      <c r="M303" s="1" t="str">
        <f t="shared" si="31"/>
        <v>Good</v>
      </c>
      <c r="N303" s="1" t="str">
        <f t="shared" si="32"/>
        <v>Unhealthy for sensitive Groups</v>
      </c>
      <c r="O303" s="1" t="str">
        <f t="shared" si="33"/>
        <v>Unhealthy</v>
      </c>
      <c r="P303" s="1" t="str">
        <f t="shared" si="33"/>
        <v>Very unhealthy</v>
      </c>
      <c r="Q303" s="1" t="str">
        <f t="shared" si="34"/>
        <v>Unhealthy</v>
      </c>
    </row>
    <row r="304" spans="1:17">
      <c r="A304" s="2">
        <v>44939.583333333336</v>
      </c>
      <c r="B304" s="1">
        <v>12924.19</v>
      </c>
      <c r="C304" s="1">
        <v>364.78</v>
      </c>
      <c r="D304" s="1">
        <v>130.24</v>
      </c>
      <c r="E304" s="1">
        <v>0</v>
      </c>
      <c r="F304" s="1">
        <v>207.9</v>
      </c>
      <c r="G304" s="1">
        <v>750.06</v>
      </c>
      <c r="H304" s="1">
        <v>943.37</v>
      </c>
      <c r="I304" s="1">
        <v>151.99</v>
      </c>
      <c r="J304" s="1" t="str">
        <f t="shared" si="28"/>
        <v>Hazardous</v>
      </c>
      <c r="K304" s="1" t="str">
        <f t="shared" si="29"/>
        <v>Hazardous</v>
      </c>
      <c r="L304" s="1" t="str">
        <f t="shared" si="30"/>
        <v>Very unhealthy</v>
      </c>
      <c r="M304" s="1" t="str">
        <f t="shared" si="31"/>
        <v>Good</v>
      </c>
      <c r="N304" s="1" t="str">
        <f t="shared" si="32"/>
        <v>Very unhealthy</v>
      </c>
      <c r="O304" s="1" t="str">
        <f t="shared" si="33"/>
        <v>Very unhealthy</v>
      </c>
      <c r="P304" s="1" t="str">
        <f t="shared" si="33"/>
        <v>Hazardous</v>
      </c>
      <c r="Q304" s="1" t="str">
        <f t="shared" si="34"/>
        <v>Very unhealthy</v>
      </c>
    </row>
    <row r="305" spans="1:17">
      <c r="A305" s="2">
        <v>44939.625</v>
      </c>
      <c r="B305" s="1">
        <v>14953.61</v>
      </c>
      <c r="C305" s="1">
        <v>389.81</v>
      </c>
      <c r="D305" s="1">
        <v>134.35</v>
      </c>
      <c r="E305" s="1">
        <v>0</v>
      </c>
      <c r="F305" s="1">
        <v>274.66000000000003</v>
      </c>
      <c r="G305" s="1">
        <v>938.28</v>
      </c>
      <c r="H305" s="1">
        <v>1176.3499999999999</v>
      </c>
      <c r="I305" s="1">
        <v>208.74</v>
      </c>
      <c r="J305" s="1" t="str">
        <f t="shared" si="28"/>
        <v>Hazardous</v>
      </c>
      <c r="K305" s="1" t="str">
        <f t="shared" si="29"/>
        <v>Hazardous</v>
      </c>
      <c r="L305" s="1" t="str">
        <f t="shared" si="30"/>
        <v>Very unhealthy</v>
      </c>
      <c r="M305" s="1" t="str">
        <f t="shared" si="31"/>
        <v>Good</v>
      </c>
      <c r="N305" s="1" t="str">
        <f t="shared" si="32"/>
        <v>Very unhealthy</v>
      </c>
      <c r="O305" s="1" t="str">
        <f t="shared" si="33"/>
        <v>Hazardous</v>
      </c>
      <c r="P305" s="1" t="str">
        <f t="shared" si="33"/>
        <v>Hazardous</v>
      </c>
      <c r="Q305" s="1" t="str">
        <f t="shared" si="34"/>
        <v>Hazardous</v>
      </c>
    </row>
    <row r="306" spans="1:17">
      <c r="A306" s="2">
        <v>44939.666666666664</v>
      </c>
      <c r="B306" s="1">
        <v>16235.35</v>
      </c>
      <c r="C306" s="1">
        <v>389.81</v>
      </c>
      <c r="D306" s="1">
        <v>132.97999999999999</v>
      </c>
      <c r="E306" s="1">
        <v>0</v>
      </c>
      <c r="F306" s="1">
        <v>316.62</v>
      </c>
      <c r="G306" s="1">
        <v>1074.9100000000001</v>
      </c>
      <c r="H306" s="1">
        <v>1337.24</v>
      </c>
      <c r="I306" s="1">
        <v>247.24</v>
      </c>
      <c r="J306" s="1" t="str">
        <f t="shared" si="28"/>
        <v>Hazardous</v>
      </c>
      <c r="K306" s="1" t="str">
        <f t="shared" si="29"/>
        <v>Hazardous</v>
      </c>
      <c r="L306" s="1" t="str">
        <f t="shared" si="30"/>
        <v>Very unhealthy</v>
      </c>
      <c r="M306" s="1" t="str">
        <f t="shared" si="31"/>
        <v>Good</v>
      </c>
      <c r="N306" s="1" t="str">
        <f t="shared" si="32"/>
        <v>Hazardous</v>
      </c>
      <c r="O306" s="1" t="str">
        <f t="shared" si="33"/>
        <v>Hazardous</v>
      </c>
      <c r="P306" s="1" t="str">
        <f t="shared" si="33"/>
        <v>Hazardous</v>
      </c>
      <c r="Q306" s="1" t="str">
        <f t="shared" si="34"/>
        <v>Hazardous</v>
      </c>
    </row>
    <row r="307" spans="1:17">
      <c r="A307" s="2">
        <v>44939.708333333336</v>
      </c>
      <c r="B307" s="1">
        <v>16876.22</v>
      </c>
      <c r="C307" s="1">
        <v>382.66</v>
      </c>
      <c r="D307" s="1">
        <v>128.87</v>
      </c>
      <c r="E307" s="1">
        <v>0</v>
      </c>
      <c r="F307" s="1">
        <v>339.51</v>
      </c>
      <c r="G307" s="1">
        <v>1174.7</v>
      </c>
      <c r="H307" s="1">
        <v>1448.28</v>
      </c>
      <c r="I307" s="1">
        <v>267.51</v>
      </c>
      <c r="J307" s="1" t="str">
        <f t="shared" si="28"/>
        <v>Hazardous</v>
      </c>
      <c r="K307" s="1" t="str">
        <f t="shared" si="29"/>
        <v>Hazardous</v>
      </c>
      <c r="L307" s="1" t="str">
        <f t="shared" si="30"/>
        <v>Very unhealthy</v>
      </c>
      <c r="M307" s="1" t="str">
        <f t="shared" si="31"/>
        <v>Good</v>
      </c>
      <c r="N307" s="1" t="str">
        <f t="shared" si="32"/>
        <v>Hazardous</v>
      </c>
      <c r="O307" s="1" t="str">
        <f t="shared" si="33"/>
        <v>Hazardous</v>
      </c>
      <c r="P307" s="1" t="str">
        <f t="shared" si="33"/>
        <v>Hazardous</v>
      </c>
      <c r="Q307" s="1" t="str">
        <f t="shared" si="34"/>
        <v>Hazardous</v>
      </c>
    </row>
    <row r="308" spans="1:17">
      <c r="A308" s="2">
        <v>44939.75</v>
      </c>
      <c r="B308" s="1">
        <v>16662.599999999999</v>
      </c>
      <c r="C308" s="1">
        <v>371.93</v>
      </c>
      <c r="D308" s="1">
        <v>124.75</v>
      </c>
      <c r="E308" s="1">
        <v>0</v>
      </c>
      <c r="F308" s="1">
        <v>335.69</v>
      </c>
      <c r="G308" s="1">
        <v>1225.3900000000001</v>
      </c>
      <c r="H308" s="1">
        <v>1448.7</v>
      </c>
      <c r="I308" s="1">
        <v>257.37</v>
      </c>
      <c r="J308" s="1" t="str">
        <f t="shared" si="28"/>
        <v>Hazardous</v>
      </c>
      <c r="K308" s="1" t="str">
        <f t="shared" si="29"/>
        <v>Hazardous</v>
      </c>
      <c r="L308" s="1" t="str">
        <f t="shared" si="30"/>
        <v>Very unhealthy</v>
      </c>
      <c r="M308" s="1" t="str">
        <f t="shared" si="31"/>
        <v>Good</v>
      </c>
      <c r="N308" s="1" t="str">
        <f t="shared" si="32"/>
        <v>Hazardous</v>
      </c>
      <c r="O308" s="1" t="str">
        <f t="shared" si="33"/>
        <v>Hazardous</v>
      </c>
      <c r="P308" s="1" t="str">
        <f t="shared" si="33"/>
        <v>Hazardous</v>
      </c>
      <c r="Q308" s="1" t="str">
        <f t="shared" si="34"/>
        <v>Hazardous</v>
      </c>
    </row>
    <row r="309" spans="1:17">
      <c r="A309" s="2">
        <v>44939.791666666664</v>
      </c>
      <c r="B309" s="1">
        <v>16235.35</v>
      </c>
      <c r="C309" s="1">
        <v>368.36</v>
      </c>
      <c r="D309" s="1">
        <v>111.04</v>
      </c>
      <c r="E309" s="1">
        <v>0</v>
      </c>
      <c r="F309" s="1">
        <v>179.29</v>
      </c>
      <c r="G309" s="1">
        <v>1232.6199999999999</v>
      </c>
      <c r="H309" s="1">
        <v>1355.2</v>
      </c>
      <c r="I309" s="1">
        <v>102.34</v>
      </c>
      <c r="J309" s="1" t="str">
        <f t="shared" si="28"/>
        <v>Hazardous</v>
      </c>
      <c r="K309" s="1" t="str">
        <f t="shared" si="29"/>
        <v>Hazardous</v>
      </c>
      <c r="L309" s="1" t="str">
        <f t="shared" si="30"/>
        <v>Unhealthy</v>
      </c>
      <c r="M309" s="1" t="str">
        <f t="shared" si="31"/>
        <v>Good</v>
      </c>
      <c r="N309" s="1" t="str">
        <f t="shared" si="32"/>
        <v>Unhealthy</v>
      </c>
      <c r="O309" s="1" t="str">
        <f t="shared" si="33"/>
        <v>Hazardous</v>
      </c>
      <c r="P309" s="1" t="str">
        <f t="shared" si="33"/>
        <v>Hazardous</v>
      </c>
      <c r="Q309" s="1" t="str">
        <f t="shared" si="34"/>
        <v>Unhealthy</v>
      </c>
    </row>
    <row r="310" spans="1:17">
      <c r="A310" s="2">
        <v>44939.833333333336</v>
      </c>
      <c r="B310" s="1">
        <v>15594.48</v>
      </c>
      <c r="C310" s="1">
        <v>368.36</v>
      </c>
      <c r="D310" s="1">
        <v>97.33</v>
      </c>
      <c r="E310" s="1">
        <v>0</v>
      </c>
      <c r="F310" s="1">
        <v>62.94</v>
      </c>
      <c r="G310" s="1">
        <v>1278.3499999999999</v>
      </c>
      <c r="H310" s="1">
        <v>1342.18</v>
      </c>
      <c r="I310" s="1">
        <v>19</v>
      </c>
      <c r="J310" s="1" t="str">
        <f t="shared" si="28"/>
        <v>Hazardous</v>
      </c>
      <c r="K310" s="1" t="str">
        <f t="shared" si="29"/>
        <v>Hazardous</v>
      </c>
      <c r="L310" s="1" t="str">
        <f t="shared" si="30"/>
        <v>Unhealthy</v>
      </c>
      <c r="M310" s="1" t="str">
        <f t="shared" si="31"/>
        <v>Good</v>
      </c>
      <c r="N310" s="1" t="str">
        <f t="shared" si="32"/>
        <v>Moderate</v>
      </c>
      <c r="O310" s="1" t="str">
        <f t="shared" si="33"/>
        <v>Hazardous</v>
      </c>
      <c r="P310" s="1" t="str">
        <f t="shared" si="33"/>
        <v>Hazardous</v>
      </c>
      <c r="Q310" s="1" t="str">
        <f t="shared" si="34"/>
        <v>Good</v>
      </c>
    </row>
    <row r="311" spans="1:17">
      <c r="A311" s="2">
        <v>44939.875</v>
      </c>
      <c r="B311" s="1">
        <v>13671.88</v>
      </c>
      <c r="C311" s="1">
        <v>325.44</v>
      </c>
      <c r="D311" s="1">
        <v>79.510000000000005</v>
      </c>
      <c r="E311" s="1">
        <v>0</v>
      </c>
      <c r="F311" s="1">
        <v>32.9</v>
      </c>
      <c r="G311" s="1">
        <v>1204.33</v>
      </c>
      <c r="H311" s="1">
        <v>1238.17</v>
      </c>
      <c r="I311" s="1">
        <v>6.78</v>
      </c>
      <c r="J311" s="1" t="str">
        <f t="shared" si="28"/>
        <v>Hazardous</v>
      </c>
      <c r="K311" s="1" t="str">
        <f t="shared" si="29"/>
        <v>Hazardous</v>
      </c>
      <c r="L311" s="1" t="str">
        <f t="shared" si="30"/>
        <v>Unhealthy for sensitive Groups</v>
      </c>
      <c r="M311" s="1" t="str">
        <f t="shared" si="31"/>
        <v>Good</v>
      </c>
      <c r="N311" s="1" t="str">
        <f t="shared" si="32"/>
        <v>Good</v>
      </c>
      <c r="O311" s="1" t="str">
        <f t="shared" si="33"/>
        <v>Hazardous</v>
      </c>
      <c r="P311" s="1" t="str">
        <f t="shared" si="33"/>
        <v>Hazardous</v>
      </c>
      <c r="Q311" s="1" t="str">
        <f t="shared" si="34"/>
        <v>Good</v>
      </c>
    </row>
    <row r="312" spans="1:17">
      <c r="A312" s="2">
        <v>44939.916666666664</v>
      </c>
      <c r="B312" s="1">
        <v>5607.6</v>
      </c>
      <c r="C312" s="1">
        <v>101.92</v>
      </c>
      <c r="D312" s="1">
        <v>82.94</v>
      </c>
      <c r="E312" s="1">
        <v>0</v>
      </c>
      <c r="F312" s="1">
        <v>60.08</v>
      </c>
      <c r="G312" s="1">
        <v>588.91999999999996</v>
      </c>
      <c r="H312" s="1">
        <v>607.98</v>
      </c>
      <c r="I312" s="1">
        <v>4.8099999999999996</v>
      </c>
      <c r="J312" s="1" t="str">
        <f t="shared" si="28"/>
        <v>Unhealthy</v>
      </c>
      <c r="K312" s="1" t="str">
        <f t="shared" si="29"/>
        <v>Unhealthy for sensitive Groups</v>
      </c>
      <c r="L312" s="1" t="str">
        <f t="shared" si="30"/>
        <v>Unhealthy for sensitive Groups</v>
      </c>
      <c r="M312" s="1" t="str">
        <f t="shared" si="31"/>
        <v>Good</v>
      </c>
      <c r="N312" s="1" t="str">
        <f t="shared" si="32"/>
        <v>Moderate</v>
      </c>
      <c r="O312" s="1" t="str">
        <f t="shared" si="33"/>
        <v>Unhealthy</v>
      </c>
      <c r="P312" s="1" t="str">
        <f t="shared" si="33"/>
        <v>Very unhealthy</v>
      </c>
      <c r="Q312" s="1" t="str">
        <f t="shared" si="34"/>
        <v>Good</v>
      </c>
    </row>
    <row r="313" spans="1:17">
      <c r="A313" s="2">
        <v>44939.958333333336</v>
      </c>
      <c r="B313" s="1">
        <v>2964.02</v>
      </c>
      <c r="C313" s="1">
        <v>31.74</v>
      </c>
      <c r="D313" s="1">
        <v>63.06</v>
      </c>
      <c r="E313" s="1">
        <v>0</v>
      </c>
      <c r="F313" s="1">
        <v>32.42</v>
      </c>
      <c r="G313" s="1">
        <v>388.75</v>
      </c>
      <c r="H313" s="1">
        <v>405.43</v>
      </c>
      <c r="I313" s="1">
        <v>3.64</v>
      </c>
      <c r="J313" s="1" t="str">
        <f t="shared" si="28"/>
        <v>Moderate</v>
      </c>
      <c r="K313" s="1" t="str">
        <f t="shared" si="29"/>
        <v>Good</v>
      </c>
      <c r="L313" s="1" t="str">
        <f t="shared" si="30"/>
        <v>Unhealthy for sensitive Groups</v>
      </c>
      <c r="M313" s="1" t="str">
        <f t="shared" si="31"/>
        <v>Good</v>
      </c>
      <c r="N313" s="1" t="str">
        <f t="shared" si="32"/>
        <v>Good</v>
      </c>
      <c r="O313" s="1" t="str">
        <f t="shared" si="33"/>
        <v>Unhealthy for sensitive Groups</v>
      </c>
      <c r="P313" s="1" t="str">
        <f t="shared" si="33"/>
        <v>Unhealthy for sensitive Groups</v>
      </c>
      <c r="Q313" s="1" t="str">
        <f t="shared" si="34"/>
        <v>Good</v>
      </c>
    </row>
    <row r="314" spans="1:17">
      <c r="A314" s="2">
        <v>44940</v>
      </c>
      <c r="B314" s="1">
        <v>1949.31</v>
      </c>
      <c r="C314" s="1">
        <v>8.94</v>
      </c>
      <c r="D314" s="1">
        <v>49.35</v>
      </c>
      <c r="E314" s="1">
        <v>0.36</v>
      </c>
      <c r="F314" s="1">
        <v>23.84</v>
      </c>
      <c r="G314" s="1">
        <v>313.14999999999998</v>
      </c>
      <c r="H314" s="1">
        <v>328.57</v>
      </c>
      <c r="I314" s="1">
        <v>3.89</v>
      </c>
      <c r="J314" s="1" t="str">
        <f t="shared" si="28"/>
        <v>Good</v>
      </c>
      <c r="K314" s="1" t="str">
        <f t="shared" si="29"/>
        <v>Good</v>
      </c>
      <c r="L314" s="1" t="str">
        <f t="shared" si="30"/>
        <v>Moderate</v>
      </c>
      <c r="M314" s="1" t="str">
        <f t="shared" si="31"/>
        <v>Good</v>
      </c>
      <c r="N314" s="1" t="str">
        <f t="shared" si="32"/>
        <v>Good</v>
      </c>
      <c r="O314" s="1" t="str">
        <f t="shared" si="33"/>
        <v>Moderate</v>
      </c>
      <c r="P314" s="1" t="str">
        <f t="shared" si="33"/>
        <v>Unhealthy for sensitive Groups</v>
      </c>
      <c r="Q314" s="1" t="str">
        <f t="shared" si="34"/>
        <v>Good</v>
      </c>
    </row>
    <row r="315" spans="1:17">
      <c r="A315" s="2">
        <v>44940.041666666664</v>
      </c>
      <c r="B315" s="1">
        <v>1789.09</v>
      </c>
      <c r="C315" s="1">
        <v>5.87</v>
      </c>
      <c r="D315" s="1">
        <v>43.18</v>
      </c>
      <c r="E315" s="1">
        <v>1.17</v>
      </c>
      <c r="F315" s="1">
        <v>25.99</v>
      </c>
      <c r="G315" s="1">
        <v>296.69</v>
      </c>
      <c r="H315" s="1">
        <v>313.95</v>
      </c>
      <c r="I315" s="1">
        <v>5.13</v>
      </c>
      <c r="J315" s="1" t="str">
        <f t="shared" si="28"/>
        <v>Good</v>
      </c>
      <c r="K315" s="1" t="str">
        <f t="shared" si="29"/>
        <v>Good</v>
      </c>
      <c r="L315" s="1" t="str">
        <f t="shared" si="30"/>
        <v>Moderate</v>
      </c>
      <c r="M315" s="1" t="str">
        <f t="shared" si="31"/>
        <v>Good</v>
      </c>
      <c r="N315" s="1" t="str">
        <f t="shared" si="32"/>
        <v>Good</v>
      </c>
      <c r="O315" s="1" t="str">
        <f t="shared" si="33"/>
        <v>Moderate</v>
      </c>
      <c r="P315" s="1" t="str">
        <f t="shared" si="33"/>
        <v>Moderate</v>
      </c>
      <c r="Q315" s="1" t="str">
        <f t="shared" si="34"/>
        <v>Good</v>
      </c>
    </row>
    <row r="316" spans="1:17">
      <c r="A316" s="2">
        <v>44940.083333333336</v>
      </c>
      <c r="B316" s="1">
        <v>2029.42</v>
      </c>
      <c r="C316" s="1">
        <v>11.62</v>
      </c>
      <c r="D316" s="1">
        <v>42.5</v>
      </c>
      <c r="E316" s="1">
        <v>0.4</v>
      </c>
      <c r="F316" s="1">
        <v>32.42</v>
      </c>
      <c r="G316" s="1">
        <v>308.95</v>
      </c>
      <c r="H316" s="1">
        <v>334.15</v>
      </c>
      <c r="I316" s="1">
        <v>7.79</v>
      </c>
      <c r="J316" s="1" t="str">
        <f t="shared" si="28"/>
        <v>Good</v>
      </c>
      <c r="K316" s="1" t="str">
        <f t="shared" si="29"/>
        <v>Good</v>
      </c>
      <c r="L316" s="1" t="str">
        <f t="shared" si="30"/>
        <v>Moderate</v>
      </c>
      <c r="M316" s="1" t="str">
        <f t="shared" si="31"/>
        <v>Good</v>
      </c>
      <c r="N316" s="1" t="str">
        <f t="shared" si="32"/>
        <v>Good</v>
      </c>
      <c r="O316" s="1" t="str">
        <f t="shared" si="33"/>
        <v>Moderate</v>
      </c>
      <c r="P316" s="1" t="str">
        <f t="shared" si="33"/>
        <v>Unhealthy for sensitive Groups</v>
      </c>
      <c r="Q316" s="1" t="str">
        <f t="shared" si="34"/>
        <v>Good</v>
      </c>
    </row>
    <row r="317" spans="1:17">
      <c r="A317" s="2">
        <v>44940.125</v>
      </c>
      <c r="B317" s="1">
        <v>2136.23</v>
      </c>
      <c r="C317" s="1">
        <v>16.760000000000002</v>
      </c>
      <c r="D317" s="1">
        <v>42.16</v>
      </c>
      <c r="E317" s="1">
        <v>1.05</v>
      </c>
      <c r="F317" s="1">
        <v>37.67</v>
      </c>
      <c r="G317" s="1">
        <v>311.38</v>
      </c>
      <c r="H317" s="1">
        <v>341.26</v>
      </c>
      <c r="I317" s="1">
        <v>8.74</v>
      </c>
      <c r="J317" s="1" t="str">
        <f t="shared" si="28"/>
        <v>Good</v>
      </c>
      <c r="K317" s="1" t="str">
        <f t="shared" si="29"/>
        <v>Good</v>
      </c>
      <c r="L317" s="1" t="str">
        <f t="shared" si="30"/>
        <v>Moderate</v>
      </c>
      <c r="M317" s="1" t="str">
        <f t="shared" si="31"/>
        <v>Good</v>
      </c>
      <c r="N317" s="1" t="str">
        <f t="shared" si="32"/>
        <v>Good</v>
      </c>
      <c r="O317" s="1" t="str">
        <f t="shared" si="33"/>
        <v>Moderate</v>
      </c>
      <c r="P317" s="1" t="str">
        <f t="shared" si="33"/>
        <v>Unhealthy for sensitive Groups</v>
      </c>
      <c r="Q317" s="1" t="str">
        <f t="shared" si="34"/>
        <v>Good</v>
      </c>
    </row>
    <row r="318" spans="1:17">
      <c r="A318" s="2">
        <v>44940.166666666664</v>
      </c>
      <c r="B318" s="1">
        <v>1815.8</v>
      </c>
      <c r="C318" s="1">
        <v>8.94</v>
      </c>
      <c r="D318" s="1">
        <v>38.39</v>
      </c>
      <c r="E318" s="1">
        <v>13.77</v>
      </c>
      <c r="F318" s="1">
        <v>42.44</v>
      </c>
      <c r="G318" s="1">
        <v>283.89</v>
      </c>
      <c r="H318" s="1">
        <v>311.14999999999998</v>
      </c>
      <c r="I318" s="1">
        <v>5.76</v>
      </c>
      <c r="J318" s="1" t="str">
        <f t="shared" si="28"/>
        <v>Good</v>
      </c>
      <c r="K318" s="1" t="str">
        <f t="shared" si="29"/>
        <v>Good</v>
      </c>
      <c r="L318" s="1" t="str">
        <f t="shared" si="30"/>
        <v>Moderate</v>
      </c>
      <c r="M318" s="1" t="str">
        <f t="shared" si="31"/>
        <v>Good</v>
      </c>
      <c r="N318" s="1" t="str">
        <f t="shared" si="32"/>
        <v>Good</v>
      </c>
      <c r="O318" s="1" t="str">
        <f t="shared" si="33"/>
        <v>Moderate</v>
      </c>
      <c r="P318" s="1" t="str">
        <f t="shared" si="33"/>
        <v>Moderate</v>
      </c>
      <c r="Q318" s="1" t="str">
        <f t="shared" si="34"/>
        <v>Good</v>
      </c>
    </row>
    <row r="319" spans="1:17">
      <c r="A319" s="2">
        <v>44940.208333333336</v>
      </c>
      <c r="B319" s="1">
        <v>1708.98</v>
      </c>
      <c r="C319" s="1">
        <v>9.9499999999999993</v>
      </c>
      <c r="D319" s="1">
        <v>31.87</v>
      </c>
      <c r="E319" s="1">
        <v>30.04</v>
      </c>
      <c r="F319" s="1">
        <v>43.39</v>
      </c>
      <c r="G319" s="1">
        <v>272.5</v>
      </c>
      <c r="H319" s="1">
        <v>297.95999999999998</v>
      </c>
      <c r="I319" s="1">
        <v>7.16</v>
      </c>
      <c r="J319" s="1" t="str">
        <f t="shared" si="28"/>
        <v>Good</v>
      </c>
      <c r="K319" s="1" t="str">
        <f t="shared" si="29"/>
        <v>Good</v>
      </c>
      <c r="L319" s="1" t="str">
        <f t="shared" si="30"/>
        <v>Moderate</v>
      </c>
      <c r="M319" s="1" t="str">
        <f t="shared" si="31"/>
        <v>Good</v>
      </c>
      <c r="N319" s="1" t="str">
        <f t="shared" si="32"/>
        <v>Good</v>
      </c>
      <c r="O319" s="1" t="str">
        <f t="shared" si="33"/>
        <v>Moderate</v>
      </c>
      <c r="P319" s="1" t="str">
        <f t="shared" si="33"/>
        <v>Moderate</v>
      </c>
      <c r="Q319" s="1" t="str">
        <f t="shared" si="34"/>
        <v>Good</v>
      </c>
    </row>
    <row r="320" spans="1:17">
      <c r="A320" s="2">
        <v>44940.25</v>
      </c>
      <c r="B320" s="1">
        <v>1642.23</v>
      </c>
      <c r="C320" s="1">
        <v>8.94</v>
      </c>
      <c r="D320" s="1">
        <v>29.13</v>
      </c>
      <c r="E320" s="1">
        <v>53.64</v>
      </c>
      <c r="F320" s="1">
        <v>43.87</v>
      </c>
      <c r="G320" s="1">
        <v>268.20999999999998</v>
      </c>
      <c r="H320" s="1">
        <v>291.27</v>
      </c>
      <c r="I320" s="1">
        <v>8.74</v>
      </c>
      <c r="J320" s="1" t="str">
        <f t="shared" si="28"/>
        <v>Good</v>
      </c>
      <c r="K320" s="1" t="str">
        <f t="shared" si="29"/>
        <v>Good</v>
      </c>
      <c r="L320" s="1" t="str">
        <f t="shared" si="30"/>
        <v>Good</v>
      </c>
      <c r="M320" s="1" t="str">
        <f t="shared" si="31"/>
        <v>Moderate</v>
      </c>
      <c r="N320" s="1" t="str">
        <f t="shared" si="32"/>
        <v>Good</v>
      </c>
      <c r="O320" s="1" t="str">
        <f t="shared" si="33"/>
        <v>Moderate</v>
      </c>
      <c r="P320" s="1" t="str">
        <f t="shared" si="33"/>
        <v>Moderate</v>
      </c>
      <c r="Q320" s="1" t="str">
        <f t="shared" si="34"/>
        <v>Good</v>
      </c>
    </row>
    <row r="321" spans="1:17">
      <c r="A321" s="2">
        <v>44940.291666666664</v>
      </c>
      <c r="B321" s="1">
        <v>1428.6</v>
      </c>
      <c r="C321" s="1">
        <v>4.41</v>
      </c>
      <c r="D321" s="1">
        <v>21.42</v>
      </c>
      <c r="E321" s="1">
        <v>98.71</v>
      </c>
      <c r="F321" s="1">
        <v>34.33</v>
      </c>
      <c r="G321" s="1">
        <v>235.46</v>
      </c>
      <c r="H321" s="1">
        <v>255.9</v>
      </c>
      <c r="I321" s="1">
        <v>6.14</v>
      </c>
      <c r="J321" s="1" t="str">
        <f t="shared" si="28"/>
        <v>Good</v>
      </c>
      <c r="K321" s="1" t="str">
        <f t="shared" si="29"/>
        <v>Good</v>
      </c>
      <c r="L321" s="1" t="str">
        <f t="shared" si="30"/>
        <v>Good</v>
      </c>
      <c r="M321" s="1" t="str">
        <f t="shared" si="31"/>
        <v>Moderate</v>
      </c>
      <c r="N321" s="1" t="str">
        <f t="shared" si="32"/>
        <v>Good</v>
      </c>
      <c r="O321" s="1" t="str">
        <f t="shared" si="33"/>
        <v>Moderate</v>
      </c>
      <c r="P321" s="1" t="str">
        <f t="shared" si="33"/>
        <v>Moderate</v>
      </c>
      <c r="Q321" s="1" t="str">
        <f t="shared" si="34"/>
        <v>Good</v>
      </c>
    </row>
    <row r="322" spans="1:17">
      <c r="A322" s="2">
        <v>44940.333333333336</v>
      </c>
      <c r="B322" s="1">
        <v>1335.14</v>
      </c>
      <c r="C322" s="1">
        <v>2.5099999999999998</v>
      </c>
      <c r="D322" s="1">
        <v>16.96</v>
      </c>
      <c r="E322" s="1">
        <v>130.18</v>
      </c>
      <c r="F322" s="1">
        <v>30.28</v>
      </c>
      <c r="G322" s="1">
        <v>228.21</v>
      </c>
      <c r="H322" s="1">
        <v>248.37</v>
      </c>
      <c r="I322" s="1">
        <v>5.19</v>
      </c>
      <c r="J322" s="1" t="str">
        <f t="shared" si="28"/>
        <v>Good</v>
      </c>
      <c r="K322" s="1" t="str">
        <f t="shared" si="29"/>
        <v>Good</v>
      </c>
      <c r="L322" s="1" t="str">
        <f t="shared" si="30"/>
        <v>Good</v>
      </c>
      <c r="M322" s="1" t="str">
        <f t="shared" si="31"/>
        <v>Unhealthy for sensitive Groups</v>
      </c>
      <c r="N322" s="1" t="str">
        <f t="shared" si="32"/>
        <v>Good</v>
      </c>
      <c r="O322" s="1" t="str">
        <f t="shared" si="33"/>
        <v>Moderate</v>
      </c>
      <c r="P322" s="1" t="str">
        <f t="shared" si="33"/>
        <v>Moderate</v>
      </c>
      <c r="Q322" s="1" t="str">
        <f t="shared" si="34"/>
        <v>Good</v>
      </c>
    </row>
    <row r="323" spans="1:17">
      <c r="A323" s="2">
        <v>44940.375</v>
      </c>
      <c r="B323" s="1">
        <v>1295.0899999999999</v>
      </c>
      <c r="C323" s="1">
        <v>1.93</v>
      </c>
      <c r="D323" s="1">
        <v>16.62</v>
      </c>
      <c r="E323" s="1">
        <v>144.47999999999999</v>
      </c>
      <c r="F323" s="1">
        <v>32.42</v>
      </c>
      <c r="G323" s="1">
        <v>232.95</v>
      </c>
      <c r="H323" s="1">
        <v>253.92</v>
      </c>
      <c r="I323" s="1">
        <v>5.57</v>
      </c>
      <c r="J323" s="1" t="str">
        <f t="shared" ref="J323:J386" si="35">IF(AND(B323&gt;=654.22,B323&lt;=2276.44),"Good",IF(AND(B323&gt;2276.44,B323&lt;=3898.66),"Moderate",IF(AND(B323&gt;3898.66,B323&lt;=5520.88),"Unhealthy for sensitive Groups",IF(AND(B323&gt;5520.88,B323&lt;=7143.1),"Unhealthy",IF(AND(B323&gt;7143.1,B323&lt;=10387.5),"Very unhealthy",IF(AND(B323&gt;10387.5,B323&lt;=16876.3),"Hazardous",""))))))</f>
        <v>Good</v>
      </c>
      <c r="K323" s="1" t="str">
        <f t="shared" ref="K323:K386" si="36">IF(AND(C323&gt;=0,C323&lt;=50),"Good",IF(AND(C323&gt;50,C323&lt;=100),"Moderate",IF(AND(C323&gt;100,C323&lt;=150),"Unhealthy for sensitive Groups",IF(AND(C323&gt;150,C323&lt;=200),"Unhealthy",IF(AND(C323&gt;200,C323&lt;=300),"Very unhealthy",IF(AND(C323&gt;300,C323&lt;=500),"Hazardous",""))))))</f>
        <v>Good</v>
      </c>
      <c r="L323" s="1" t="str">
        <f t="shared" ref="L323:L386" si="37">IF(AND(D323&gt;=0,D323&lt;=30),"Good",IF(AND(D323&gt;30,D323&lt;=60),"Moderate",IF(AND(D323&gt;60,D323&lt;=90),"Unhealthy for sensitive Groups",IF(AND(D323&gt;90,D323&lt;=120),"Unhealthy",IF(AND(D323&gt;120,D323&lt;=180),"Very unhealthy",IF(AND(D323&gt;180,D323&lt;=300),"Hazardous",""))))))</f>
        <v>Good</v>
      </c>
      <c r="M323" s="1" t="str">
        <f t="shared" ref="M323:M386" si="38">IF(AND(E323&gt;=0,E323&lt;=50),"Good",IF(AND(E323&gt;50,E323&lt;=100),"Moderate",IF(AND(E323&gt;100,E323&lt;=150),"Unhealthy for sensitive Groups",IF(AND(E323&gt;150,E323&lt;=200),"Unhealthy",IF(AND(E323&gt;200,E323&lt;=300),"Very unhealthy",IF(AND(E323&gt;300,E323&lt;=500),"Hazardous",""))))))</f>
        <v>Unhealthy for sensitive Groups</v>
      </c>
      <c r="N323" s="1" t="str">
        <f t="shared" ref="N323:N386" si="39">IF(AND(F323&gt;=0,F323&lt;=50),"Good",IF(AND(F323&gt;50,F323&lt;=100),"Moderate",IF(AND(F323&gt;100,F323&lt;=150),"Unhealthy for sensitive Groups",IF(AND(F323&gt;150,F323&lt;=200),"Unhealthy",IF(AND(F323&gt;200,F323&lt;=300),"Very unhealthy",IF(AND(F323&gt;300,F323&lt;=600),"Hazardous",""))))))</f>
        <v>Good</v>
      </c>
      <c r="O323" s="1" t="str">
        <f t="shared" ref="O323:P386" si="40">IF(AND(G323&gt;=60,G323&lt;=194),"Good",IF(AND(G323&gt;194,G323&lt;=328),"Moderate",IF(AND(G323&gt;328,G323&lt;=462),"Unhealthy for sensitive Groups",IF(AND(G323&gt;462,G323&lt;=596),"Unhealthy",IF(AND(G323&gt;596,G323&lt;=864),"Very unhealthy",IF(AND(G323&gt;864,G323&lt;=1500),"Hazardous",""))))))</f>
        <v>Moderate</v>
      </c>
      <c r="P323" s="1" t="str">
        <f t="shared" si="40"/>
        <v>Moderate</v>
      </c>
      <c r="Q323" s="1" t="str">
        <f t="shared" ref="Q323:Q386" si="41">IF(AND(I323&gt;=0,I323&lt;=30),"Good",IF(AND(I323&gt;30,I323&lt;=60),"Moderate",IF(AND(I323&gt;60,I323&lt;=90),"Unhealthy for sensitive Groups",IF(AND(I323&gt;90,I323&lt;=120),"Unhealthy",IF(AND(I323&gt;120,I323&lt;=180),"Very unhealthy",IF(AND(I323&gt;180,I323&lt;=300),"Hazardous",""))))))</f>
        <v>Good</v>
      </c>
    </row>
    <row r="324" spans="1:17">
      <c r="A324" s="2">
        <v>44940.416666666664</v>
      </c>
      <c r="B324" s="1">
        <v>1401.9</v>
      </c>
      <c r="C324" s="1">
        <v>2.2400000000000002</v>
      </c>
      <c r="D324" s="1">
        <v>23.99</v>
      </c>
      <c r="E324" s="1">
        <v>137.33000000000001</v>
      </c>
      <c r="F324" s="1">
        <v>37.19</v>
      </c>
      <c r="G324" s="1">
        <v>233.89</v>
      </c>
      <c r="H324" s="1">
        <v>257.07</v>
      </c>
      <c r="I324" s="1">
        <v>7.92</v>
      </c>
      <c r="J324" s="1" t="str">
        <f t="shared" si="35"/>
        <v>Good</v>
      </c>
      <c r="K324" s="1" t="str">
        <f t="shared" si="36"/>
        <v>Good</v>
      </c>
      <c r="L324" s="1" t="str">
        <f t="shared" si="37"/>
        <v>Good</v>
      </c>
      <c r="M324" s="1" t="str">
        <f t="shared" si="38"/>
        <v>Unhealthy for sensitive Groups</v>
      </c>
      <c r="N324" s="1" t="str">
        <f t="shared" si="39"/>
        <v>Good</v>
      </c>
      <c r="O324" s="1" t="str">
        <f t="shared" si="40"/>
        <v>Moderate</v>
      </c>
      <c r="P324" s="1" t="str">
        <f t="shared" si="40"/>
        <v>Moderate</v>
      </c>
      <c r="Q324" s="1" t="str">
        <f t="shared" si="41"/>
        <v>Good</v>
      </c>
    </row>
    <row r="325" spans="1:17">
      <c r="A325" s="2">
        <v>44940.458333333336</v>
      </c>
      <c r="B325" s="1">
        <v>1535.42</v>
      </c>
      <c r="C325" s="1">
        <v>2.2400000000000002</v>
      </c>
      <c r="D325" s="1">
        <v>37.700000000000003</v>
      </c>
      <c r="E325" s="1">
        <v>113.01</v>
      </c>
      <c r="F325" s="1">
        <v>40.049999999999997</v>
      </c>
      <c r="G325" s="1">
        <v>224.51</v>
      </c>
      <c r="H325" s="1">
        <v>249.84</v>
      </c>
      <c r="I325" s="1">
        <v>11.65</v>
      </c>
      <c r="J325" s="1" t="str">
        <f t="shared" si="35"/>
        <v>Good</v>
      </c>
      <c r="K325" s="1" t="str">
        <f t="shared" si="36"/>
        <v>Good</v>
      </c>
      <c r="L325" s="1" t="str">
        <f t="shared" si="37"/>
        <v>Moderate</v>
      </c>
      <c r="M325" s="1" t="str">
        <f t="shared" si="38"/>
        <v>Unhealthy for sensitive Groups</v>
      </c>
      <c r="N325" s="1" t="str">
        <f t="shared" si="39"/>
        <v>Good</v>
      </c>
      <c r="O325" s="1" t="str">
        <f t="shared" si="40"/>
        <v>Moderate</v>
      </c>
      <c r="P325" s="1" t="str">
        <f t="shared" si="40"/>
        <v>Moderate</v>
      </c>
      <c r="Q325" s="1" t="str">
        <f t="shared" si="41"/>
        <v>Good</v>
      </c>
    </row>
    <row r="326" spans="1:17">
      <c r="A326" s="2">
        <v>44940.5</v>
      </c>
      <c r="B326" s="1">
        <v>1588.82</v>
      </c>
      <c r="C326" s="1">
        <v>0.76</v>
      </c>
      <c r="D326" s="1">
        <v>52.09</v>
      </c>
      <c r="E326" s="1">
        <v>82.97</v>
      </c>
      <c r="F326" s="1">
        <v>38.619999999999997</v>
      </c>
      <c r="G326" s="1">
        <v>194.58</v>
      </c>
      <c r="H326" s="1">
        <v>220.49</v>
      </c>
      <c r="I326" s="1">
        <v>14.82</v>
      </c>
      <c r="J326" s="1" t="str">
        <f t="shared" si="35"/>
        <v>Good</v>
      </c>
      <c r="K326" s="1" t="str">
        <f t="shared" si="36"/>
        <v>Good</v>
      </c>
      <c r="L326" s="1" t="str">
        <f t="shared" si="37"/>
        <v>Moderate</v>
      </c>
      <c r="M326" s="1" t="str">
        <f t="shared" si="38"/>
        <v>Moderate</v>
      </c>
      <c r="N326" s="1" t="str">
        <f t="shared" si="39"/>
        <v>Good</v>
      </c>
      <c r="O326" s="1" t="str">
        <f t="shared" si="40"/>
        <v>Moderate</v>
      </c>
      <c r="P326" s="1" t="str">
        <f t="shared" si="40"/>
        <v>Moderate</v>
      </c>
      <c r="Q326" s="1" t="str">
        <f t="shared" si="41"/>
        <v>Good</v>
      </c>
    </row>
    <row r="327" spans="1:17">
      <c r="A327" s="2">
        <v>44940.541666666664</v>
      </c>
      <c r="B327" s="1">
        <v>1655.58</v>
      </c>
      <c r="C327" s="1">
        <v>0.01</v>
      </c>
      <c r="D327" s="1">
        <v>58.95</v>
      </c>
      <c r="E327" s="1">
        <v>62.23</v>
      </c>
      <c r="F327" s="1">
        <v>38.619999999999997</v>
      </c>
      <c r="G327" s="1">
        <v>171.45</v>
      </c>
      <c r="H327" s="1">
        <v>198.75</v>
      </c>
      <c r="I327" s="1">
        <v>18.75</v>
      </c>
      <c r="J327" s="1" t="str">
        <f t="shared" si="35"/>
        <v>Good</v>
      </c>
      <c r="K327" s="1" t="str">
        <f t="shared" si="36"/>
        <v>Good</v>
      </c>
      <c r="L327" s="1" t="str">
        <f t="shared" si="37"/>
        <v>Moderate</v>
      </c>
      <c r="M327" s="1" t="str">
        <f t="shared" si="38"/>
        <v>Moderate</v>
      </c>
      <c r="N327" s="1" t="str">
        <f t="shared" si="39"/>
        <v>Good</v>
      </c>
      <c r="O327" s="1" t="str">
        <f t="shared" si="40"/>
        <v>Good</v>
      </c>
      <c r="P327" s="1" t="str">
        <f t="shared" si="40"/>
        <v>Moderate</v>
      </c>
      <c r="Q327" s="1" t="str">
        <f t="shared" si="41"/>
        <v>Good</v>
      </c>
    </row>
    <row r="328" spans="1:17">
      <c r="A328" s="2">
        <v>44940.583333333336</v>
      </c>
      <c r="B328" s="1">
        <v>1682.28</v>
      </c>
      <c r="C328" s="1">
        <v>0</v>
      </c>
      <c r="D328" s="1">
        <v>55.52</v>
      </c>
      <c r="E328" s="1">
        <v>59.37</v>
      </c>
      <c r="F328" s="1">
        <v>37.67</v>
      </c>
      <c r="G328" s="1">
        <v>162.22999999999999</v>
      </c>
      <c r="H328" s="1">
        <v>192.21</v>
      </c>
      <c r="I328" s="1">
        <v>22.55</v>
      </c>
      <c r="J328" s="1" t="str">
        <f t="shared" si="35"/>
        <v>Good</v>
      </c>
      <c r="K328" s="1" t="str">
        <f t="shared" si="36"/>
        <v>Good</v>
      </c>
      <c r="L328" s="1" t="str">
        <f t="shared" si="37"/>
        <v>Moderate</v>
      </c>
      <c r="M328" s="1" t="str">
        <f t="shared" si="38"/>
        <v>Moderate</v>
      </c>
      <c r="N328" s="1" t="str">
        <f t="shared" si="39"/>
        <v>Good</v>
      </c>
      <c r="O328" s="1" t="str">
        <f t="shared" si="40"/>
        <v>Good</v>
      </c>
      <c r="P328" s="1" t="str">
        <f t="shared" si="40"/>
        <v>Good</v>
      </c>
      <c r="Q328" s="1" t="str">
        <f t="shared" si="41"/>
        <v>Good</v>
      </c>
    </row>
    <row r="329" spans="1:17">
      <c r="A329" s="2">
        <v>44940.625</v>
      </c>
      <c r="B329" s="1">
        <v>1628.88</v>
      </c>
      <c r="C329" s="1">
        <v>0</v>
      </c>
      <c r="D329" s="1">
        <v>47.3</v>
      </c>
      <c r="E329" s="1">
        <v>63.66</v>
      </c>
      <c r="F329" s="1">
        <v>35.29</v>
      </c>
      <c r="G329" s="1">
        <v>157.02000000000001</v>
      </c>
      <c r="H329" s="1">
        <v>187.47</v>
      </c>
      <c r="I329" s="1">
        <v>24.57</v>
      </c>
      <c r="J329" s="1" t="str">
        <f t="shared" si="35"/>
        <v>Good</v>
      </c>
      <c r="K329" s="1" t="str">
        <f t="shared" si="36"/>
        <v>Good</v>
      </c>
      <c r="L329" s="1" t="str">
        <f t="shared" si="37"/>
        <v>Moderate</v>
      </c>
      <c r="M329" s="1" t="str">
        <f t="shared" si="38"/>
        <v>Moderate</v>
      </c>
      <c r="N329" s="1" t="str">
        <f t="shared" si="39"/>
        <v>Good</v>
      </c>
      <c r="O329" s="1" t="str">
        <f t="shared" si="40"/>
        <v>Good</v>
      </c>
      <c r="P329" s="1" t="str">
        <f t="shared" si="40"/>
        <v>Good</v>
      </c>
      <c r="Q329" s="1" t="str">
        <f t="shared" si="41"/>
        <v>Good</v>
      </c>
    </row>
    <row r="330" spans="1:17">
      <c r="A330" s="2">
        <v>44940.666666666664</v>
      </c>
      <c r="B330" s="1">
        <v>1562.12</v>
      </c>
      <c r="C330" s="1">
        <v>0</v>
      </c>
      <c r="D330" s="1">
        <v>41.13</v>
      </c>
      <c r="E330" s="1">
        <v>69.38</v>
      </c>
      <c r="F330" s="1">
        <v>32.42</v>
      </c>
      <c r="G330" s="1">
        <v>153.68</v>
      </c>
      <c r="H330" s="1">
        <v>183.13</v>
      </c>
      <c r="I330" s="1">
        <v>24.83</v>
      </c>
      <c r="J330" s="1" t="str">
        <f t="shared" si="35"/>
        <v>Good</v>
      </c>
      <c r="K330" s="1" t="str">
        <f t="shared" si="36"/>
        <v>Good</v>
      </c>
      <c r="L330" s="1" t="str">
        <f t="shared" si="37"/>
        <v>Moderate</v>
      </c>
      <c r="M330" s="1" t="str">
        <f t="shared" si="38"/>
        <v>Moderate</v>
      </c>
      <c r="N330" s="1" t="str">
        <f t="shared" si="39"/>
        <v>Good</v>
      </c>
      <c r="O330" s="1" t="str">
        <f t="shared" si="40"/>
        <v>Good</v>
      </c>
      <c r="P330" s="1" t="str">
        <f t="shared" si="40"/>
        <v>Good</v>
      </c>
      <c r="Q330" s="1" t="str">
        <f t="shared" si="41"/>
        <v>Good</v>
      </c>
    </row>
    <row r="331" spans="1:17">
      <c r="A331" s="2">
        <v>44940.708333333336</v>
      </c>
      <c r="B331" s="1">
        <v>1495.36</v>
      </c>
      <c r="C331" s="1">
        <v>0</v>
      </c>
      <c r="D331" s="1">
        <v>37.700000000000003</v>
      </c>
      <c r="E331" s="1">
        <v>72.239999999999995</v>
      </c>
      <c r="F331" s="1">
        <v>30.52</v>
      </c>
      <c r="G331" s="1">
        <v>152.97</v>
      </c>
      <c r="H331" s="1">
        <v>181.32</v>
      </c>
      <c r="I331" s="1">
        <v>22.55</v>
      </c>
      <c r="J331" s="1" t="str">
        <f t="shared" si="35"/>
        <v>Good</v>
      </c>
      <c r="K331" s="1" t="str">
        <f t="shared" si="36"/>
        <v>Good</v>
      </c>
      <c r="L331" s="1" t="str">
        <f t="shared" si="37"/>
        <v>Moderate</v>
      </c>
      <c r="M331" s="1" t="str">
        <f t="shared" si="38"/>
        <v>Moderate</v>
      </c>
      <c r="N331" s="1" t="str">
        <f t="shared" si="39"/>
        <v>Good</v>
      </c>
      <c r="O331" s="1" t="str">
        <f t="shared" si="40"/>
        <v>Good</v>
      </c>
      <c r="P331" s="1" t="str">
        <f t="shared" si="40"/>
        <v>Good</v>
      </c>
      <c r="Q331" s="1" t="str">
        <f t="shared" si="41"/>
        <v>Good</v>
      </c>
    </row>
    <row r="332" spans="1:17">
      <c r="A332" s="2">
        <v>44940.75</v>
      </c>
      <c r="B332" s="1">
        <v>1361.85</v>
      </c>
      <c r="C332" s="1">
        <v>0</v>
      </c>
      <c r="D332" s="1">
        <v>33.24</v>
      </c>
      <c r="E332" s="1">
        <v>75.099999999999994</v>
      </c>
      <c r="F332" s="1">
        <v>26.23</v>
      </c>
      <c r="G332" s="1">
        <v>151.19</v>
      </c>
      <c r="H332" s="1">
        <v>175.88</v>
      </c>
      <c r="I332" s="1">
        <v>16.09</v>
      </c>
      <c r="J332" s="1" t="str">
        <f t="shared" si="35"/>
        <v>Good</v>
      </c>
      <c r="K332" s="1" t="str">
        <f t="shared" si="36"/>
        <v>Good</v>
      </c>
      <c r="L332" s="1" t="str">
        <f t="shared" si="37"/>
        <v>Moderate</v>
      </c>
      <c r="M332" s="1" t="str">
        <f t="shared" si="38"/>
        <v>Moderate</v>
      </c>
      <c r="N332" s="1" t="str">
        <f t="shared" si="39"/>
        <v>Good</v>
      </c>
      <c r="O332" s="1" t="str">
        <f t="shared" si="40"/>
        <v>Good</v>
      </c>
      <c r="P332" s="1" t="str">
        <f t="shared" si="40"/>
        <v>Good</v>
      </c>
      <c r="Q332" s="1" t="str">
        <f t="shared" si="41"/>
        <v>Good</v>
      </c>
    </row>
    <row r="333" spans="1:17">
      <c r="A333" s="2">
        <v>44940.791666666664</v>
      </c>
      <c r="B333" s="1">
        <v>1188.28</v>
      </c>
      <c r="C333" s="1">
        <v>0</v>
      </c>
      <c r="D333" s="1">
        <v>27.42</v>
      </c>
      <c r="E333" s="1">
        <v>77.959999999999994</v>
      </c>
      <c r="F333" s="1">
        <v>21.7</v>
      </c>
      <c r="G333" s="1">
        <v>154.16</v>
      </c>
      <c r="H333" s="1">
        <v>173.78</v>
      </c>
      <c r="I333" s="1">
        <v>9.1199999999999992</v>
      </c>
      <c r="J333" s="1" t="str">
        <f t="shared" si="35"/>
        <v>Good</v>
      </c>
      <c r="K333" s="1" t="str">
        <f t="shared" si="36"/>
        <v>Good</v>
      </c>
      <c r="L333" s="1" t="str">
        <f t="shared" si="37"/>
        <v>Good</v>
      </c>
      <c r="M333" s="1" t="str">
        <f t="shared" si="38"/>
        <v>Moderate</v>
      </c>
      <c r="N333" s="1" t="str">
        <f t="shared" si="39"/>
        <v>Good</v>
      </c>
      <c r="O333" s="1" t="str">
        <f t="shared" si="40"/>
        <v>Good</v>
      </c>
      <c r="P333" s="1" t="str">
        <f t="shared" si="40"/>
        <v>Good</v>
      </c>
      <c r="Q333" s="1" t="str">
        <f t="shared" si="41"/>
        <v>Good</v>
      </c>
    </row>
    <row r="334" spans="1:17">
      <c r="A334" s="2">
        <v>44940.833333333336</v>
      </c>
      <c r="B334" s="1">
        <v>1161.58</v>
      </c>
      <c r="C334" s="1">
        <v>0</v>
      </c>
      <c r="D334" s="1">
        <v>23.31</v>
      </c>
      <c r="E334" s="1">
        <v>75.819999999999993</v>
      </c>
      <c r="F334" s="1">
        <v>20.27</v>
      </c>
      <c r="G334" s="1">
        <v>169.64</v>
      </c>
      <c r="H334" s="1">
        <v>186.87</v>
      </c>
      <c r="I334" s="1">
        <v>5.64</v>
      </c>
      <c r="J334" s="1" t="str">
        <f t="shared" si="35"/>
        <v>Good</v>
      </c>
      <c r="K334" s="1" t="str">
        <f t="shared" si="36"/>
        <v>Good</v>
      </c>
      <c r="L334" s="1" t="str">
        <f t="shared" si="37"/>
        <v>Good</v>
      </c>
      <c r="M334" s="1" t="str">
        <f t="shared" si="38"/>
        <v>Moderate</v>
      </c>
      <c r="N334" s="1" t="str">
        <f t="shared" si="39"/>
        <v>Good</v>
      </c>
      <c r="O334" s="1" t="str">
        <f t="shared" si="40"/>
        <v>Good</v>
      </c>
      <c r="P334" s="1" t="str">
        <f t="shared" si="40"/>
        <v>Good</v>
      </c>
      <c r="Q334" s="1" t="str">
        <f t="shared" si="41"/>
        <v>Good</v>
      </c>
    </row>
    <row r="335" spans="1:17">
      <c r="A335" s="2">
        <v>44940.875</v>
      </c>
      <c r="B335" s="1">
        <v>1188.28</v>
      </c>
      <c r="C335" s="1">
        <v>0</v>
      </c>
      <c r="D335" s="1">
        <v>21.25</v>
      </c>
      <c r="E335" s="1">
        <v>70.099999999999994</v>
      </c>
      <c r="F335" s="1">
        <v>19.55</v>
      </c>
      <c r="G335" s="1">
        <v>181</v>
      </c>
      <c r="H335" s="1">
        <v>196.71</v>
      </c>
      <c r="I335" s="1">
        <v>4.05</v>
      </c>
      <c r="J335" s="1" t="str">
        <f t="shared" si="35"/>
        <v>Good</v>
      </c>
      <c r="K335" s="1" t="str">
        <f t="shared" si="36"/>
        <v>Good</v>
      </c>
      <c r="L335" s="1" t="str">
        <f t="shared" si="37"/>
        <v>Good</v>
      </c>
      <c r="M335" s="1" t="str">
        <f t="shared" si="38"/>
        <v>Moderate</v>
      </c>
      <c r="N335" s="1" t="str">
        <f t="shared" si="39"/>
        <v>Good</v>
      </c>
      <c r="O335" s="1" t="str">
        <f t="shared" si="40"/>
        <v>Good</v>
      </c>
      <c r="P335" s="1" t="str">
        <f t="shared" si="40"/>
        <v>Moderate</v>
      </c>
      <c r="Q335" s="1" t="str">
        <f t="shared" si="41"/>
        <v>Good</v>
      </c>
    </row>
    <row r="336" spans="1:17">
      <c r="A336" s="2">
        <v>44940.916666666664</v>
      </c>
      <c r="B336" s="1">
        <v>1188.28</v>
      </c>
      <c r="C336" s="1">
        <v>0</v>
      </c>
      <c r="D336" s="1">
        <v>20.22</v>
      </c>
      <c r="E336" s="1">
        <v>63.66</v>
      </c>
      <c r="F336" s="1">
        <v>19.07</v>
      </c>
      <c r="G336" s="1">
        <v>177.13</v>
      </c>
      <c r="H336" s="1">
        <v>191.22</v>
      </c>
      <c r="I336" s="1">
        <v>3.7</v>
      </c>
      <c r="J336" s="1" t="str">
        <f t="shared" si="35"/>
        <v>Good</v>
      </c>
      <c r="K336" s="1" t="str">
        <f t="shared" si="36"/>
        <v>Good</v>
      </c>
      <c r="L336" s="1" t="str">
        <f t="shared" si="37"/>
        <v>Good</v>
      </c>
      <c r="M336" s="1" t="str">
        <f t="shared" si="38"/>
        <v>Moderate</v>
      </c>
      <c r="N336" s="1" t="str">
        <f t="shared" si="39"/>
        <v>Good</v>
      </c>
      <c r="O336" s="1" t="str">
        <f t="shared" si="40"/>
        <v>Good</v>
      </c>
      <c r="P336" s="1" t="str">
        <f t="shared" si="40"/>
        <v>Good</v>
      </c>
      <c r="Q336" s="1" t="str">
        <f t="shared" si="41"/>
        <v>Good</v>
      </c>
    </row>
    <row r="337" spans="1:17">
      <c r="A337" s="2">
        <v>44940.958333333336</v>
      </c>
      <c r="B337" s="1">
        <v>1148.22</v>
      </c>
      <c r="C337" s="1">
        <v>0</v>
      </c>
      <c r="D337" s="1">
        <v>20.05</v>
      </c>
      <c r="E337" s="1">
        <v>58.65</v>
      </c>
      <c r="F337" s="1">
        <v>19.55</v>
      </c>
      <c r="G337" s="1">
        <v>165.43</v>
      </c>
      <c r="H337" s="1">
        <v>178.29</v>
      </c>
      <c r="I337" s="1">
        <v>3.61</v>
      </c>
      <c r="J337" s="1" t="str">
        <f t="shared" si="35"/>
        <v>Good</v>
      </c>
      <c r="K337" s="1" t="str">
        <f t="shared" si="36"/>
        <v>Good</v>
      </c>
      <c r="L337" s="1" t="str">
        <f t="shared" si="37"/>
        <v>Good</v>
      </c>
      <c r="M337" s="1" t="str">
        <f t="shared" si="38"/>
        <v>Moderate</v>
      </c>
      <c r="N337" s="1" t="str">
        <f t="shared" si="39"/>
        <v>Good</v>
      </c>
      <c r="O337" s="1" t="str">
        <f t="shared" si="40"/>
        <v>Good</v>
      </c>
      <c r="P337" s="1" t="str">
        <f t="shared" si="40"/>
        <v>Good</v>
      </c>
      <c r="Q337" s="1" t="str">
        <f t="shared" si="41"/>
        <v>Good</v>
      </c>
    </row>
    <row r="338" spans="1:17">
      <c r="A338" s="2">
        <v>44941</v>
      </c>
      <c r="B338" s="1">
        <v>1134.8699999999999</v>
      </c>
      <c r="C338" s="1">
        <v>0</v>
      </c>
      <c r="D338" s="1">
        <v>21.76</v>
      </c>
      <c r="E338" s="1">
        <v>55.07</v>
      </c>
      <c r="F338" s="1">
        <v>21.7</v>
      </c>
      <c r="G338" s="1">
        <v>158.37</v>
      </c>
      <c r="H338" s="1">
        <v>171.09</v>
      </c>
      <c r="I338" s="1">
        <v>3.7</v>
      </c>
      <c r="J338" s="1" t="str">
        <f t="shared" si="35"/>
        <v>Good</v>
      </c>
      <c r="K338" s="1" t="str">
        <f t="shared" si="36"/>
        <v>Good</v>
      </c>
      <c r="L338" s="1" t="str">
        <f t="shared" si="37"/>
        <v>Good</v>
      </c>
      <c r="M338" s="1" t="str">
        <f t="shared" si="38"/>
        <v>Moderate</v>
      </c>
      <c r="N338" s="1" t="str">
        <f t="shared" si="39"/>
        <v>Good</v>
      </c>
      <c r="O338" s="1" t="str">
        <f t="shared" si="40"/>
        <v>Good</v>
      </c>
      <c r="P338" s="1" t="str">
        <f t="shared" si="40"/>
        <v>Good</v>
      </c>
      <c r="Q338" s="1" t="str">
        <f t="shared" si="41"/>
        <v>Good</v>
      </c>
    </row>
    <row r="339" spans="1:17">
      <c r="A339" s="2">
        <v>44941.041666666664</v>
      </c>
      <c r="B339" s="1">
        <v>1201.6300000000001</v>
      </c>
      <c r="C339" s="1">
        <v>0.01</v>
      </c>
      <c r="D339" s="1">
        <v>27.42</v>
      </c>
      <c r="E339" s="1">
        <v>48.64</v>
      </c>
      <c r="F339" s="1">
        <v>25.75</v>
      </c>
      <c r="G339" s="1">
        <v>158.77000000000001</v>
      </c>
      <c r="H339" s="1">
        <v>173.53</v>
      </c>
      <c r="I339" s="1">
        <v>4.6900000000000004</v>
      </c>
      <c r="J339" s="1" t="str">
        <f t="shared" si="35"/>
        <v>Good</v>
      </c>
      <c r="K339" s="1" t="str">
        <f t="shared" si="36"/>
        <v>Good</v>
      </c>
      <c r="L339" s="1" t="str">
        <f t="shared" si="37"/>
        <v>Good</v>
      </c>
      <c r="M339" s="1" t="str">
        <f t="shared" si="38"/>
        <v>Good</v>
      </c>
      <c r="N339" s="1" t="str">
        <f t="shared" si="39"/>
        <v>Good</v>
      </c>
      <c r="O339" s="1" t="str">
        <f t="shared" si="40"/>
        <v>Good</v>
      </c>
      <c r="P339" s="1" t="str">
        <f t="shared" si="40"/>
        <v>Good</v>
      </c>
      <c r="Q339" s="1" t="str">
        <f t="shared" si="41"/>
        <v>Good</v>
      </c>
    </row>
    <row r="340" spans="1:17">
      <c r="A340" s="2">
        <v>44941.083333333336</v>
      </c>
      <c r="B340" s="1">
        <v>1401.9</v>
      </c>
      <c r="C340" s="1">
        <v>0.11</v>
      </c>
      <c r="D340" s="1">
        <v>39.409999999999997</v>
      </c>
      <c r="E340" s="1">
        <v>34.69</v>
      </c>
      <c r="F340" s="1">
        <v>31.47</v>
      </c>
      <c r="G340" s="1">
        <v>163.78</v>
      </c>
      <c r="H340" s="1">
        <v>183.32</v>
      </c>
      <c r="I340" s="1">
        <v>6.78</v>
      </c>
      <c r="J340" s="1" t="str">
        <f t="shared" si="35"/>
        <v>Good</v>
      </c>
      <c r="K340" s="1" t="str">
        <f t="shared" si="36"/>
        <v>Good</v>
      </c>
      <c r="L340" s="1" t="str">
        <f t="shared" si="37"/>
        <v>Moderate</v>
      </c>
      <c r="M340" s="1" t="str">
        <f t="shared" si="38"/>
        <v>Good</v>
      </c>
      <c r="N340" s="1" t="str">
        <f t="shared" si="39"/>
        <v>Good</v>
      </c>
      <c r="O340" s="1" t="str">
        <f t="shared" si="40"/>
        <v>Good</v>
      </c>
      <c r="P340" s="1" t="str">
        <f t="shared" si="40"/>
        <v>Good</v>
      </c>
      <c r="Q340" s="1" t="str">
        <f t="shared" si="41"/>
        <v>Good</v>
      </c>
    </row>
    <row r="341" spans="1:17">
      <c r="A341" s="2">
        <v>44941.125</v>
      </c>
      <c r="B341" s="1">
        <v>1548.77</v>
      </c>
      <c r="C341" s="1">
        <v>2.74</v>
      </c>
      <c r="D341" s="1">
        <v>47.3</v>
      </c>
      <c r="E341" s="1">
        <v>24.68</v>
      </c>
      <c r="F341" s="1">
        <v>35.29</v>
      </c>
      <c r="G341" s="1">
        <v>162.22999999999999</v>
      </c>
      <c r="H341" s="1">
        <v>184.62</v>
      </c>
      <c r="I341" s="1">
        <v>8.99</v>
      </c>
      <c r="J341" s="1" t="str">
        <f t="shared" si="35"/>
        <v>Good</v>
      </c>
      <c r="K341" s="1" t="str">
        <f t="shared" si="36"/>
        <v>Good</v>
      </c>
      <c r="L341" s="1" t="str">
        <f t="shared" si="37"/>
        <v>Moderate</v>
      </c>
      <c r="M341" s="1" t="str">
        <f t="shared" si="38"/>
        <v>Good</v>
      </c>
      <c r="N341" s="1" t="str">
        <f t="shared" si="39"/>
        <v>Good</v>
      </c>
      <c r="O341" s="1" t="str">
        <f t="shared" si="40"/>
        <v>Good</v>
      </c>
      <c r="P341" s="1" t="str">
        <f t="shared" si="40"/>
        <v>Good</v>
      </c>
      <c r="Q341" s="1" t="str">
        <f t="shared" si="41"/>
        <v>Good</v>
      </c>
    </row>
    <row r="342" spans="1:17">
      <c r="A342" s="2">
        <v>44941.166666666664</v>
      </c>
      <c r="B342" s="1">
        <v>1562.12</v>
      </c>
      <c r="C342" s="1">
        <v>10.62</v>
      </c>
      <c r="D342" s="1">
        <v>40.1</v>
      </c>
      <c r="E342" s="1">
        <v>35.049999999999997</v>
      </c>
      <c r="F342" s="1">
        <v>38.619999999999997</v>
      </c>
      <c r="G342" s="1">
        <v>153.69</v>
      </c>
      <c r="H342" s="1">
        <v>176.94</v>
      </c>
      <c r="I342" s="1">
        <v>11.65</v>
      </c>
      <c r="J342" s="1" t="str">
        <f t="shared" si="35"/>
        <v>Good</v>
      </c>
      <c r="K342" s="1" t="str">
        <f t="shared" si="36"/>
        <v>Good</v>
      </c>
      <c r="L342" s="1" t="str">
        <f t="shared" si="37"/>
        <v>Moderate</v>
      </c>
      <c r="M342" s="1" t="str">
        <f t="shared" si="38"/>
        <v>Good</v>
      </c>
      <c r="N342" s="1" t="str">
        <f t="shared" si="39"/>
        <v>Good</v>
      </c>
      <c r="O342" s="1" t="str">
        <f t="shared" si="40"/>
        <v>Good</v>
      </c>
      <c r="P342" s="1" t="str">
        <f t="shared" si="40"/>
        <v>Good</v>
      </c>
      <c r="Q342" s="1" t="str">
        <f t="shared" si="41"/>
        <v>Good</v>
      </c>
    </row>
    <row r="343" spans="1:17">
      <c r="A343" s="2">
        <v>44941.208333333336</v>
      </c>
      <c r="B343" s="1">
        <v>1482.01</v>
      </c>
      <c r="C343" s="1">
        <v>12.07</v>
      </c>
      <c r="D343" s="1">
        <v>34.96</v>
      </c>
      <c r="E343" s="1">
        <v>52.21</v>
      </c>
      <c r="F343" s="1">
        <v>43.39</v>
      </c>
      <c r="G343" s="1">
        <v>141.52000000000001</v>
      </c>
      <c r="H343" s="1">
        <v>164.52</v>
      </c>
      <c r="I343" s="1">
        <v>14.44</v>
      </c>
      <c r="J343" s="1" t="str">
        <f t="shared" si="35"/>
        <v>Good</v>
      </c>
      <c r="K343" s="1" t="str">
        <f t="shared" si="36"/>
        <v>Good</v>
      </c>
      <c r="L343" s="1" t="str">
        <f t="shared" si="37"/>
        <v>Moderate</v>
      </c>
      <c r="M343" s="1" t="str">
        <f t="shared" si="38"/>
        <v>Moderate</v>
      </c>
      <c r="N343" s="1" t="str">
        <f t="shared" si="39"/>
        <v>Good</v>
      </c>
      <c r="O343" s="1" t="str">
        <f t="shared" si="40"/>
        <v>Good</v>
      </c>
      <c r="P343" s="1" t="str">
        <f t="shared" si="40"/>
        <v>Good</v>
      </c>
      <c r="Q343" s="1" t="str">
        <f t="shared" si="41"/>
        <v>Good</v>
      </c>
    </row>
    <row r="344" spans="1:17">
      <c r="A344" s="2">
        <v>44941.25</v>
      </c>
      <c r="B344" s="1">
        <v>1308.44</v>
      </c>
      <c r="C344" s="1">
        <v>9.39</v>
      </c>
      <c r="D344" s="1">
        <v>31.87</v>
      </c>
      <c r="E344" s="1">
        <v>78.680000000000007</v>
      </c>
      <c r="F344" s="1">
        <v>47.68</v>
      </c>
      <c r="G344" s="1">
        <v>124.87</v>
      </c>
      <c r="H344" s="1">
        <v>145.12</v>
      </c>
      <c r="I344" s="1">
        <v>14.31</v>
      </c>
      <c r="J344" s="1" t="str">
        <f t="shared" si="35"/>
        <v>Good</v>
      </c>
      <c r="K344" s="1" t="str">
        <f t="shared" si="36"/>
        <v>Good</v>
      </c>
      <c r="L344" s="1" t="str">
        <f t="shared" si="37"/>
        <v>Moderate</v>
      </c>
      <c r="M344" s="1" t="str">
        <f t="shared" si="38"/>
        <v>Moderate</v>
      </c>
      <c r="N344" s="1" t="str">
        <f t="shared" si="39"/>
        <v>Good</v>
      </c>
      <c r="O344" s="1" t="str">
        <f t="shared" si="40"/>
        <v>Good</v>
      </c>
      <c r="P344" s="1" t="str">
        <f t="shared" si="40"/>
        <v>Good</v>
      </c>
      <c r="Q344" s="1" t="str">
        <f t="shared" si="41"/>
        <v>Good</v>
      </c>
    </row>
    <row r="345" spans="1:17">
      <c r="A345" s="2">
        <v>44941.291666666664</v>
      </c>
      <c r="B345" s="1">
        <v>761.03</v>
      </c>
      <c r="C345" s="1">
        <v>3.38</v>
      </c>
      <c r="D345" s="1">
        <v>16.45</v>
      </c>
      <c r="E345" s="1">
        <v>123.02</v>
      </c>
      <c r="F345" s="1">
        <v>32.42</v>
      </c>
      <c r="G345" s="1">
        <v>69</v>
      </c>
      <c r="H345" s="1">
        <v>79.58</v>
      </c>
      <c r="I345" s="1">
        <v>6.97</v>
      </c>
      <c r="J345" s="1" t="str">
        <f t="shared" si="35"/>
        <v>Good</v>
      </c>
      <c r="K345" s="1" t="str">
        <f t="shared" si="36"/>
        <v>Good</v>
      </c>
      <c r="L345" s="1" t="str">
        <f t="shared" si="37"/>
        <v>Good</v>
      </c>
      <c r="M345" s="1" t="str">
        <f t="shared" si="38"/>
        <v>Unhealthy for sensitive Groups</v>
      </c>
      <c r="N345" s="1" t="str">
        <f t="shared" si="39"/>
        <v>Good</v>
      </c>
      <c r="O345" s="1" t="str">
        <f t="shared" si="40"/>
        <v>Good</v>
      </c>
      <c r="P345" s="1" t="str">
        <f t="shared" si="40"/>
        <v>Good</v>
      </c>
      <c r="Q345" s="1" t="str">
        <f t="shared" si="41"/>
        <v>Good</v>
      </c>
    </row>
    <row r="346" spans="1:17">
      <c r="A346" s="2">
        <v>44941.333333333336</v>
      </c>
      <c r="B346" s="1">
        <v>654.22</v>
      </c>
      <c r="C346" s="1">
        <v>2.4900000000000002</v>
      </c>
      <c r="D346" s="1">
        <v>13.37</v>
      </c>
      <c r="E346" s="1">
        <v>134.47</v>
      </c>
      <c r="F346" s="1">
        <v>27.89</v>
      </c>
      <c r="G346" s="1">
        <v>60.1</v>
      </c>
      <c r="H346" s="1">
        <v>69.08</v>
      </c>
      <c r="I346" s="1">
        <v>6.14</v>
      </c>
      <c r="J346" s="1" t="str">
        <f t="shared" si="35"/>
        <v>Good</v>
      </c>
      <c r="K346" s="1" t="str">
        <f t="shared" si="36"/>
        <v>Good</v>
      </c>
      <c r="L346" s="1" t="str">
        <f t="shared" si="37"/>
        <v>Good</v>
      </c>
      <c r="M346" s="1" t="str">
        <f t="shared" si="38"/>
        <v>Unhealthy for sensitive Groups</v>
      </c>
      <c r="N346" s="1" t="str">
        <f t="shared" si="39"/>
        <v>Good</v>
      </c>
      <c r="O346" s="1" t="str">
        <f t="shared" si="40"/>
        <v>Good</v>
      </c>
      <c r="P346" s="1" t="str">
        <f t="shared" si="40"/>
        <v>Good</v>
      </c>
      <c r="Q346" s="1" t="str">
        <f t="shared" si="41"/>
        <v>Good</v>
      </c>
    </row>
    <row r="347" spans="1:17">
      <c r="A347" s="2">
        <v>44941.375</v>
      </c>
      <c r="B347" s="1">
        <v>654.22</v>
      </c>
      <c r="C347" s="1">
        <v>2.29</v>
      </c>
      <c r="D347" s="1">
        <v>14.39</v>
      </c>
      <c r="E347" s="1">
        <v>138.76</v>
      </c>
      <c r="F347" s="1">
        <v>29.09</v>
      </c>
      <c r="G347" s="1">
        <v>60.5</v>
      </c>
      <c r="H347" s="1">
        <v>69.510000000000005</v>
      </c>
      <c r="I347" s="1">
        <v>6.97</v>
      </c>
      <c r="J347" s="1" t="str">
        <f t="shared" si="35"/>
        <v>Good</v>
      </c>
      <c r="K347" s="1" t="str">
        <f t="shared" si="36"/>
        <v>Good</v>
      </c>
      <c r="L347" s="1" t="str">
        <f t="shared" si="37"/>
        <v>Good</v>
      </c>
      <c r="M347" s="1" t="str">
        <f t="shared" si="38"/>
        <v>Unhealthy for sensitive Groups</v>
      </c>
      <c r="N347" s="1" t="str">
        <f t="shared" si="39"/>
        <v>Good</v>
      </c>
      <c r="O347" s="1" t="str">
        <f t="shared" si="40"/>
        <v>Good</v>
      </c>
      <c r="P347" s="1" t="str">
        <f t="shared" si="40"/>
        <v>Good</v>
      </c>
      <c r="Q347" s="1" t="str">
        <f t="shared" si="41"/>
        <v>Good</v>
      </c>
    </row>
    <row r="348" spans="1:17">
      <c r="A348" s="2">
        <v>44941.416666666664</v>
      </c>
      <c r="B348" s="1">
        <v>894.55</v>
      </c>
      <c r="C348" s="1">
        <v>3.69</v>
      </c>
      <c r="D348" s="1">
        <v>25.7</v>
      </c>
      <c r="E348" s="1">
        <v>124.45</v>
      </c>
      <c r="F348" s="1">
        <v>34.33</v>
      </c>
      <c r="G348" s="1">
        <v>71.34</v>
      </c>
      <c r="H348" s="1">
        <v>84.41</v>
      </c>
      <c r="I348" s="1">
        <v>10.51</v>
      </c>
      <c r="J348" s="1" t="str">
        <f t="shared" si="35"/>
        <v>Good</v>
      </c>
      <c r="K348" s="1" t="str">
        <f t="shared" si="36"/>
        <v>Good</v>
      </c>
      <c r="L348" s="1" t="str">
        <f t="shared" si="37"/>
        <v>Good</v>
      </c>
      <c r="M348" s="1" t="str">
        <f t="shared" si="38"/>
        <v>Unhealthy for sensitive Groups</v>
      </c>
      <c r="N348" s="1" t="str">
        <f t="shared" si="39"/>
        <v>Good</v>
      </c>
      <c r="O348" s="1" t="str">
        <f t="shared" si="40"/>
        <v>Good</v>
      </c>
      <c r="P348" s="1" t="str">
        <f t="shared" si="40"/>
        <v>Good</v>
      </c>
      <c r="Q348" s="1" t="str">
        <f t="shared" si="41"/>
        <v>Good</v>
      </c>
    </row>
    <row r="349" spans="1:17">
      <c r="A349" s="2">
        <v>44941.458333333336</v>
      </c>
      <c r="B349" s="1">
        <v>1321.79</v>
      </c>
      <c r="C349" s="1">
        <v>5.53</v>
      </c>
      <c r="D349" s="1">
        <v>47.98</v>
      </c>
      <c r="E349" s="1">
        <v>92.98</v>
      </c>
      <c r="F349" s="1">
        <v>39.1</v>
      </c>
      <c r="G349" s="1">
        <v>90.5</v>
      </c>
      <c r="H349" s="1">
        <v>110.64</v>
      </c>
      <c r="I349" s="1">
        <v>15.45</v>
      </c>
      <c r="J349" s="1" t="str">
        <f t="shared" si="35"/>
        <v>Good</v>
      </c>
      <c r="K349" s="1" t="str">
        <f t="shared" si="36"/>
        <v>Good</v>
      </c>
      <c r="L349" s="1" t="str">
        <f t="shared" si="37"/>
        <v>Moderate</v>
      </c>
      <c r="M349" s="1" t="str">
        <f t="shared" si="38"/>
        <v>Moderate</v>
      </c>
      <c r="N349" s="1" t="str">
        <f t="shared" si="39"/>
        <v>Good</v>
      </c>
      <c r="O349" s="1" t="str">
        <f t="shared" si="40"/>
        <v>Good</v>
      </c>
      <c r="P349" s="1" t="str">
        <f t="shared" si="40"/>
        <v>Good</v>
      </c>
      <c r="Q349" s="1" t="str">
        <f t="shared" si="41"/>
        <v>Good</v>
      </c>
    </row>
    <row r="350" spans="1:17">
      <c r="A350" s="2">
        <v>44941.5</v>
      </c>
      <c r="B350" s="1">
        <v>1762.39</v>
      </c>
      <c r="C350" s="1">
        <v>3.3</v>
      </c>
      <c r="D350" s="1">
        <v>78.14</v>
      </c>
      <c r="E350" s="1">
        <v>52.21</v>
      </c>
      <c r="F350" s="1">
        <v>41.01</v>
      </c>
      <c r="G350" s="1">
        <v>105.19</v>
      </c>
      <c r="H350" s="1">
        <v>131.35</v>
      </c>
      <c r="I350" s="1">
        <v>19.760000000000002</v>
      </c>
      <c r="J350" s="1" t="str">
        <f t="shared" si="35"/>
        <v>Good</v>
      </c>
      <c r="K350" s="1" t="str">
        <f t="shared" si="36"/>
        <v>Good</v>
      </c>
      <c r="L350" s="1" t="str">
        <f t="shared" si="37"/>
        <v>Unhealthy for sensitive Groups</v>
      </c>
      <c r="M350" s="1" t="str">
        <f t="shared" si="38"/>
        <v>Moderate</v>
      </c>
      <c r="N350" s="1" t="str">
        <f t="shared" si="39"/>
        <v>Good</v>
      </c>
      <c r="O350" s="1" t="str">
        <f t="shared" si="40"/>
        <v>Good</v>
      </c>
      <c r="P350" s="1" t="str">
        <f t="shared" si="40"/>
        <v>Good</v>
      </c>
      <c r="Q350" s="1" t="str">
        <f t="shared" si="41"/>
        <v>Good</v>
      </c>
    </row>
    <row r="351" spans="1:17">
      <c r="A351" s="2">
        <v>44941.541666666664</v>
      </c>
      <c r="B351" s="1">
        <v>2189.64</v>
      </c>
      <c r="C351" s="1">
        <v>0.56999999999999995</v>
      </c>
      <c r="D351" s="1">
        <v>100.08</v>
      </c>
      <c r="E351" s="1">
        <v>20.56</v>
      </c>
      <c r="F351" s="1">
        <v>42.92</v>
      </c>
      <c r="G351" s="1">
        <v>126.37</v>
      </c>
      <c r="H351" s="1">
        <v>159.96</v>
      </c>
      <c r="I351" s="1">
        <v>25.84</v>
      </c>
      <c r="J351" s="1" t="str">
        <f t="shared" si="35"/>
        <v>Good</v>
      </c>
      <c r="K351" s="1" t="str">
        <f t="shared" si="36"/>
        <v>Good</v>
      </c>
      <c r="L351" s="1" t="str">
        <f t="shared" si="37"/>
        <v>Unhealthy</v>
      </c>
      <c r="M351" s="1" t="str">
        <f t="shared" si="38"/>
        <v>Good</v>
      </c>
      <c r="N351" s="1" t="str">
        <f t="shared" si="39"/>
        <v>Good</v>
      </c>
      <c r="O351" s="1" t="str">
        <f t="shared" si="40"/>
        <v>Good</v>
      </c>
      <c r="P351" s="1" t="str">
        <f t="shared" si="40"/>
        <v>Good</v>
      </c>
      <c r="Q351" s="1" t="str">
        <f t="shared" si="41"/>
        <v>Good</v>
      </c>
    </row>
    <row r="352" spans="1:17">
      <c r="A352" s="2">
        <v>44941.583333333336</v>
      </c>
      <c r="B352" s="1">
        <v>2456.67</v>
      </c>
      <c r="C352" s="1">
        <v>1.36</v>
      </c>
      <c r="D352" s="1">
        <v>98.71</v>
      </c>
      <c r="E352" s="1">
        <v>11.98</v>
      </c>
      <c r="F352" s="1">
        <v>41.96</v>
      </c>
      <c r="G352" s="1">
        <v>152.18</v>
      </c>
      <c r="H352" s="1">
        <v>194.64</v>
      </c>
      <c r="I352" s="1">
        <v>31.92</v>
      </c>
      <c r="J352" s="1" t="str">
        <f t="shared" si="35"/>
        <v>Moderate</v>
      </c>
      <c r="K352" s="1" t="str">
        <f t="shared" si="36"/>
        <v>Good</v>
      </c>
      <c r="L352" s="1" t="str">
        <f t="shared" si="37"/>
        <v>Unhealthy</v>
      </c>
      <c r="M352" s="1" t="str">
        <f t="shared" si="38"/>
        <v>Good</v>
      </c>
      <c r="N352" s="1" t="str">
        <f t="shared" si="39"/>
        <v>Good</v>
      </c>
      <c r="O352" s="1" t="str">
        <f t="shared" si="40"/>
        <v>Good</v>
      </c>
      <c r="P352" s="1" t="str">
        <f t="shared" si="40"/>
        <v>Moderate</v>
      </c>
      <c r="Q352" s="1" t="str">
        <f t="shared" si="41"/>
        <v>Moderate</v>
      </c>
    </row>
    <row r="353" spans="1:17">
      <c r="A353" s="2">
        <v>44941.625</v>
      </c>
      <c r="B353" s="1">
        <v>2456.67</v>
      </c>
      <c r="C353" s="1">
        <v>1.1499999999999999</v>
      </c>
      <c r="D353" s="1">
        <v>87.05</v>
      </c>
      <c r="E353" s="1">
        <v>12.7</v>
      </c>
      <c r="F353" s="1">
        <v>37.19</v>
      </c>
      <c r="G353" s="1">
        <v>166.77</v>
      </c>
      <c r="H353" s="1">
        <v>213.05</v>
      </c>
      <c r="I353" s="1">
        <v>35.46</v>
      </c>
      <c r="J353" s="1" t="str">
        <f t="shared" si="35"/>
        <v>Moderate</v>
      </c>
      <c r="K353" s="1" t="str">
        <f t="shared" si="36"/>
        <v>Good</v>
      </c>
      <c r="L353" s="1" t="str">
        <f t="shared" si="37"/>
        <v>Unhealthy for sensitive Groups</v>
      </c>
      <c r="M353" s="1" t="str">
        <f t="shared" si="38"/>
        <v>Good</v>
      </c>
      <c r="N353" s="1" t="str">
        <f t="shared" si="39"/>
        <v>Good</v>
      </c>
      <c r="O353" s="1" t="str">
        <f t="shared" si="40"/>
        <v>Good</v>
      </c>
      <c r="P353" s="1" t="str">
        <f t="shared" si="40"/>
        <v>Moderate</v>
      </c>
      <c r="Q353" s="1" t="str">
        <f t="shared" si="41"/>
        <v>Moderate</v>
      </c>
    </row>
    <row r="354" spans="1:17">
      <c r="A354" s="2">
        <v>44941.666666666664</v>
      </c>
      <c r="B354" s="1">
        <v>2323.15</v>
      </c>
      <c r="C354" s="1">
        <v>0.61</v>
      </c>
      <c r="D354" s="1">
        <v>76.77</v>
      </c>
      <c r="E354" s="1">
        <v>16.45</v>
      </c>
      <c r="F354" s="1">
        <v>32.42</v>
      </c>
      <c r="G354" s="1">
        <v>167.89</v>
      </c>
      <c r="H354" s="1">
        <v>213.4</v>
      </c>
      <c r="I354" s="1">
        <v>34.450000000000003</v>
      </c>
      <c r="J354" s="1" t="str">
        <f t="shared" si="35"/>
        <v>Moderate</v>
      </c>
      <c r="K354" s="1" t="str">
        <f t="shared" si="36"/>
        <v>Good</v>
      </c>
      <c r="L354" s="1" t="str">
        <f t="shared" si="37"/>
        <v>Unhealthy for sensitive Groups</v>
      </c>
      <c r="M354" s="1" t="str">
        <f t="shared" si="38"/>
        <v>Good</v>
      </c>
      <c r="N354" s="1" t="str">
        <f t="shared" si="39"/>
        <v>Good</v>
      </c>
      <c r="O354" s="1" t="str">
        <f t="shared" si="40"/>
        <v>Good</v>
      </c>
      <c r="P354" s="1" t="str">
        <f t="shared" si="40"/>
        <v>Moderate</v>
      </c>
      <c r="Q354" s="1" t="str">
        <f t="shared" si="41"/>
        <v>Moderate</v>
      </c>
    </row>
    <row r="355" spans="1:17">
      <c r="A355" s="2">
        <v>44941.708333333336</v>
      </c>
      <c r="B355" s="1">
        <v>2189.64</v>
      </c>
      <c r="C355" s="1">
        <v>0.28999999999999998</v>
      </c>
      <c r="D355" s="1">
        <v>68.55</v>
      </c>
      <c r="E355" s="1">
        <v>21.1</v>
      </c>
      <c r="F355" s="1">
        <v>30.28</v>
      </c>
      <c r="G355" s="1">
        <v>164.71</v>
      </c>
      <c r="H355" s="1">
        <v>208.01</v>
      </c>
      <c r="I355" s="1">
        <v>32.17</v>
      </c>
      <c r="J355" s="1" t="str">
        <f t="shared" si="35"/>
        <v>Good</v>
      </c>
      <c r="K355" s="1" t="str">
        <f t="shared" si="36"/>
        <v>Good</v>
      </c>
      <c r="L355" s="1" t="str">
        <f t="shared" si="37"/>
        <v>Unhealthy for sensitive Groups</v>
      </c>
      <c r="M355" s="1" t="str">
        <f t="shared" si="38"/>
        <v>Good</v>
      </c>
      <c r="N355" s="1" t="str">
        <f t="shared" si="39"/>
        <v>Good</v>
      </c>
      <c r="O355" s="1" t="str">
        <f t="shared" si="40"/>
        <v>Good</v>
      </c>
      <c r="P355" s="1" t="str">
        <f t="shared" si="40"/>
        <v>Moderate</v>
      </c>
      <c r="Q355" s="1" t="str">
        <f t="shared" si="41"/>
        <v>Moderate</v>
      </c>
    </row>
    <row r="356" spans="1:17">
      <c r="A356" s="2">
        <v>44941.75</v>
      </c>
      <c r="B356" s="1">
        <v>1895.9</v>
      </c>
      <c r="C356" s="1">
        <v>0.1</v>
      </c>
      <c r="D356" s="1">
        <v>58.95</v>
      </c>
      <c r="E356" s="1">
        <v>28.61</v>
      </c>
      <c r="F356" s="1">
        <v>25.27</v>
      </c>
      <c r="G356" s="1">
        <v>145.41</v>
      </c>
      <c r="H356" s="1">
        <v>181.36</v>
      </c>
      <c r="I356" s="1">
        <v>26.09</v>
      </c>
      <c r="J356" s="1" t="str">
        <f t="shared" si="35"/>
        <v>Good</v>
      </c>
      <c r="K356" s="1" t="str">
        <f t="shared" si="36"/>
        <v>Good</v>
      </c>
      <c r="L356" s="1" t="str">
        <f t="shared" si="37"/>
        <v>Moderate</v>
      </c>
      <c r="M356" s="1" t="str">
        <f t="shared" si="38"/>
        <v>Good</v>
      </c>
      <c r="N356" s="1" t="str">
        <f t="shared" si="39"/>
        <v>Good</v>
      </c>
      <c r="O356" s="1" t="str">
        <f t="shared" si="40"/>
        <v>Good</v>
      </c>
      <c r="P356" s="1" t="str">
        <f t="shared" si="40"/>
        <v>Good</v>
      </c>
      <c r="Q356" s="1" t="str">
        <f t="shared" si="41"/>
        <v>Good</v>
      </c>
    </row>
    <row r="357" spans="1:17">
      <c r="A357" s="2">
        <v>44941.791666666664</v>
      </c>
      <c r="B357" s="1">
        <v>1508.71</v>
      </c>
      <c r="C357" s="1">
        <v>0.02</v>
      </c>
      <c r="D357" s="1">
        <v>47.98</v>
      </c>
      <c r="E357" s="1">
        <v>36.119999999999997</v>
      </c>
      <c r="F357" s="1">
        <v>20.27</v>
      </c>
      <c r="G357" s="1">
        <v>118.95</v>
      </c>
      <c r="H357" s="1">
        <v>145.75</v>
      </c>
      <c r="I357" s="1">
        <v>19</v>
      </c>
      <c r="J357" s="1" t="str">
        <f t="shared" si="35"/>
        <v>Good</v>
      </c>
      <c r="K357" s="1" t="str">
        <f t="shared" si="36"/>
        <v>Good</v>
      </c>
      <c r="L357" s="1" t="str">
        <f t="shared" si="37"/>
        <v>Moderate</v>
      </c>
      <c r="M357" s="1" t="str">
        <f t="shared" si="38"/>
        <v>Good</v>
      </c>
      <c r="N357" s="1" t="str">
        <f t="shared" si="39"/>
        <v>Good</v>
      </c>
      <c r="O357" s="1" t="str">
        <f t="shared" si="40"/>
        <v>Good</v>
      </c>
      <c r="P357" s="1" t="str">
        <f t="shared" si="40"/>
        <v>Good</v>
      </c>
      <c r="Q357" s="1" t="str">
        <f t="shared" si="41"/>
        <v>Good</v>
      </c>
    </row>
    <row r="358" spans="1:17">
      <c r="A358" s="2">
        <v>44941.833333333336</v>
      </c>
      <c r="B358" s="1">
        <v>1401.9</v>
      </c>
      <c r="C358" s="1">
        <v>0.03</v>
      </c>
      <c r="D358" s="1">
        <v>45.24</v>
      </c>
      <c r="E358" s="1">
        <v>34.33</v>
      </c>
      <c r="F358" s="1">
        <v>21.46</v>
      </c>
      <c r="G358" s="1">
        <v>116.76</v>
      </c>
      <c r="H358" s="1">
        <v>142.22999999999999</v>
      </c>
      <c r="I358" s="1">
        <v>15.96</v>
      </c>
      <c r="J358" s="1" t="str">
        <f t="shared" si="35"/>
        <v>Good</v>
      </c>
      <c r="K358" s="1" t="str">
        <f t="shared" si="36"/>
        <v>Good</v>
      </c>
      <c r="L358" s="1" t="str">
        <f t="shared" si="37"/>
        <v>Moderate</v>
      </c>
      <c r="M358" s="1" t="str">
        <f t="shared" si="38"/>
        <v>Good</v>
      </c>
      <c r="N358" s="1" t="str">
        <f t="shared" si="39"/>
        <v>Good</v>
      </c>
      <c r="O358" s="1" t="str">
        <f t="shared" si="40"/>
        <v>Good</v>
      </c>
      <c r="P358" s="1" t="str">
        <f t="shared" si="40"/>
        <v>Good</v>
      </c>
      <c r="Q358" s="1" t="str">
        <f t="shared" si="41"/>
        <v>Good</v>
      </c>
    </row>
    <row r="359" spans="1:17">
      <c r="A359" s="2">
        <v>44941.875</v>
      </c>
      <c r="B359" s="1">
        <v>1401.9</v>
      </c>
      <c r="C359" s="1">
        <v>0.05</v>
      </c>
      <c r="D359" s="1">
        <v>44.55</v>
      </c>
      <c r="E359" s="1">
        <v>30.04</v>
      </c>
      <c r="F359" s="1">
        <v>22.41</v>
      </c>
      <c r="G359" s="1">
        <v>122.35</v>
      </c>
      <c r="H359" s="1">
        <v>148.63</v>
      </c>
      <c r="I359" s="1">
        <v>13.3</v>
      </c>
      <c r="J359" s="1" t="str">
        <f t="shared" si="35"/>
        <v>Good</v>
      </c>
      <c r="K359" s="1" t="str">
        <f t="shared" si="36"/>
        <v>Good</v>
      </c>
      <c r="L359" s="1" t="str">
        <f t="shared" si="37"/>
        <v>Moderate</v>
      </c>
      <c r="M359" s="1" t="str">
        <f t="shared" si="38"/>
        <v>Good</v>
      </c>
      <c r="N359" s="1" t="str">
        <f t="shared" si="39"/>
        <v>Good</v>
      </c>
      <c r="O359" s="1" t="str">
        <f t="shared" si="40"/>
        <v>Good</v>
      </c>
      <c r="P359" s="1" t="str">
        <f t="shared" si="40"/>
        <v>Good</v>
      </c>
      <c r="Q359" s="1" t="str">
        <f t="shared" si="41"/>
        <v>Good</v>
      </c>
    </row>
    <row r="360" spans="1:17">
      <c r="A360" s="2">
        <v>44941.916666666664</v>
      </c>
      <c r="B360" s="1">
        <v>1428.6</v>
      </c>
      <c r="C360" s="1">
        <v>0.11</v>
      </c>
      <c r="D360" s="1">
        <v>44.55</v>
      </c>
      <c r="E360" s="1">
        <v>25.03</v>
      </c>
      <c r="F360" s="1">
        <v>22.65</v>
      </c>
      <c r="G360" s="1">
        <v>128.52000000000001</v>
      </c>
      <c r="H360" s="1">
        <v>156.28</v>
      </c>
      <c r="I360" s="1">
        <v>10.89</v>
      </c>
      <c r="J360" s="1" t="str">
        <f t="shared" si="35"/>
        <v>Good</v>
      </c>
      <c r="K360" s="1" t="str">
        <f t="shared" si="36"/>
        <v>Good</v>
      </c>
      <c r="L360" s="1" t="str">
        <f t="shared" si="37"/>
        <v>Moderate</v>
      </c>
      <c r="M360" s="1" t="str">
        <f t="shared" si="38"/>
        <v>Good</v>
      </c>
      <c r="N360" s="1" t="str">
        <f t="shared" si="39"/>
        <v>Good</v>
      </c>
      <c r="O360" s="1" t="str">
        <f t="shared" si="40"/>
        <v>Good</v>
      </c>
      <c r="P360" s="1" t="str">
        <f t="shared" si="40"/>
        <v>Good</v>
      </c>
      <c r="Q360" s="1" t="str">
        <f t="shared" si="41"/>
        <v>Good</v>
      </c>
    </row>
    <row r="361" spans="1:17">
      <c r="A361" s="2">
        <v>44941.958333333336</v>
      </c>
      <c r="B361" s="1">
        <v>1455.31</v>
      </c>
      <c r="C361" s="1">
        <v>0.28000000000000003</v>
      </c>
      <c r="D361" s="1">
        <v>45.93</v>
      </c>
      <c r="E361" s="1">
        <v>19.309999999999999</v>
      </c>
      <c r="F361" s="1">
        <v>22.89</v>
      </c>
      <c r="G361" s="1">
        <v>134.07</v>
      </c>
      <c r="H361" s="1">
        <v>162.56</v>
      </c>
      <c r="I361" s="1">
        <v>9.3699999999999992</v>
      </c>
      <c r="J361" s="1" t="str">
        <f t="shared" si="35"/>
        <v>Good</v>
      </c>
      <c r="K361" s="1" t="str">
        <f t="shared" si="36"/>
        <v>Good</v>
      </c>
      <c r="L361" s="1" t="str">
        <f t="shared" si="37"/>
        <v>Moderate</v>
      </c>
      <c r="M361" s="1" t="str">
        <f t="shared" si="38"/>
        <v>Good</v>
      </c>
      <c r="N361" s="1" t="str">
        <f t="shared" si="39"/>
        <v>Good</v>
      </c>
      <c r="O361" s="1" t="str">
        <f t="shared" si="40"/>
        <v>Good</v>
      </c>
      <c r="P361" s="1" t="str">
        <f t="shared" si="40"/>
        <v>Good</v>
      </c>
      <c r="Q361" s="1" t="str">
        <f t="shared" si="41"/>
        <v>Good</v>
      </c>
    </row>
    <row r="362" spans="1:17">
      <c r="A362" s="2">
        <v>44942</v>
      </c>
      <c r="B362" s="1">
        <v>1575.47</v>
      </c>
      <c r="C362" s="1">
        <v>1.19</v>
      </c>
      <c r="D362" s="1">
        <v>50.72</v>
      </c>
      <c r="E362" s="1">
        <v>11</v>
      </c>
      <c r="F362" s="1">
        <v>24.32</v>
      </c>
      <c r="G362" s="1">
        <v>143.94999999999999</v>
      </c>
      <c r="H362" s="1">
        <v>174.02</v>
      </c>
      <c r="I362" s="1">
        <v>8.99</v>
      </c>
      <c r="J362" s="1" t="str">
        <f t="shared" si="35"/>
        <v>Good</v>
      </c>
      <c r="K362" s="1" t="str">
        <f t="shared" si="36"/>
        <v>Good</v>
      </c>
      <c r="L362" s="1" t="str">
        <f t="shared" si="37"/>
        <v>Moderate</v>
      </c>
      <c r="M362" s="1" t="str">
        <f t="shared" si="38"/>
        <v>Good</v>
      </c>
      <c r="N362" s="1" t="str">
        <f t="shared" si="39"/>
        <v>Good</v>
      </c>
      <c r="O362" s="1" t="str">
        <f t="shared" si="40"/>
        <v>Good</v>
      </c>
      <c r="P362" s="1" t="str">
        <f t="shared" si="40"/>
        <v>Good</v>
      </c>
      <c r="Q362" s="1" t="str">
        <f t="shared" si="41"/>
        <v>Good</v>
      </c>
    </row>
    <row r="363" spans="1:17">
      <c r="A363" s="2">
        <v>44942.041666666664</v>
      </c>
      <c r="B363" s="1">
        <v>1976.01</v>
      </c>
      <c r="C363" s="1">
        <v>9.39</v>
      </c>
      <c r="D363" s="1">
        <v>57.58</v>
      </c>
      <c r="E363" s="1">
        <v>2.19</v>
      </c>
      <c r="F363" s="1">
        <v>30.52</v>
      </c>
      <c r="G363" s="1">
        <v>170.71</v>
      </c>
      <c r="H363" s="1">
        <v>207.91</v>
      </c>
      <c r="I363" s="1">
        <v>12.03</v>
      </c>
      <c r="J363" s="1" t="str">
        <f t="shared" si="35"/>
        <v>Good</v>
      </c>
      <c r="K363" s="1" t="str">
        <f t="shared" si="36"/>
        <v>Good</v>
      </c>
      <c r="L363" s="1" t="str">
        <f t="shared" si="37"/>
        <v>Moderate</v>
      </c>
      <c r="M363" s="1" t="str">
        <f t="shared" si="38"/>
        <v>Good</v>
      </c>
      <c r="N363" s="1" t="str">
        <f t="shared" si="39"/>
        <v>Good</v>
      </c>
      <c r="O363" s="1" t="str">
        <f t="shared" si="40"/>
        <v>Good</v>
      </c>
      <c r="P363" s="1" t="str">
        <f t="shared" si="40"/>
        <v>Moderate</v>
      </c>
      <c r="Q363" s="1" t="str">
        <f t="shared" si="41"/>
        <v>Good</v>
      </c>
    </row>
    <row r="364" spans="1:17">
      <c r="A364" s="2">
        <v>44942.083333333336</v>
      </c>
      <c r="B364" s="1">
        <v>2857.21</v>
      </c>
      <c r="C364" s="1">
        <v>37.1</v>
      </c>
      <c r="D364" s="1">
        <v>61.01</v>
      </c>
      <c r="E364" s="1">
        <v>0.01</v>
      </c>
      <c r="F364" s="1">
        <v>41.48</v>
      </c>
      <c r="G364" s="1">
        <v>225.97</v>
      </c>
      <c r="H364" s="1">
        <v>280.04000000000002</v>
      </c>
      <c r="I364" s="1">
        <v>19</v>
      </c>
      <c r="J364" s="1" t="str">
        <f t="shared" si="35"/>
        <v>Moderate</v>
      </c>
      <c r="K364" s="1" t="str">
        <f t="shared" si="36"/>
        <v>Good</v>
      </c>
      <c r="L364" s="1" t="str">
        <f t="shared" si="37"/>
        <v>Unhealthy for sensitive Groups</v>
      </c>
      <c r="M364" s="1" t="str">
        <f t="shared" si="38"/>
        <v>Good</v>
      </c>
      <c r="N364" s="1" t="str">
        <f t="shared" si="39"/>
        <v>Good</v>
      </c>
      <c r="O364" s="1" t="str">
        <f t="shared" si="40"/>
        <v>Moderate</v>
      </c>
      <c r="P364" s="1" t="str">
        <f t="shared" si="40"/>
        <v>Moderate</v>
      </c>
      <c r="Q364" s="1" t="str">
        <f t="shared" si="41"/>
        <v>Good</v>
      </c>
    </row>
    <row r="365" spans="1:17">
      <c r="A365" s="2">
        <v>44942.125</v>
      </c>
      <c r="B365" s="1">
        <v>3578.19</v>
      </c>
      <c r="C365" s="1">
        <v>66.16</v>
      </c>
      <c r="D365" s="1">
        <v>63.75</v>
      </c>
      <c r="E365" s="1">
        <v>1.52</v>
      </c>
      <c r="F365" s="1">
        <v>47.68</v>
      </c>
      <c r="G365" s="1">
        <v>260.58</v>
      </c>
      <c r="H365" s="1">
        <v>325.94</v>
      </c>
      <c r="I365" s="1">
        <v>23.31</v>
      </c>
      <c r="J365" s="1" t="str">
        <f t="shared" si="35"/>
        <v>Moderate</v>
      </c>
      <c r="K365" s="1" t="str">
        <f t="shared" si="36"/>
        <v>Moderate</v>
      </c>
      <c r="L365" s="1" t="str">
        <f t="shared" si="37"/>
        <v>Unhealthy for sensitive Groups</v>
      </c>
      <c r="M365" s="1" t="str">
        <f t="shared" si="38"/>
        <v>Good</v>
      </c>
      <c r="N365" s="1" t="str">
        <f t="shared" si="39"/>
        <v>Good</v>
      </c>
      <c r="O365" s="1" t="str">
        <f t="shared" si="40"/>
        <v>Moderate</v>
      </c>
      <c r="P365" s="1" t="str">
        <f t="shared" si="40"/>
        <v>Moderate</v>
      </c>
      <c r="Q365" s="1" t="str">
        <f t="shared" si="41"/>
        <v>Good</v>
      </c>
    </row>
    <row r="366" spans="1:17">
      <c r="A366" s="2">
        <v>44942.166666666664</v>
      </c>
      <c r="B366" s="1">
        <v>3791.81</v>
      </c>
      <c r="C366" s="1">
        <v>78.680000000000007</v>
      </c>
      <c r="D366" s="1">
        <v>62.38</v>
      </c>
      <c r="E366" s="1">
        <v>7.96</v>
      </c>
      <c r="F366" s="1">
        <v>52.93</v>
      </c>
      <c r="G366" s="1">
        <v>267</v>
      </c>
      <c r="H366" s="1">
        <v>335.34</v>
      </c>
      <c r="I366" s="1">
        <v>27.61</v>
      </c>
      <c r="J366" s="1" t="str">
        <f t="shared" si="35"/>
        <v>Moderate</v>
      </c>
      <c r="K366" s="1" t="str">
        <f t="shared" si="36"/>
        <v>Moderate</v>
      </c>
      <c r="L366" s="1" t="str">
        <f t="shared" si="37"/>
        <v>Unhealthy for sensitive Groups</v>
      </c>
      <c r="M366" s="1" t="str">
        <f t="shared" si="38"/>
        <v>Good</v>
      </c>
      <c r="N366" s="1" t="str">
        <f t="shared" si="39"/>
        <v>Moderate</v>
      </c>
      <c r="O366" s="1" t="str">
        <f t="shared" si="40"/>
        <v>Moderate</v>
      </c>
      <c r="P366" s="1" t="str">
        <f t="shared" si="40"/>
        <v>Unhealthy for sensitive Groups</v>
      </c>
      <c r="Q366" s="1" t="str">
        <f t="shared" si="41"/>
        <v>Good</v>
      </c>
    </row>
    <row r="367" spans="1:17">
      <c r="A367" s="2">
        <v>44942.208333333336</v>
      </c>
      <c r="B367" s="1">
        <v>3898.62</v>
      </c>
      <c r="C367" s="1">
        <v>73.31</v>
      </c>
      <c r="D367" s="1">
        <v>71.97</v>
      </c>
      <c r="E367" s="1">
        <v>18.239999999999998</v>
      </c>
      <c r="F367" s="1">
        <v>61.99</v>
      </c>
      <c r="G367" s="1">
        <v>282.61</v>
      </c>
      <c r="H367" s="1">
        <v>355.72</v>
      </c>
      <c r="I367" s="1">
        <v>35.46</v>
      </c>
      <c r="J367" s="1" t="str">
        <f t="shared" si="35"/>
        <v>Moderate</v>
      </c>
      <c r="K367" s="1" t="str">
        <f t="shared" si="36"/>
        <v>Moderate</v>
      </c>
      <c r="L367" s="1" t="str">
        <f t="shared" si="37"/>
        <v>Unhealthy for sensitive Groups</v>
      </c>
      <c r="M367" s="1" t="str">
        <f t="shared" si="38"/>
        <v>Good</v>
      </c>
      <c r="N367" s="1" t="str">
        <f t="shared" si="39"/>
        <v>Moderate</v>
      </c>
      <c r="O367" s="1" t="str">
        <f t="shared" si="40"/>
        <v>Moderate</v>
      </c>
      <c r="P367" s="1" t="str">
        <f t="shared" si="40"/>
        <v>Unhealthy for sensitive Groups</v>
      </c>
      <c r="Q367" s="1" t="str">
        <f t="shared" si="41"/>
        <v>Moderate</v>
      </c>
    </row>
    <row r="368" spans="1:17">
      <c r="A368" s="2">
        <v>44942.25</v>
      </c>
      <c r="B368" s="1">
        <v>3685</v>
      </c>
      <c r="C368" s="1">
        <v>50.51</v>
      </c>
      <c r="D368" s="1">
        <v>86.37</v>
      </c>
      <c r="E368" s="1">
        <v>40.409999999999997</v>
      </c>
      <c r="F368" s="1">
        <v>72.48</v>
      </c>
      <c r="G368" s="1">
        <v>288.64</v>
      </c>
      <c r="H368" s="1">
        <v>361.23</v>
      </c>
      <c r="I368" s="1">
        <v>36.479999999999997</v>
      </c>
      <c r="J368" s="1" t="str">
        <f t="shared" si="35"/>
        <v>Moderate</v>
      </c>
      <c r="K368" s="1" t="str">
        <f t="shared" si="36"/>
        <v>Moderate</v>
      </c>
      <c r="L368" s="1" t="str">
        <f t="shared" si="37"/>
        <v>Unhealthy for sensitive Groups</v>
      </c>
      <c r="M368" s="1" t="str">
        <f t="shared" si="38"/>
        <v>Good</v>
      </c>
      <c r="N368" s="1" t="str">
        <f t="shared" si="39"/>
        <v>Moderate</v>
      </c>
      <c r="O368" s="1" t="str">
        <f t="shared" si="40"/>
        <v>Moderate</v>
      </c>
      <c r="P368" s="1" t="str">
        <f t="shared" si="40"/>
        <v>Unhealthy for sensitive Groups</v>
      </c>
      <c r="Q368" s="1" t="str">
        <f t="shared" si="41"/>
        <v>Moderate</v>
      </c>
    </row>
    <row r="369" spans="1:17">
      <c r="A369" s="2">
        <v>44942.291666666664</v>
      </c>
      <c r="B369" s="1">
        <v>1255.04</v>
      </c>
      <c r="C369" s="1">
        <v>9.5</v>
      </c>
      <c r="D369" s="1">
        <v>40.78</v>
      </c>
      <c r="E369" s="1">
        <v>111.58</v>
      </c>
      <c r="F369" s="1">
        <v>64.849999999999994</v>
      </c>
      <c r="G369" s="1">
        <v>107.68</v>
      </c>
      <c r="H369" s="1">
        <v>132.54</v>
      </c>
      <c r="I369" s="1">
        <v>13.55</v>
      </c>
      <c r="J369" s="1" t="str">
        <f t="shared" si="35"/>
        <v>Good</v>
      </c>
      <c r="K369" s="1" t="str">
        <f t="shared" si="36"/>
        <v>Good</v>
      </c>
      <c r="L369" s="1" t="str">
        <f t="shared" si="37"/>
        <v>Moderate</v>
      </c>
      <c r="M369" s="1" t="str">
        <f t="shared" si="38"/>
        <v>Unhealthy for sensitive Groups</v>
      </c>
      <c r="N369" s="1" t="str">
        <f t="shared" si="39"/>
        <v>Moderate</v>
      </c>
      <c r="O369" s="1" t="str">
        <f t="shared" si="40"/>
        <v>Good</v>
      </c>
      <c r="P369" s="1" t="str">
        <f t="shared" si="40"/>
        <v>Good</v>
      </c>
      <c r="Q369" s="1" t="str">
        <f t="shared" si="41"/>
        <v>Good</v>
      </c>
    </row>
    <row r="370" spans="1:17">
      <c r="A370" s="2">
        <v>44942.333333333336</v>
      </c>
      <c r="B370" s="1">
        <v>881.2</v>
      </c>
      <c r="C370" s="1">
        <v>5.2</v>
      </c>
      <c r="D370" s="1">
        <v>27.08</v>
      </c>
      <c r="E370" s="1">
        <v>130.18</v>
      </c>
      <c r="F370" s="1">
        <v>51.5</v>
      </c>
      <c r="G370" s="1">
        <v>78.25</v>
      </c>
      <c r="H370" s="1">
        <v>95.97</v>
      </c>
      <c r="I370" s="1">
        <v>9.5</v>
      </c>
      <c r="J370" s="1" t="str">
        <f t="shared" si="35"/>
        <v>Good</v>
      </c>
      <c r="K370" s="1" t="str">
        <f t="shared" si="36"/>
        <v>Good</v>
      </c>
      <c r="L370" s="1" t="str">
        <f t="shared" si="37"/>
        <v>Good</v>
      </c>
      <c r="M370" s="1" t="str">
        <f t="shared" si="38"/>
        <v>Unhealthy for sensitive Groups</v>
      </c>
      <c r="N370" s="1" t="str">
        <f t="shared" si="39"/>
        <v>Moderate</v>
      </c>
      <c r="O370" s="1" t="str">
        <f t="shared" si="40"/>
        <v>Good</v>
      </c>
      <c r="P370" s="1" t="str">
        <f t="shared" si="40"/>
        <v>Good</v>
      </c>
      <c r="Q370" s="1" t="str">
        <f t="shared" si="41"/>
        <v>Good</v>
      </c>
    </row>
    <row r="371" spans="1:17">
      <c r="A371" s="2">
        <v>44942.375</v>
      </c>
      <c r="B371" s="1">
        <v>801.09</v>
      </c>
      <c r="C371" s="1">
        <v>4.0199999999999996</v>
      </c>
      <c r="D371" s="1">
        <v>24.68</v>
      </c>
      <c r="E371" s="1">
        <v>135.9</v>
      </c>
      <c r="F371" s="1">
        <v>49.11</v>
      </c>
      <c r="G371" s="1">
        <v>74.760000000000005</v>
      </c>
      <c r="H371" s="1">
        <v>91.35</v>
      </c>
      <c r="I371" s="1">
        <v>9.1199999999999992</v>
      </c>
      <c r="J371" s="1" t="str">
        <f t="shared" si="35"/>
        <v>Good</v>
      </c>
      <c r="K371" s="1" t="str">
        <f t="shared" si="36"/>
        <v>Good</v>
      </c>
      <c r="L371" s="1" t="str">
        <f t="shared" si="37"/>
        <v>Good</v>
      </c>
      <c r="M371" s="1" t="str">
        <f t="shared" si="38"/>
        <v>Unhealthy for sensitive Groups</v>
      </c>
      <c r="N371" s="1" t="str">
        <f t="shared" si="39"/>
        <v>Good</v>
      </c>
      <c r="O371" s="1" t="str">
        <f t="shared" si="40"/>
        <v>Good</v>
      </c>
      <c r="P371" s="1" t="str">
        <f t="shared" si="40"/>
        <v>Good</v>
      </c>
      <c r="Q371" s="1" t="str">
        <f t="shared" si="41"/>
        <v>Good</v>
      </c>
    </row>
    <row r="372" spans="1:17">
      <c r="A372" s="2">
        <v>44942.416666666664</v>
      </c>
      <c r="B372" s="1">
        <v>1201.6300000000001</v>
      </c>
      <c r="C372" s="1">
        <v>6.59</v>
      </c>
      <c r="D372" s="1">
        <v>41.47</v>
      </c>
      <c r="E372" s="1">
        <v>111.58</v>
      </c>
      <c r="F372" s="1">
        <v>53.88</v>
      </c>
      <c r="G372" s="1">
        <v>97.21</v>
      </c>
      <c r="H372" s="1">
        <v>120.9</v>
      </c>
      <c r="I372" s="1">
        <v>14.82</v>
      </c>
      <c r="J372" s="1" t="str">
        <f t="shared" si="35"/>
        <v>Good</v>
      </c>
      <c r="K372" s="1" t="str">
        <f t="shared" si="36"/>
        <v>Good</v>
      </c>
      <c r="L372" s="1" t="str">
        <f t="shared" si="37"/>
        <v>Moderate</v>
      </c>
      <c r="M372" s="1" t="str">
        <f t="shared" si="38"/>
        <v>Unhealthy for sensitive Groups</v>
      </c>
      <c r="N372" s="1" t="str">
        <f t="shared" si="39"/>
        <v>Moderate</v>
      </c>
      <c r="O372" s="1" t="str">
        <f t="shared" si="40"/>
        <v>Good</v>
      </c>
      <c r="P372" s="1" t="str">
        <f t="shared" si="40"/>
        <v>Good</v>
      </c>
      <c r="Q372" s="1" t="str">
        <f t="shared" si="41"/>
        <v>Good</v>
      </c>
    </row>
    <row r="373" spans="1:17">
      <c r="A373" s="2">
        <v>44942.458333333336</v>
      </c>
      <c r="B373" s="1">
        <v>1949.31</v>
      </c>
      <c r="C373" s="1">
        <v>11.51</v>
      </c>
      <c r="D373" s="1">
        <v>74.03</v>
      </c>
      <c r="E373" s="1">
        <v>67.23</v>
      </c>
      <c r="F373" s="1">
        <v>58.65</v>
      </c>
      <c r="G373" s="1">
        <v>135.85</v>
      </c>
      <c r="H373" s="1">
        <v>172.38</v>
      </c>
      <c r="I373" s="1">
        <v>22.8</v>
      </c>
      <c r="J373" s="1" t="str">
        <f t="shared" si="35"/>
        <v>Good</v>
      </c>
      <c r="K373" s="1" t="str">
        <f t="shared" si="36"/>
        <v>Good</v>
      </c>
      <c r="L373" s="1" t="str">
        <f t="shared" si="37"/>
        <v>Unhealthy for sensitive Groups</v>
      </c>
      <c r="M373" s="1" t="str">
        <f t="shared" si="38"/>
        <v>Moderate</v>
      </c>
      <c r="N373" s="1" t="str">
        <f t="shared" si="39"/>
        <v>Moderate</v>
      </c>
      <c r="O373" s="1" t="str">
        <f t="shared" si="40"/>
        <v>Good</v>
      </c>
      <c r="P373" s="1" t="str">
        <f t="shared" si="40"/>
        <v>Good</v>
      </c>
      <c r="Q373" s="1" t="str">
        <f t="shared" si="41"/>
        <v>Good</v>
      </c>
    </row>
    <row r="374" spans="1:17">
      <c r="A374" s="2">
        <v>44942.5</v>
      </c>
      <c r="B374" s="1">
        <v>2670.29</v>
      </c>
      <c r="C374" s="1">
        <v>15.65</v>
      </c>
      <c r="D374" s="1">
        <v>111.04</v>
      </c>
      <c r="E374" s="1">
        <v>18.239999999999998</v>
      </c>
      <c r="F374" s="1">
        <v>59.13</v>
      </c>
      <c r="G374" s="1">
        <v>163.88</v>
      </c>
      <c r="H374" s="1">
        <v>211.14</v>
      </c>
      <c r="I374" s="1">
        <v>29.13</v>
      </c>
      <c r="J374" s="1" t="str">
        <f t="shared" si="35"/>
        <v>Moderate</v>
      </c>
      <c r="K374" s="1" t="str">
        <f t="shared" si="36"/>
        <v>Good</v>
      </c>
      <c r="L374" s="1" t="str">
        <f t="shared" si="37"/>
        <v>Unhealthy</v>
      </c>
      <c r="M374" s="1" t="str">
        <f t="shared" si="38"/>
        <v>Good</v>
      </c>
      <c r="N374" s="1" t="str">
        <f t="shared" si="39"/>
        <v>Moderate</v>
      </c>
      <c r="O374" s="1" t="str">
        <f t="shared" si="40"/>
        <v>Good</v>
      </c>
      <c r="P374" s="1" t="str">
        <f t="shared" si="40"/>
        <v>Moderate</v>
      </c>
      <c r="Q374" s="1" t="str">
        <f t="shared" si="41"/>
        <v>Good</v>
      </c>
    </row>
    <row r="375" spans="1:17">
      <c r="A375" s="2">
        <v>44942.541666666664</v>
      </c>
      <c r="B375" s="1">
        <v>3257.75</v>
      </c>
      <c r="C375" s="1">
        <v>28.16</v>
      </c>
      <c r="D375" s="1">
        <v>117.9</v>
      </c>
      <c r="E375" s="1">
        <v>0.11</v>
      </c>
      <c r="F375" s="1">
        <v>60.08</v>
      </c>
      <c r="G375" s="1">
        <v>194.19</v>
      </c>
      <c r="H375" s="1">
        <v>251.7</v>
      </c>
      <c r="I375" s="1">
        <v>36.979999999999997</v>
      </c>
      <c r="J375" s="1" t="str">
        <f t="shared" si="35"/>
        <v>Moderate</v>
      </c>
      <c r="K375" s="1" t="str">
        <f t="shared" si="36"/>
        <v>Good</v>
      </c>
      <c r="L375" s="1" t="str">
        <f t="shared" si="37"/>
        <v>Unhealthy</v>
      </c>
      <c r="M375" s="1" t="str">
        <f t="shared" si="38"/>
        <v>Good</v>
      </c>
      <c r="N375" s="1" t="str">
        <f t="shared" si="39"/>
        <v>Moderate</v>
      </c>
      <c r="O375" s="1" t="str">
        <f t="shared" si="40"/>
        <v>Moderate</v>
      </c>
      <c r="P375" s="1" t="str">
        <f t="shared" si="40"/>
        <v>Moderate</v>
      </c>
      <c r="Q375" s="1" t="str">
        <f t="shared" si="41"/>
        <v>Moderate</v>
      </c>
    </row>
    <row r="376" spans="1:17">
      <c r="A376" s="2">
        <v>44942.583333333336</v>
      </c>
      <c r="B376" s="1">
        <v>3417.97</v>
      </c>
      <c r="C376" s="1">
        <v>28.16</v>
      </c>
      <c r="D376" s="1">
        <v>106.93</v>
      </c>
      <c r="E376" s="1">
        <v>0.03</v>
      </c>
      <c r="F376" s="1">
        <v>57.7</v>
      </c>
      <c r="G376" s="1">
        <v>216.9</v>
      </c>
      <c r="H376" s="1">
        <v>282.68</v>
      </c>
      <c r="I376" s="1">
        <v>43.06</v>
      </c>
      <c r="J376" s="1" t="str">
        <f t="shared" si="35"/>
        <v>Moderate</v>
      </c>
      <c r="K376" s="1" t="str">
        <f t="shared" si="36"/>
        <v>Good</v>
      </c>
      <c r="L376" s="1" t="str">
        <f t="shared" si="37"/>
        <v>Unhealthy</v>
      </c>
      <c r="M376" s="1" t="str">
        <f t="shared" si="38"/>
        <v>Good</v>
      </c>
      <c r="N376" s="1" t="str">
        <f t="shared" si="39"/>
        <v>Moderate</v>
      </c>
      <c r="O376" s="1" t="str">
        <f t="shared" si="40"/>
        <v>Moderate</v>
      </c>
      <c r="P376" s="1" t="str">
        <f t="shared" si="40"/>
        <v>Moderate</v>
      </c>
      <c r="Q376" s="1" t="str">
        <f t="shared" si="41"/>
        <v>Moderate</v>
      </c>
    </row>
    <row r="377" spans="1:17">
      <c r="A377" s="2">
        <v>44942.625</v>
      </c>
      <c r="B377" s="1">
        <v>3231.05</v>
      </c>
      <c r="C377" s="1">
        <v>18.78</v>
      </c>
      <c r="D377" s="1">
        <v>94.59</v>
      </c>
      <c r="E377" s="1">
        <v>0.22</v>
      </c>
      <c r="F377" s="1">
        <v>51.02</v>
      </c>
      <c r="G377" s="1">
        <v>220.84</v>
      </c>
      <c r="H377" s="1">
        <v>288.27</v>
      </c>
      <c r="I377" s="1">
        <v>43.06</v>
      </c>
      <c r="J377" s="1" t="str">
        <f t="shared" si="35"/>
        <v>Moderate</v>
      </c>
      <c r="K377" s="1" t="str">
        <f t="shared" si="36"/>
        <v>Good</v>
      </c>
      <c r="L377" s="1" t="str">
        <f t="shared" si="37"/>
        <v>Unhealthy</v>
      </c>
      <c r="M377" s="1" t="str">
        <f t="shared" si="38"/>
        <v>Good</v>
      </c>
      <c r="N377" s="1" t="str">
        <f t="shared" si="39"/>
        <v>Moderate</v>
      </c>
      <c r="O377" s="1" t="str">
        <f t="shared" si="40"/>
        <v>Moderate</v>
      </c>
      <c r="P377" s="1" t="str">
        <f t="shared" si="40"/>
        <v>Moderate</v>
      </c>
      <c r="Q377" s="1" t="str">
        <f t="shared" si="41"/>
        <v>Moderate</v>
      </c>
    </row>
    <row r="378" spans="1:17">
      <c r="A378" s="2">
        <v>44942.666666666664</v>
      </c>
      <c r="B378" s="1">
        <v>2990.72</v>
      </c>
      <c r="C378" s="1">
        <v>11.4</v>
      </c>
      <c r="D378" s="1">
        <v>85.68</v>
      </c>
      <c r="E378" s="1">
        <v>0.75</v>
      </c>
      <c r="F378" s="1">
        <v>45.3</v>
      </c>
      <c r="G378" s="1">
        <v>214.92</v>
      </c>
      <c r="H378" s="1">
        <v>279.29000000000002</v>
      </c>
      <c r="I378" s="1">
        <v>38</v>
      </c>
      <c r="J378" s="1" t="str">
        <f t="shared" si="35"/>
        <v>Moderate</v>
      </c>
      <c r="K378" s="1" t="str">
        <f t="shared" si="36"/>
        <v>Good</v>
      </c>
      <c r="L378" s="1" t="str">
        <f t="shared" si="37"/>
        <v>Unhealthy for sensitive Groups</v>
      </c>
      <c r="M378" s="1" t="str">
        <f t="shared" si="38"/>
        <v>Good</v>
      </c>
      <c r="N378" s="1" t="str">
        <f t="shared" si="39"/>
        <v>Good</v>
      </c>
      <c r="O378" s="1" t="str">
        <f t="shared" si="40"/>
        <v>Moderate</v>
      </c>
      <c r="P378" s="1" t="str">
        <f t="shared" si="40"/>
        <v>Moderate</v>
      </c>
      <c r="Q378" s="1" t="str">
        <f t="shared" si="41"/>
        <v>Moderate</v>
      </c>
    </row>
    <row r="379" spans="1:17">
      <c r="A379" s="2">
        <v>44942.708333333336</v>
      </c>
      <c r="B379" s="1">
        <v>2857.21</v>
      </c>
      <c r="C379" s="1">
        <v>8.7200000000000006</v>
      </c>
      <c r="D379" s="1">
        <v>80.2</v>
      </c>
      <c r="E379" s="1">
        <v>1.31</v>
      </c>
      <c r="F379" s="1">
        <v>41.48</v>
      </c>
      <c r="G379" s="1">
        <v>211.19</v>
      </c>
      <c r="H379" s="1">
        <v>274.45</v>
      </c>
      <c r="I379" s="1">
        <v>31.92</v>
      </c>
      <c r="J379" s="1" t="str">
        <f t="shared" si="35"/>
        <v>Moderate</v>
      </c>
      <c r="K379" s="1" t="str">
        <f t="shared" si="36"/>
        <v>Good</v>
      </c>
      <c r="L379" s="1" t="str">
        <f t="shared" si="37"/>
        <v>Unhealthy for sensitive Groups</v>
      </c>
      <c r="M379" s="1" t="str">
        <f t="shared" si="38"/>
        <v>Good</v>
      </c>
      <c r="N379" s="1" t="str">
        <f t="shared" si="39"/>
        <v>Good</v>
      </c>
      <c r="O379" s="1" t="str">
        <f t="shared" si="40"/>
        <v>Moderate</v>
      </c>
      <c r="P379" s="1" t="str">
        <f t="shared" si="40"/>
        <v>Moderate</v>
      </c>
      <c r="Q379" s="1" t="str">
        <f t="shared" si="41"/>
        <v>Moderate</v>
      </c>
    </row>
    <row r="380" spans="1:17">
      <c r="A380" s="2">
        <v>44942.75</v>
      </c>
      <c r="B380" s="1">
        <v>2536.77</v>
      </c>
      <c r="C380" s="1">
        <v>5.48</v>
      </c>
      <c r="D380" s="1">
        <v>76.09</v>
      </c>
      <c r="E380" s="1">
        <v>2.91</v>
      </c>
      <c r="F380" s="1">
        <v>33.86</v>
      </c>
      <c r="G380" s="1">
        <v>185.68</v>
      </c>
      <c r="H380" s="1">
        <v>240.9</v>
      </c>
      <c r="I380" s="1">
        <v>22.04</v>
      </c>
      <c r="J380" s="1" t="str">
        <f t="shared" si="35"/>
        <v>Moderate</v>
      </c>
      <c r="K380" s="1" t="str">
        <f t="shared" si="36"/>
        <v>Good</v>
      </c>
      <c r="L380" s="1" t="str">
        <f t="shared" si="37"/>
        <v>Unhealthy for sensitive Groups</v>
      </c>
      <c r="M380" s="1" t="str">
        <f t="shared" si="38"/>
        <v>Good</v>
      </c>
      <c r="N380" s="1" t="str">
        <f t="shared" si="39"/>
        <v>Good</v>
      </c>
      <c r="O380" s="1" t="str">
        <f t="shared" si="40"/>
        <v>Good</v>
      </c>
      <c r="P380" s="1" t="str">
        <f t="shared" si="40"/>
        <v>Moderate</v>
      </c>
      <c r="Q380" s="1" t="str">
        <f t="shared" si="41"/>
        <v>Good</v>
      </c>
    </row>
    <row r="381" spans="1:17">
      <c r="A381" s="2">
        <v>44942.791666666664</v>
      </c>
      <c r="B381" s="1">
        <v>1976.01</v>
      </c>
      <c r="C381" s="1">
        <v>1.47</v>
      </c>
      <c r="D381" s="1">
        <v>67.17</v>
      </c>
      <c r="E381" s="1">
        <v>9.48</v>
      </c>
      <c r="F381" s="1">
        <v>25.51</v>
      </c>
      <c r="G381" s="1">
        <v>147.21</v>
      </c>
      <c r="H381" s="1">
        <v>188.47</v>
      </c>
      <c r="I381" s="1">
        <v>12.54</v>
      </c>
      <c r="J381" s="1" t="str">
        <f t="shared" si="35"/>
        <v>Good</v>
      </c>
      <c r="K381" s="1" t="str">
        <f t="shared" si="36"/>
        <v>Good</v>
      </c>
      <c r="L381" s="1" t="str">
        <f t="shared" si="37"/>
        <v>Unhealthy for sensitive Groups</v>
      </c>
      <c r="M381" s="1" t="str">
        <f t="shared" si="38"/>
        <v>Good</v>
      </c>
      <c r="N381" s="1" t="str">
        <f t="shared" si="39"/>
        <v>Good</v>
      </c>
      <c r="O381" s="1" t="str">
        <f t="shared" si="40"/>
        <v>Good</v>
      </c>
      <c r="P381" s="1" t="str">
        <f t="shared" si="40"/>
        <v>Good</v>
      </c>
      <c r="Q381" s="1" t="str">
        <f t="shared" si="41"/>
        <v>Good</v>
      </c>
    </row>
    <row r="382" spans="1:17">
      <c r="A382" s="2">
        <v>44942.833333333336</v>
      </c>
      <c r="B382" s="1">
        <v>1682.28</v>
      </c>
      <c r="C382" s="1">
        <v>0.28999999999999998</v>
      </c>
      <c r="D382" s="1">
        <v>56.21</v>
      </c>
      <c r="E382" s="1">
        <v>18.78</v>
      </c>
      <c r="F382" s="1">
        <v>22.65</v>
      </c>
      <c r="G382" s="1">
        <v>132.55000000000001</v>
      </c>
      <c r="H382" s="1">
        <v>165.51</v>
      </c>
      <c r="I382" s="1">
        <v>9.1199999999999992</v>
      </c>
      <c r="J382" s="1" t="str">
        <f t="shared" si="35"/>
        <v>Good</v>
      </c>
      <c r="K382" s="1" t="str">
        <f t="shared" si="36"/>
        <v>Good</v>
      </c>
      <c r="L382" s="1" t="str">
        <f t="shared" si="37"/>
        <v>Moderate</v>
      </c>
      <c r="M382" s="1" t="str">
        <f t="shared" si="38"/>
        <v>Good</v>
      </c>
      <c r="N382" s="1" t="str">
        <f t="shared" si="39"/>
        <v>Good</v>
      </c>
      <c r="O382" s="1" t="str">
        <f t="shared" si="40"/>
        <v>Good</v>
      </c>
      <c r="P382" s="1" t="str">
        <f t="shared" si="40"/>
        <v>Good</v>
      </c>
      <c r="Q382" s="1" t="str">
        <f t="shared" si="41"/>
        <v>Good</v>
      </c>
    </row>
    <row r="383" spans="1:17">
      <c r="A383" s="2">
        <v>44942.875</v>
      </c>
      <c r="B383" s="1">
        <v>1548.77</v>
      </c>
      <c r="C383" s="1">
        <v>0.13</v>
      </c>
      <c r="D383" s="1">
        <v>49.35</v>
      </c>
      <c r="E383" s="1">
        <v>23.6</v>
      </c>
      <c r="F383" s="1">
        <v>21.7</v>
      </c>
      <c r="G383" s="1">
        <v>131.16</v>
      </c>
      <c r="H383" s="1">
        <v>160.76</v>
      </c>
      <c r="I383" s="1">
        <v>7.6</v>
      </c>
      <c r="J383" s="1" t="str">
        <f t="shared" si="35"/>
        <v>Good</v>
      </c>
      <c r="K383" s="1" t="str">
        <f t="shared" si="36"/>
        <v>Good</v>
      </c>
      <c r="L383" s="1" t="str">
        <f t="shared" si="37"/>
        <v>Moderate</v>
      </c>
      <c r="M383" s="1" t="str">
        <f t="shared" si="38"/>
        <v>Good</v>
      </c>
      <c r="N383" s="1" t="str">
        <f t="shared" si="39"/>
        <v>Good</v>
      </c>
      <c r="O383" s="1" t="str">
        <f t="shared" si="40"/>
        <v>Good</v>
      </c>
      <c r="P383" s="1" t="str">
        <f t="shared" si="40"/>
        <v>Good</v>
      </c>
      <c r="Q383" s="1" t="str">
        <f t="shared" si="41"/>
        <v>Good</v>
      </c>
    </row>
    <row r="384" spans="1:17">
      <c r="A384" s="2">
        <v>44942.916666666664</v>
      </c>
      <c r="B384" s="1">
        <v>1508.71</v>
      </c>
      <c r="C384" s="1">
        <v>0.13</v>
      </c>
      <c r="D384" s="1">
        <v>45.93</v>
      </c>
      <c r="E384" s="1">
        <v>23.6</v>
      </c>
      <c r="F384" s="1">
        <v>21.22</v>
      </c>
      <c r="G384" s="1">
        <v>133.83000000000001</v>
      </c>
      <c r="H384" s="1">
        <v>161.91999999999999</v>
      </c>
      <c r="I384" s="1">
        <v>6.71</v>
      </c>
      <c r="J384" s="1" t="str">
        <f t="shared" si="35"/>
        <v>Good</v>
      </c>
      <c r="K384" s="1" t="str">
        <f t="shared" si="36"/>
        <v>Good</v>
      </c>
      <c r="L384" s="1" t="str">
        <f t="shared" si="37"/>
        <v>Moderate</v>
      </c>
      <c r="M384" s="1" t="str">
        <f t="shared" si="38"/>
        <v>Good</v>
      </c>
      <c r="N384" s="1" t="str">
        <f t="shared" si="39"/>
        <v>Good</v>
      </c>
      <c r="O384" s="1" t="str">
        <f t="shared" si="40"/>
        <v>Good</v>
      </c>
      <c r="P384" s="1" t="str">
        <f t="shared" si="40"/>
        <v>Good</v>
      </c>
      <c r="Q384" s="1" t="str">
        <f t="shared" si="41"/>
        <v>Good</v>
      </c>
    </row>
    <row r="385" spans="1:17">
      <c r="A385" s="2">
        <v>44942.958333333336</v>
      </c>
      <c r="B385" s="1">
        <v>1495.36</v>
      </c>
      <c r="C385" s="1">
        <v>0.2</v>
      </c>
      <c r="D385" s="1">
        <v>45.24</v>
      </c>
      <c r="E385" s="1">
        <v>21.1</v>
      </c>
      <c r="F385" s="1">
        <v>21.22</v>
      </c>
      <c r="G385" s="1">
        <v>137.84</v>
      </c>
      <c r="H385" s="1">
        <v>164.64</v>
      </c>
      <c r="I385" s="1">
        <v>6.21</v>
      </c>
      <c r="J385" s="1" t="str">
        <f t="shared" si="35"/>
        <v>Good</v>
      </c>
      <c r="K385" s="1" t="str">
        <f t="shared" si="36"/>
        <v>Good</v>
      </c>
      <c r="L385" s="1" t="str">
        <f t="shared" si="37"/>
        <v>Moderate</v>
      </c>
      <c r="M385" s="1" t="str">
        <f t="shared" si="38"/>
        <v>Good</v>
      </c>
      <c r="N385" s="1" t="str">
        <f t="shared" si="39"/>
        <v>Good</v>
      </c>
      <c r="O385" s="1" t="str">
        <f t="shared" si="40"/>
        <v>Good</v>
      </c>
      <c r="P385" s="1" t="str">
        <f t="shared" si="40"/>
        <v>Good</v>
      </c>
      <c r="Q385" s="1" t="str">
        <f t="shared" si="41"/>
        <v>Good</v>
      </c>
    </row>
    <row r="386" spans="1:17">
      <c r="A386" s="2">
        <v>44943</v>
      </c>
      <c r="B386" s="1">
        <v>1548.77</v>
      </c>
      <c r="C386" s="1">
        <v>0.59</v>
      </c>
      <c r="D386" s="1">
        <v>49.35</v>
      </c>
      <c r="E386" s="1">
        <v>15.2</v>
      </c>
      <c r="F386" s="1">
        <v>22.41</v>
      </c>
      <c r="G386" s="1">
        <v>144.33000000000001</v>
      </c>
      <c r="H386" s="1">
        <v>170.58</v>
      </c>
      <c r="I386" s="1">
        <v>6.21</v>
      </c>
      <c r="J386" s="1" t="str">
        <f t="shared" si="35"/>
        <v>Good</v>
      </c>
      <c r="K386" s="1" t="str">
        <f t="shared" si="36"/>
        <v>Good</v>
      </c>
      <c r="L386" s="1" t="str">
        <f t="shared" si="37"/>
        <v>Moderate</v>
      </c>
      <c r="M386" s="1" t="str">
        <f t="shared" si="38"/>
        <v>Good</v>
      </c>
      <c r="N386" s="1" t="str">
        <f t="shared" si="39"/>
        <v>Good</v>
      </c>
      <c r="O386" s="1" t="str">
        <f t="shared" si="40"/>
        <v>Good</v>
      </c>
      <c r="P386" s="1" t="str">
        <f t="shared" si="40"/>
        <v>Good</v>
      </c>
      <c r="Q386" s="1" t="str">
        <f t="shared" si="41"/>
        <v>Good</v>
      </c>
    </row>
    <row r="387" spans="1:17">
      <c r="A387" s="2">
        <v>44943.041666666664</v>
      </c>
      <c r="B387" s="1">
        <v>1842.5</v>
      </c>
      <c r="C387" s="1">
        <v>4.41</v>
      </c>
      <c r="D387" s="1">
        <v>58.26</v>
      </c>
      <c r="E387" s="1">
        <v>5.9</v>
      </c>
      <c r="F387" s="1">
        <v>27.89</v>
      </c>
      <c r="G387" s="1">
        <v>167.75</v>
      </c>
      <c r="H387" s="1">
        <v>198.52</v>
      </c>
      <c r="I387" s="1">
        <v>8.49</v>
      </c>
      <c r="J387" s="1" t="str">
        <f t="shared" ref="J387:J450" si="42">IF(AND(B387&gt;=654.22,B387&lt;=2276.44),"Good",IF(AND(B387&gt;2276.44,B387&lt;=3898.66),"Moderate",IF(AND(B387&gt;3898.66,B387&lt;=5520.88),"Unhealthy for sensitive Groups",IF(AND(B387&gt;5520.88,B387&lt;=7143.1),"Unhealthy",IF(AND(B387&gt;7143.1,B387&lt;=10387.5),"Very unhealthy",IF(AND(B387&gt;10387.5,B387&lt;=16876.3),"Hazardous",""))))))</f>
        <v>Good</v>
      </c>
      <c r="K387" s="1" t="str">
        <f t="shared" ref="K387:K450" si="43">IF(AND(C387&gt;=0,C387&lt;=50),"Good",IF(AND(C387&gt;50,C387&lt;=100),"Moderate",IF(AND(C387&gt;100,C387&lt;=150),"Unhealthy for sensitive Groups",IF(AND(C387&gt;150,C387&lt;=200),"Unhealthy",IF(AND(C387&gt;200,C387&lt;=300),"Very unhealthy",IF(AND(C387&gt;300,C387&lt;=500),"Hazardous",""))))))</f>
        <v>Good</v>
      </c>
      <c r="L387" s="1" t="str">
        <f t="shared" ref="L387:L450" si="44">IF(AND(D387&gt;=0,D387&lt;=30),"Good",IF(AND(D387&gt;30,D387&lt;=60),"Moderate",IF(AND(D387&gt;60,D387&lt;=90),"Unhealthy for sensitive Groups",IF(AND(D387&gt;90,D387&lt;=120),"Unhealthy",IF(AND(D387&gt;120,D387&lt;=180),"Very unhealthy",IF(AND(D387&gt;180,D387&lt;=300),"Hazardous",""))))))</f>
        <v>Moderate</v>
      </c>
      <c r="M387" s="1" t="str">
        <f t="shared" ref="M387:M450" si="45">IF(AND(E387&gt;=0,E387&lt;=50),"Good",IF(AND(E387&gt;50,E387&lt;=100),"Moderate",IF(AND(E387&gt;100,E387&lt;=150),"Unhealthy for sensitive Groups",IF(AND(E387&gt;150,E387&lt;=200),"Unhealthy",IF(AND(E387&gt;200,E387&lt;=300),"Very unhealthy",IF(AND(E387&gt;300,E387&lt;=500),"Hazardous",""))))))</f>
        <v>Good</v>
      </c>
      <c r="N387" s="1" t="str">
        <f t="shared" ref="N387:N450" si="46">IF(AND(F387&gt;=0,F387&lt;=50),"Good",IF(AND(F387&gt;50,F387&lt;=100),"Moderate",IF(AND(F387&gt;100,F387&lt;=150),"Unhealthy for sensitive Groups",IF(AND(F387&gt;150,F387&lt;=200),"Unhealthy",IF(AND(F387&gt;200,F387&lt;=300),"Very unhealthy",IF(AND(F387&gt;300,F387&lt;=600),"Hazardous",""))))))</f>
        <v>Good</v>
      </c>
      <c r="O387" s="1" t="str">
        <f t="shared" ref="O387:P450" si="47">IF(AND(G387&gt;=60,G387&lt;=194),"Good",IF(AND(G387&gt;194,G387&lt;=328),"Moderate",IF(AND(G387&gt;328,G387&lt;=462),"Unhealthy for sensitive Groups",IF(AND(G387&gt;462,G387&lt;=596),"Unhealthy",IF(AND(G387&gt;596,G387&lt;=864),"Very unhealthy",IF(AND(G387&gt;864,G387&lt;=1500),"Hazardous",""))))))</f>
        <v>Good</v>
      </c>
      <c r="P387" s="1" t="str">
        <f t="shared" si="47"/>
        <v>Moderate</v>
      </c>
      <c r="Q387" s="1" t="str">
        <f t="shared" ref="Q387:Q450" si="48">IF(AND(I387&gt;=0,I387&lt;=30),"Good",IF(AND(I387&gt;30,I387&lt;=60),"Moderate",IF(AND(I387&gt;60,I387&lt;=90),"Unhealthy for sensitive Groups",IF(AND(I387&gt;90,I387&lt;=120),"Unhealthy",IF(AND(I387&gt;120,I387&lt;=180),"Very unhealthy",IF(AND(I387&gt;180,I387&lt;=300),"Hazardous",""))))))</f>
        <v>Good</v>
      </c>
    </row>
    <row r="388" spans="1:17">
      <c r="A388" s="2">
        <v>44943.083333333336</v>
      </c>
      <c r="B388" s="1">
        <v>2536.77</v>
      </c>
      <c r="C388" s="1">
        <v>22.35</v>
      </c>
      <c r="D388" s="1">
        <v>67.17</v>
      </c>
      <c r="E388" s="1">
        <v>0.19</v>
      </c>
      <c r="F388" s="1">
        <v>37.67</v>
      </c>
      <c r="G388" s="1">
        <v>215.48</v>
      </c>
      <c r="H388" s="1">
        <v>259.33999999999997</v>
      </c>
      <c r="I388" s="1">
        <v>13.55</v>
      </c>
      <c r="J388" s="1" t="str">
        <f t="shared" si="42"/>
        <v>Moderate</v>
      </c>
      <c r="K388" s="1" t="str">
        <f t="shared" si="43"/>
        <v>Good</v>
      </c>
      <c r="L388" s="1" t="str">
        <f t="shared" si="44"/>
        <v>Unhealthy for sensitive Groups</v>
      </c>
      <c r="M388" s="1" t="str">
        <f t="shared" si="45"/>
        <v>Good</v>
      </c>
      <c r="N388" s="1" t="str">
        <f t="shared" si="46"/>
        <v>Good</v>
      </c>
      <c r="O388" s="1" t="str">
        <f t="shared" si="47"/>
        <v>Moderate</v>
      </c>
      <c r="P388" s="1" t="str">
        <f t="shared" si="47"/>
        <v>Moderate</v>
      </c>
      <c r="Q388" s="1" t="str">
        <f t="shared" si="48"/>
        <v>Good</v>
      </c>
    </row>
    <row r="389" spans="1:17">
      <c r="A389" s="2">
        <v>44943.125</v>
      </c>
      <c r="B389" s="1">
        <v>3044.13</v>
      </c>
      <c r="C389" s="1">
        <v>41.13</v>
      </c>
      <c r="D389" s="1">
        <v>71.97</v>
      </c>
      <c r="E389" s="1">
        <v>2.62</v>
      </c>
      <c r="F389" s="1">
        <v>44.35</v>
      </c>
      <c r="G389" s="1">
        <v>246.35</v>
      </c>
      <c r="H389" s="1">
        <v>297.14</v>
      </c>
      <c r="I389" s="1">
        <v>16.72</v>
      </c>
      <c r="J389" s="1" t="str">
        <f t="shared" si="42"/>
        <v>Moderate</v>
      </c>
      <c r="K389" s="1" t="str">
        <f t="shared" si="43"/>
        <v>Good</v>
      </c>
      <c r="L389" s="1" t="str">
        <f t="shared" si="44"/>
        <v>Unhealthy for sensitive Groups</v>
      </c>
      <c r="M389" s="1" t="str">
        <f t="shared" si="45"/>
        <v>Good</v>
      </c>
      <c r="N389" s="1" t="str">
        <f t="shared" si="46"/>
        <v>Good</v>
      </c>
      <c r="O389" s="1" t="str">
        <f t="shared" si="47"/>
        <v>Moderate</v>
      </c>
      <c r="P389" s="1" t="str">
        <f t="shared" si="47"/>
        <v>Moderate</v>
      </c>
      <c r="Q389" s="1" t="str">
        <f t="shared" si="48"/>
        <v>Good</v>
      </c>
    </row>
    <row r="390" spans="1:17">
      <c r="A390" s="2">
        <v>44943.166666666664</v>
      </c>
      <c r="B390" s="1">
        <v>3150.94</v>
      </c>
      <c r="C390" s="1">
        <v>48.28</v>
      </c>
      <c r="D390" s="1">
        <v>69.92</v>
      </c>
      <c r="E390" s="1">
        <v>13.95</v>
      </c>
      <c r="F390" s="1">
        <v>51.02</v>
      </c>
      <c r="G390" s="1">
        <v>256.75</v>
      </c>
      <c r="H390" s="1">
        <v>309.29000000000002</v>
      </c>
      <c r="I390" s="1">
        <v>20.52</v>
      </c>
      <c r="J390" s="1" t="str">
        <f t="shared" si="42"/>
        <v>Moderate</v>
      </c>
      <c r="K390" s="1" t="str">
        <f t="shared" si="43"/>
        <v>Good</v>
      </c>
      <c r="L390" s="1" t="str">
        <f t="shared" si="44"/>
        <v>Unhealthy for sensitive Groups</v>
      </c>
      <c r="M390" s="1" t="str">
        <f t="shared" si="45"/>
        <v>Good</v>
      </c>
      <c r="N390" s="1" t="str">
        <f t="shared" si="46"/>
        <v>Moderate</v>
      </c>
      <c r="O390" s="1" t="str">
        <f t="shared" si="47"/>
        <v>Moderate</v>
      </c>
      <c r="P390" s="1" t="str">
        <f t="shared" si="47"/>
        <v>Moderate</v>
      </c>
      <c r="Q390" s="1" t="str">
        <f t="shared" si="48"/>
        <v>Good</v>
      </c>
    </row>
    <row r="391" spans="1:17">
      <c r="A391" s="2">
        <v>44943.208333333336</v>
      </c>
      <c r="B391" s="1">
        <v>3150.94</v>
      </c>
      <c r="C391" s="1">
        <v>42.02</v>
      </c>
      <c r="D391" s="1">
        <v>73.34</v>
      </c>
      <c r="E391" s="1">
        <v>31.83</v>
      </c>
      <c r="F391" s="1">
        <v>61.04</v>
      </c>
      <c r="G391" s="1">
        <v>271.32</v>
      </c>
      <c r="H391" s="1">
        <v>325.97000000000003</v>
      </c>
      <c r="I391" s="1">
        <v>27.36</v>
      </c>
      <c r="J391" s="1" t="str">
        <f t="shared" si="42"/>
        <v>Moderate</v>
      </c>
      <c r="K391" s="1" t="str">
        <f t="shared" si="43"/>
        <v>Good</v>
      </c>
      <c r="L391" s="1" t="str">
        <f t="shared" si="44"/>
        <v>Unhealthy for sensitive Groups</v>
      </c>
      <c r="M391" s="1" t="str">
        <f t="shared" si="45"/>
        <v>Good</v>
      </c>
      <c r="N391" s="1" t="str">
        <f t="shared" si="46"/>
        <v>Moderate</v>
      </c>
      <c r="O391" s="1" t="str">
        <f t="shared" si="47"/>
        <v>Moderate</v>
      </c>
      <c r="P391" s="1" t="str">
        <f t="shared" si="47"/>
        <v>Moderate</v>
      </c>
      <c r="Q391" s="1" t="str">
        <f t="shared" si="48"/>
        <v>Good</v>
      </c>
    </row>
    <row r="392" spans="1:17">
      <c r="A392" s="2">
        <v>44943.25</v>
      </c>
      <c r="B392" s="1">
        <v>2830.51</v>
      </c>
      <c r="C392" s="1">
        <v>26.15</v>
      </c>
      <c r="D392" s="1">
        <v>73.34</v>
      </c>
      <c r="E392" s="1">
        <v>65.09</v>
      </c>
      <c r="F392" s="1">
        <v>74.39</v>
      </c>
      <c r="G392" s="1">
        <v>270.49</v>
      </c>
      <c r="H392" s="1">
        <v>319.77999999999997</v>
      </c>
      <c r="I392" s="1">
        <v>27.11</v>
      </c>
      <c r="J392" s="1" t="str">
        <f t="shared" si="42"/>
        <v>Moderate</v>
      </c>
      <c r="K392" s="1" t="str">
        <f t="shared" si="43"/>
        <v>Good</v>
      </c>
      <c r="L392" s="1" t="str">
        <f t="shared" si="44"/>
        <v>Unhealthy for sensitive Groups</v>
      </c>
      <c r="M392" s="1" t="str">
        <f t="shared" si="45"/>
        <v>Moderate</v>
      </c>
      <c r="N392" s="1" t="str">
        <f t="shared" si="46"/>
        <v>Moderate</v>
      </c>
      <c r="O392" s="1" t="str">
        <f t="shared" si="47"/>
        <v>Moderate</v>
      </c>
      <c r="P392" s="1" t="str">
        <f t="shared" si="47"/>
        <v>Moderate</v>
      </c>
      <c r="Q392" s="1" t="str">
        <f t="shared" si="48"/>
        <v>Good</v>
      </c>
    </row>
    <row r="393" spans="1:17">
      <c r="A393" s="2">
        <v>44943.291666666664</v>
      </c>
      <c r="B393" s="1">
        <v>1375.2</v>
      </c>
      <c r="C393" s="1">
        <v>6.65</v>
      </c>
      <c r="D393" s="1">
        <v>37.01</v>
      </c>
      <c r="E393" s="1">
        <v>137.33000000000001</v>
      </c>
      <c r="F393" s="1">
        <v>67.709999999999994</v>
      </c>
      <c r="G393" s="1">
        <v>148.12</v>
      </c>
      <c r="H393" s="1">
        <v>169.33</v>
      </c>
      <c r="I393" s="1">
        <v>12.16</v>
      </c>
      <c r="J393" s="1" t="str">
        <f t="shared" si="42"/>
        <v>Good</v>
      </c>
      <c r="K393" s="1" t="str">
        <f t="shared" si="43"/>
        <v>Good</v>
      </c>
      <c r="L393" s="1" t="str">
        <f t="shared" si="44"/>
        <v>Moderate</v>
      </c>
      <c r="M393" s="1" t="str">
        <f t="shared" si="45"/>
        <v>Unhealthy for sensitive Groups</v>
      </c>
      <c r="N393" s="1" t="str">
        <f t="shared" si="46"/>
        <v>Moderate</v>
      </c>
      <c r="O393" s="1" t="str">
        <f t="shared" si="47"/>
        <v>Good</v>
      </c>
      <c r="P393" s="1" t="str">
        <f t="shared" si="47"/>
        <v>Good</v>
      </c>
      <c r="Q393" s="1" t="str">
        <f t="shared" si="48"/>
        <v>Good</v>
      </c>
    </row>
    <row r="394" spans="1:17">
      <c r="A394" s="2">
        <v>44943.333333333336</v>
      </c>
      <c r="B394" s="1">
        <v>1134.8699999999999</v>
      </c>
      <c r="C394" s="1">
        <v>4.3</v>
      </c>
      <c r="D394" s="1">
        <v>27.76</v>
      </c>
      <c r="E394" s="1">
        <v>155.93</v>
      </c>
      <c r="F394" s="1">
        <v>57.22</v>
      </c>
      <c r="G394" s="1">
        <v>126.59</v>
      </c>
      <c r="H394" s="1">
        <v>144</v>
      </c>
      <c r="I394" s="1">
        <v>10.64</v>
      </c>
      <c r="J394" s="1" t="str">
        <f t="shared" si="42"/>
        <v>Good</v>
      </c>
      <c r="K394" s="1" t="str">
        <f t="shared" si="43"/>
        <v>Good</v>
      </c>
      <c r="L394" s="1" t="str">
        <f t="shared" si="44"/>
        <v>Good</v>
      </c>
      <c r="M394" s="1" t="str">
        <f t="shared" si="45"/>
        <v>Unhealthy</v>
      </c>
      <c r="N394" s="1" t="str">
        <f t="shared" si="46"/>
        <v>Moderate</v>
      </c>
      <c r="O394" s="1" t="str">
        <f t="shared" si="47"/>
        <v>Good</v>
      </c>
      <c r="P394" s="1" t="str">
        <f t="shared" si="47"/>
        <v>Good</v>
      </c>
      <c r="Q394" s="1" t="str">
        <f t="shared" si="48"/>
        <v>Good</v>
      </c>
    </row>
    <row r="395" spans="1:17">
      <c r="A395" s="2">
        <v>44943.375</v>
      </c>
      <c r="B395" s="1">
        <v>1094.82</v>
      </c>
      <c r="C395" s="1">
        <v>3.41</v>
      </c>
      <c r="D395" s="1">
        <v>26.05</v>
      </c>
      <c r="E395" s="1">
        <v>164.51</v>
      </c>
      <c r="F395" s="1">
        <v>55.79</v>
      </c>
      <c r="G395" s="1">
        <v>119.8</v>
      </c>
      <c r="H395" s="1">
        <v>136.09</v>
      </c>
      <c r="I395" s="1">
        <v>11.27</v>
      </c>
      <c r="J395" s="1" t="str">
        <f t="shared" si="42"/>
        <v>Good</v>
      </c>
      <c r="K395" s="1" t="str">
        <f t="shared" si="43"/>
        <v>Good</v>
      </c>
      <c r="L395" s="1" t="str">
        <f t="shared" si="44"/>
        <v>Good</v>
      </c>
      <c r="M395" s="1" t="str">
        <f t="shared" si="45"/>
        <v>Unhealthy</v>
      </c>
      <c r="N395" s="1" t="str">
        <f t="shared" si="46"/>
        <v>Moderate</v>
      </c>
      <c r="O395" s="1" t="str">
        <f t="shared" si="47"/>
        <v>Good</v>
      </c>
      <c r="P395" s="1" t="str">
        <f t="shared" si="47"/>
        <v>Good</v>
      </c>
      <c r="Q395" s="1" t="str">
        <f t="shared" si="48"/>
        <v>Good</v>
      </c>
    </row>
    <row r="396" spans="1:17">
      <c r="A396" s="2">
        <v>44943.416666666664</v>
      </c>
      <c r="B396" s="1">
        <v>1468.66</v>
      </c>
      <c r="C396" s="1">
        <v>5.64</v>
      </c>
      <c r="D396" s="1">
        <v>43.87</v>
      </c>
      <c r="E396" s="1">
        <v>134.47</v>
      </c>
      <c r="F396" s="1">
        <v>57.22</v>
      </c>
      <c r="G396" s="1">
        <v>135.93</v>
      </c>
      <c r="H396" s="1">
        <v>158.82</v>
      </c>
      <c r="I396" s="1">
        <v>16.47</v>
      </c>
      <c r="J396" s="1" t="str">
        <f t="shared" si="42"/>
        <v>Good</v>
      </c>
      <c r="K396" s="1" t="str">
        <f t="shared" si="43"/>
        <v>Good</v>
      </c>
      <c r="L396" s="1" t="str">
        <f t="shared" si="44"/>
        <v>Moderate</v>
      </c>
      <c r="M396" s="1" t="str">
        <f t="shared" si="45"/>
        <v>Unhealthy for sensitive Groups</v>
      </c>
      <c r="N396" s="1" t="str">
        <f t="shared" si="46"/>
        <v>Moderate</v>
      </c>
      <c r="O396" s="1" t="str">
        <f t="shared" si="47"/>
        <v>Good</v>
      </c>
      <c r="P396" s="1" t="str">
        <f t="shared" si="47"/>
        <v>Good</v>
      </c>
      <c r="Q396" s="1" t="str">
        <f t="shared" si="48"/>
        <v>Good</v>
      </c>
    </row>
    <row r="397" spans="1:17">
      <c r="A397" s="2">
        <v>44943.458333333336</v>
      </c>
      <c r="B397" s="1">
        <v>2189.64</v>
      </c>
      <c r="C397" s="1">
        <v>10.17</v>
      </c>
      <c r="D397" s="1">
        <v>80.2</v>
      </c>
      <c r="E397" s="1">
        <v>78.680000000000007</v>
      </c>
      <c r="F397" s="1">
        <v>60.56</v>
      </c>
      <c r="G397" s="1">
        <v>169.84</v>
      </c>
      <c r="H397" s="1">
        <v>205.45</v>
      </c>
      <c r="I397" s="1">
        <v>23.56</v>
      </c>
      <c r="J397" s="1" t="str">
        <f t="shared" si="42"/>
        <v>Good</v>
      </c>
      <c r="K397" s="1" t="str">
        <f t="shared" si="43"/>
        <v>Good</v>
      </c>
      <c r="L397" s="1" t="str">
        <f t="shared" si="44"/>
        <v>Unhealthy for sensitive Groups</v>
      </c>
      <c r="M397" s="1" t="str">
        <f t="shared" si="45"/>
        <v>Moderate</v>
      </c>
      <c r="N397" s="1" t="str">
        <f t="shared" si="46"/>
        <v>Moderate</v>
      </c>
      <c r="O397" s="1" t="str">
        <f t="shared" si="47"/>
        <v>Good</v>
      </c>
      <c r="P397" s="1" t="str">
        <f t="shared" si="47"/>
        <v>Moderate</v>
      </c>
      <c r="Q397" s="1" t="str">
        <f t="shared" si="48"/>
        <v>Good</v>
      </c>
    </row>
    <row r="398" spans="1:17">
      <c r="A398" s="2">
        <v>44943.5</v>
      </c>
      <c r="B398" s="1">
        <v>2910.61</v>
      </c>
      <c r="C398" s="1">
        <v>14.75</v>
      </c>
      <c r="D398" s="1">
        <v>119.27</v>
      </c>
      <c r="E398" s="1">
        <v>20.38</v>
      </c>
      <c r="F398" s="1">
        <v>61.04</v>
      </c>
      <c r="G398" s="1">
        <v>194.87</v>
      </c>
      <c r="H398" s="1">
        <v>241.32</v>
      </c>
      <c r="I398" s="1">
        <v>30.4</v>
      </c>
      <c r="J398" s="1" t="str">
        <f t="shared" si="42"/>
        <v>Moderate</v>
      </c>
      <c r="K398" s="1" t="str">
        <f t="shared" si="43"/>
        <v>Good</v>
      </c>
      <c r="L398" s="1" t="str">
        <f t="shared" si="44"/>
        <v>Unhealthy</v>
      </c>
      <c r="M398" s="1" t="str">
        <f t="shared" si="45"/>
        <v>Good</v>
      </c>
      <c r="N398" s="1" t="str">
        <f t="shared" si="46"/>
        <v>Moderate</v>
      </c>
      <c r="O398" s="1" t="str">
        <f t="shared" si="47"/>
        <v>Moderate</v>
      </c>
      <c r="P398" s="1" t="str">
        <f t="shared" si="47"/>
        <v>Moderate</v>
      </c>
      <c r="Q398" s="1" t="str">
        <f t="shared" si="48"/>
        <v>Moderate</v>
      </c>
    </row>
    <row r="399" spans="1:17">
      <c r="A399" s="2">
        <v>44943.541666666664</v>
      </c>
      <c r="B399" s="1">
        <v>3791.81</v>
      </c>
      <c r="C399" s="1">
        <v>38.89</v>
      </c>
      <c r="D399" s="1">
        <v>124.75</v>
      </c>
      <c r="E399" s="1">
        <v>0.09</v>
      </c>
      <c r="F399" s="1">
        <v>63.9</v>
      </c>
      <c r="G399" s="1">
        <v>238.67</v>
      </c>
      <c r="H399" s="1">
        <v>301.52</v>
      </c>
      <c r="I399" s="1">
        <v>41.04</v>
      </c>
      <c r="J399" s="1" t="str">
        <f t="shared" si="42"/>
        <v>Moderate</v>
      </c>
      <c r="K399" s="1" t="str">
        <f t="shared" si="43"/>
        <v>Good</v>
      </c>
      <c r="L399" s="1" t="str">
        <f t="shared" si="44"/>
        <v>Very unhealthy</v>
      </c>
      <c r="M399" s="1" t="str">
        <f t="shared" si="45"/>
        <v>Good</v>
      </c>
      <c r="N399" s="1" t="str">
        <f t="shared" si="46"/>
        <v>Moderate</v>
      </c>
      <c r="O399" s="1" t="str">
        <f t="shared" si="47"/>
        <v>Moderate</v>
      </c>
      <c r="P399" s="1" t="str">
        <f t="shared" si="47"/>
        <v>Moderate</v>
      </c>
      <c r="Q399" s="1" t="str">
        <f t="shared" si="48"/>
        <v>Moderate</v>
      </c>
    </row>
    <row r="400" spans="1:17">
      <c r="A400" s="2">
        <v>44943.583333333336</v>
      </c>
      <c r="B400" s="1">
        <v>4592.8999999999996</v>
      </c>
      <c r="C400" s="1">
        <v>60.8</v>
      </c>
      <c r="D400" s="1">
        <v>111.04</v>
      </c>
      <c r="E400" s="1">
        <v>0</v>
      </c>
      <c r="F400" s="1">
        <v>65.8</v>
      </c>
      <c r="G400" s="1">
        <v>305.23</v>
      </c>
      <c r="H400" s="1">
        <v>390.49</v>
      </c>
      <c r="I400" s="1">
        <v>53.2</v>
      </c>
      <c r="J400" s="1" t="str">
        <f t="shared" si="42"/>
        <v>Unhealthy for sensitive Groups</v>
      </c>
      <c r="K400" s="1" t="str">
        <f t="shared" si="43"/>
        <v>Moderate</v>
      </c>
      <c r="L400" s="1" t="str">
        <f t="shared" si="44"/>
        <v>Unhealthy</v>
      </c>
      <c r="M400" s="1" t="str">
        <f t="shared" si="45"/>
        <v>Good</v>
      </c>
      <c r="N400" s="1" t="str">
        <f t="shared" si="46"/>
        <v>Moderate</v>
      </c>
      <c r="O400" s="1" t="str">
        <f t="shared" si="47"/>
        <v>Moderate</v>
      </c>
      <c r="P400" s="1" t="str">
        <f t="shared" si="47"/>
        <v>Unhealthy for sensitive Groups</v>
      </c>
      <c r="Q400" s="1" t="str">
        <f t="shared" si="48"/>
        <v>Moderate</v>
      </c>
    </row>
    <row r="401" spans="1:17">
      <c r="A401" s="2">
        <v>44943.625</v>
      </c>
      <c r="B401" s="1">
        <v>5020.1400000000003</v>
      </c>
      <c r="C401" s="1">
        <v>65.27</v>
      </c>
      <c r="D401" s="1">
        <v>98.71</v>
      </c>
      <c r="E401" s="1">
        <v>0</v>
      </c>
      <c r="F401" s="1">
        <v>61.99</v>
      </c>
      <c r="G401" s="1">
        <v>358.48</v>
      </c>
      <c r="H401" s="1">
        <v>460.54</v>
      </c>
      <c r="I401" s="1">
        <v>59.28</v>
      </c>
      <c r="J401" s="1" t="str">
        <f t="shared" si="42"/>
        <v>Unhealthy for sensitive Groups</v>
      </c>
      <c r="K401" s="1" t="str">
        <f t="shared" si="43"/>
        <v>Moderate</v>
      </c>
      <c r="L401" s="1" t="str">
        <f t="shared" si="44"/>
        <v>Unhealthy</v>
      </c>
      <c r="M401" s="1" t="str">
        <f t="shared" si="45"/>
        <v>Good</v>
      </c>
      <c r="N401" s="1" t="str">
        <f t="shared" si="46"/>
        <v>Moderate</v>
      </c>
      <c r="O401" s="1" t="str">
        <f t="shared" si="47"/>
        <v>Unhealthy for sensitive Groups</v>
      </c>
      <c r="P401" s="1" t="str">
        <f t="shared" si="47"/>
        <v>Unhealthy for sensitive Groups</v>
      </c>
      <c r="Q401" s="1" t="str">
        <f t="shared" si="48"/>
        <v>Moderate</v>
      </c>
    </row>
    <row r="402" spans="1:17">
      <c r="A402" s="2">
        <v>44943.666666666664</v>
      </c>
      <c r="B402" s="1">
        <v>5340.58</v>
      </c>
      <c r="C402" s="1">
        <v>68.84</v>
      </c>
      <c r="D402" s="1">
        <v>89.11</v>
      </c>
      <c r="E402" s="1">
        <v>0</v>
      </c>
      <c r="F402" s="1">
        <v>57.22</v>
      </c>
      <c r="G402" s="1">
        <v>401.68</v>
      </c>
      <c r="H402" s="1">
        <v>512.11</v>
      </c>
      <c r="I402" s="1">
        <v>56.24</v>
      </c>
      <c r="J402" s="1" t="str">
        <f t="shared" si="42"/>
        <v>Unhealthy for sensitive Groups</v>
      </c>
      <c r="K402" s="1" t="str">
        <f t="shared" si="43"/>
        <v>Moderate</v>
      </c>
      <c r="L402" s="1" t="str">
        <f t="shared" si="44"/>
        <v>Unhealthy for sensitive Groups</v>
      </c>
      <c r="M402" s="1" t="str">
        <f t="shared" si="45"/>
        <v>Good</v>
      </c>
      <c r="N402" s="1" t="str">
        <f t="shared" si="46"/>
        <v>Moderate</v>
      </c>
      <c r="O402" s="1" t="str">
        <f t="shared" si="47"/>
        <v>Unhealthy for sensitive Groups</v>
      </c>
      <c r="P402" s="1" t="str">
        <f t="shared" si="47"/>
        <v>Unhealthy</v>
      </c>
      <c r="Q402" s="1" t="str">
        <f t="shared" si="48"/>
        <v>Moderate</v>
      </c>
    </row>
    <row r="403" spans="1:17">
      <c r="A403" s="2">
        <v>44943.708333333336</v>
      </c>
      <c r="B403" s="1">
        <v>5767.82</v>
      </c>
      <c r="C403" s="1">
        <v>77.78</v>
      </c>
      <c r="D403" s="1">
        <v>82.94</v>
      </c>
      <c r="E403" s="1">
        <v>0</v>
      </c>
      <c r="F403" s="1">
        <v>53.41</v>
      </c>
      <c r="G403" s="1">
        <v>444.82</v>
      </c>
      <c r="H403" s="1">
        <v>564.57000000000005</v>
      </c>
      <c r="I403" s="1">
        <v>47.12</v>
      </c>
      <c r="J403" s="1" t="str">
        <f t="shared" si="42"/>
        <v>Unhealthy</v>
      </c>
      <c r="K403" s="1" t="str">
        <f t="shared" si="43"/>
        <v>Moderate</v>
      </c>
      <c r="L403" s="1" t="str">
        <f t="shared" si="44"/>
        <v>Unhealthy for sensitive Groups</v>
      </c>
      <c r="M403" s="1" t="str">
        <f t="shared" si="45"/>
        <v>Good</v>
      </c>
      <c r="N403" s="1" t="str">
        <f t="shared" si="46"/>
        <v>Moderate</v>
      </c>
      <c r="O403" s="1" t="str">
        <f t="shared" si="47"/>
        <v>Unhealthy for sensitive Groups</v>
      </c>
      <c r="P403" s="1" t="str">
        <f t="shared" si="47"/>
        <v>Unhealthy</v>
      </c>
      <c r="Q403" s="1" t="str">
        <f t="shared" si="48"/>
        <v>Moderate</v>
      </c>
    </row>
    <row r="404" spans="1:17">
      <c r="A404" s="2">
        <v>44943.75</v>
      </c>
      <c r="B404" s="1">
        <v>5554.2</v>
      </c>
      <c r="C404" s="1">
        <v>77.78</v>
      </c>
      <c r="D404" s="1">
        <v>78.83</v>
      </c>
      <c r="E404" s="1">
        <v>0</v>
      </c>
      <c r="F404" s="1">
        <v>42.44</v>
      </c>
      <c r="G404" s="1">
        <v>432.54</v>
      </c>
      <c r="H404" s="1">
        <v>543.95000000000005</v>
      </c>
      <c r="I404" s="1">
        <v>30.65</v>
      </c>
      <c r="J404" s="1" t="str">
        <f t="shared" si="42"/>
        <v>Unhealthy</v>
      </c>
      <c r="K404" s="1" t="str">
        <f t="shared" si="43"/>
        <v>Moderate</v>
      </c>
      <c r="L404" s="1" t="str">
        <f t="shared" si="44"/>
        <v>Unhealthy for sensitive Groups</v>
      </c>
      <c r="M404" s="1" t="str">
        <f t="shared" si="45"/>
        <v>Good</v>
      </c>
      <c r="N404" s="1" t="str">
        <f t="shared" si="46"/>
        <v>Good</v>
      </c>
      <c r="O404" s="1" t="str">
        <f t="shared" si="47"/>
        <v>Unhealthy for sensitive Groups</v>
      </c>
      <c r="P404" s="1" t="str">
        <f t="shared" si="47"/>
        <v>Unhealthy</v>
      </c>
      <c r="Q404" s="1" t="str">
        <f t="shared" si="48"/>
        <v>Moderate</v>
      </c>
    </row>
    <row r="405" spans="1:17">
      <c r="A405" s="2">
        <v>44943.791666666664</v>
      </c>
      <c r="B405" s="1">
        <v>4592.8999999999996</v>
      </c>
      <c r="C405" s="1">
        <v>64.37</v>
      </c>
      <c r="D405" s="1">
        <v>72.66</v>
      </c>
      <c r="E405" s="1">
        <v>0</v>
      </c>
      <c r="F405" s="1">
        <v>29.56</v>
      </c>
      <c r="G405" s="1">
        <v>364.15</v>
      </c>
      <c r="H405" s="1">
        <v>450.45</v>
      </c>
      <c r="I405" s="1">
        <v>15.96</v>
      </c>
      <c r="J405" s="1" t="str">
        <f t="shared" si="42"/>
        <v>Unhealthy for sensitive Groups</v>
      </c>
      <c r="K405" s="1" t="str">
        <f t="shared" si="43"/>
        <v>Moderate</v>
      </c>
      <c r="L405" s="1" t="str">
        <f t="shared" si="44"/>
        <v>Unhealthy for sensitive Groups</v>
      </c>
      <c r="M405" s="1" t="str">
        <f t="shared" si="45"/>
        <v>Good</v>
      </c>
      <c r="N405" s="1" t="str">
        <f t="shared" si="46"/>
        <v>Good</v>
      </c>
      <c r="O405" s="1" t="str">
        <f t="shared" si="47"/>
        <v>Unhealthy for sensitive Groups</v>
      </c>
      <c r="P405" s="1" t="str">
        <f t="shared" si="47"/>
        <v>Unhealthy for sensitive Groups</v>
      </c>
      <c r="Q405" s="1" t="str">
        <f t="shared" si="48"/>
        <v>Good</v>
      </c>
    </row>
    <row r="406" spans="1:17">
      <c r="A406" s="2">
        <v>44943.833333333336</v>
      </c>
      <c r="B406" s="1">
        <v>3845.21</v>
      </c>
      <c r="C406" s="1">
        <v>47.83</v>
      </c>
      <c r="D406" s="1">
        <v>67.17</v>
      </c>
      <c r="E406" s="1">
        <v>0</v>
      </c>
      <c r="F406" s="1">
        <v>26.23</v>
      </c>
      <c r="G406" s="1">
        <v>321.49</v>
      </c>
      <c r="H406" s="1">
        <v>391.1</v>
      </c>
      <c r="I406" s="1">
        <v>12.16</v>
      </c>
      <c r="J406" s="1" t="str">
        <f t="shared" si="42"/>
        <v>Moderate</v>
      </c>
      <c r="K406" s="1" t="str">
        <f t="shared" si="43"/>
        <v>Good</v>
      </c>
      <c r="L406" s="1" t="str">
        <f t="shared" si="44"/>
        <v>Unhealthy for sensitive Groups</v>
      </c>
      <c r="M406" s="1" t="str">
        <f t="shared" si="45"/>
        <v>Good</v>
      </c>
      <c r="N406" s="1" t="str">
        <f t="shared" si="46"/>
        <v>Good</v>
      </c>
      <c r="O406" s="1" t="str">
        <f t="shared" si="47"/>
        <v>Moderate</v>
      </c>
      <c r="P406" s="1" t="str">
        <f t="shared" si="47"/>
        <v>Unhealthy for sensitive Groups</v>
      </c>
      <c r="Q406" s="1" t="str">
        <f t="shared" si="48"/>
        <v>Good</v>
      </c>
    </row>
    <row r="407" spans="1:17">
      <c r="A407" s="2">
        <v>44943.875</v>
      </c>
      <c r="B407" s="1">
        <v>3417.97</v>
      </c>
      <c r="C407" s="1">
        <v>36.21</v>
      </c>
      <c r="D407" s="1">
        <v>62.38</v>
      </c>
      <c r="E407" s="1">
        <v>0</v>
      </c>
      <c r="F407" s="1">
        <v>25.75</v>
      </c>
      <c r="G407" s="1">
        <v>305.10000000000002</v>
      </c>
      <c r="H407" s="1">
        <v>366.37</v>
      </c>
      <c r="I407" s="1">
        <v>10.77</v>
      </c>
      <c r="J407" s="1" t="str">
        <f t="shared" si="42"/>
        <v>Moderate</v>
      </c>
      <c r="K407" s="1" t="str">
        <f t="shared" si="43"/>
        <v>Good</v>
      </c>
      <c r="L407" s="1" t="str">
        <f t="shared" si="44"/>
        <v>Unhealthy for sensitive Groups</v>
      </c>
      <c r="M407" s="1" t="str">
        <f t="shared" si="45"/>
        <v>Good</v>
      </c>
      <c r="N407" s="1" t="str">
        <f t="shared" si="46"/>
        <v>Good</v>
      </c>
      <c r="O407" s="1" t="str">
        <f t="shared" si="47"/>
        <v>Moderate</v>
      </c>
      <c r="P407" s="1" t="str">
        <f t="shared" si="47"/>
        <v>Unhealthy for sensitive Groups</v>
      </c>
      <c r="Q407" s="1" t="str">
        <f t="shared" si="48"/>
        <v>Good</v>
      </c>
    </row>
    <row r="408" spans="1:17">
      <c r="A408" s="2">
        <v>44943.916666666664</v>
      </c>
      <c r="B408" s="1">
        <v>3124.24</v>
      </c>
      <c r="C408" s="1">
        <v>28.61</v>
      </c>
      <c r="D408" s="1">
        <v>58.26</v>
      </c>
      <c r="E408" s="1">
        <v>0.01</v>
      </c>
      <c r="F408" s="1">
        <v>25.51</v>
      </c>
      <c r="G408" s="1">
        <v>296.04000000000002</v>
      </c>
      <c r="H408" s="1">
        <v>352.72</v>
      </c>
      <c r="I408" s="1">
        <v>10.01</v>
      </c>
      <c r="J408" s="1" t="str">
        <f t="shared" si="42"/>
        <v>Moderate</v>
      </c>
      <c r="K408" s="1" t="str">
        <f t="shared" si="43"/>
        <v>Good</v>
      </c>
      <c r="L408" s="1" t="str">
        <f t="shared" si="44"/>
        <v>Moderate</v>
      </c>
      <c r="M408" s="1" t="str">
        <f t="shared" si="45"/>
        <v>Good</v>
      </c>
      <c r="N408" s="1" t="str">
        <f t="shared" si="46"/>
        <v>Good</v>
      </c>
      <c r="O408" s="1" t="str">
        <f t="shared" si="47"/>
        <v>Moderate</v>
      </c>
      <c r="P408" s="1" t="str">
        <f t="shared" si="47"/>
        <v>Unhealthy for sensitive Groups</v>
      </c>
      <c r="Q408" s="1" t="str">
        <f t="shared" si="48"/>
        <v>Good</v>
      </c>
    </row>
    <row r="409" spans="1:17">
      <c r="A409" s="2">
        <v>44943.958333333336</v>
      </c>
      <c r="B409" s="1">
        <v>2910.61</v>
      </c>
      <c r="C409" s="1">
        <v>23.92</v>
      </c>
      <c r="D409" s="1">
        <v>55.52</v>
      </c>
      <c r="E409" s="1">
        <v>0.02</v>
      </c>
      <c r="F409" s="1">
        <v>25.27</v>
      </c>
      <c r="G409" s="1">
        <v>288.16000000000003</v>
      </c>
      <c r="H409" s="1">
        <v>340.81</v>
      </c>
      <c r="I409" s="1">
        <v>9.25</v>
      </c>
      <c r="J409" s="1" t="str">
        <f t="shared" si="42"/>
        <v>Moderate</v>
      </c>
      <c r="K409" s="1" t="str">
        <f t="shared" si="43"/>
        <v>Good</v>
      </c>
      <c r="L409" s="1" t="str">
        <f t="shared" si="44"/>
        <v>Moderate</v>
      </c>
      <c r="M409" s="1" t="str">
        <f t="shared" si="45"/>
        <v>Good</v>
      </c>
      <c r="N409" s="1" t="str">
        <f t="shared" si="46"/>
        <v>Good</v>
      </c>
      <c r="O409" s="1" t="str">
        <f t="shared" si="47"/>
        <v>Moderate</v>
      </c>
      <c r="P409" s="1" t="str">
        <f t="shared" si="47"/>
        <v>Unhealthy for sensitive Groups</v>
      </c>
      <c r="Q409" s="1" t="str">
        <f t="shared" si="48"/>
        <v>Good</v>
      </c>
    </row>
    <row r="410" spans="1:17">
      <c r="A410" s="2">
        <v>44944</v>
      </c>
      <c r="B410" s="1">
        <v>2803.8</v>
      </c>
      <c r="C410" s="1">
        <v>23.02</v>
      </c>
      <c r="D410" s="1">
        <v>55.52</v>
      </c>
      <c r="E410" s="1">
        <v>0.03</v>
      </c>
      <c r="F410" s="1">
        <v>26.7</v>
      </c>
      <c r="G410" s="1">
        <v>284.08999999999997</v>
      </c>
      <c r="H410" s="1">
        <v>333.86</v>
      </c>
      <c r="I410" s="1">
        <v>9.3699999999999992</v>
      </c>
      <c r="J410" s="1" t="str">
        <f t="shared" si="42"/>
        <v>Moderate</v>
      </c>
      <c r="K410" s="1" t="str">
        <f t="shared" si="43"/>
        <v>Good</v>
      </c>
      <c r="L410" s="1" t="str">
        <f t="shared" si="44"/>
        <v>Moderate</v>
      </c>
      <c r="M410" s="1" t="str">
        <f t="shared" si="45"/>
        <v>Good</v>
      </c>
      <c r="N410" s="1" t="str">
        <f t="shared" si="46"/>
        <v>Good</v>
      </c>
      <c r="O410" s="1" t="str">
        <f t="shared" si="47"/>
        <v>Moderate</v>
      </c>
      <c r="P410" s="1" t="str">
        <f t="shared" si="47"/>
        <v>Unhealthy for sensitive Groups</v>
      </c>
      <c r="Q410" s="1" t="str">
        <f t="shared" si="48"/>
        <v>Good</v>
      </c>
    </row>
    <row r="411" spans="1:17">
      <c r="A411" s="2">
        <v>44944.041666666664</v>
      </c>
      <c r="B411" s="1">
        <v>3070.83</v>
      </c>
      <c r="C411" s="1">
        <v>30.85</v>
      </c>
      <c r="D411" s="1">
        <v>60.32</v>
      </c>
      <c r="E411" s="1">
        <v>0.02</v>
      </c>
      <c r="F411" s="1">
        <v>33.86</v>
      </c>
      <c r="G411" s="1">
        <v>301.08999999999997</v>
      </c>
      <c r="H411" s="1">
        <v>354.67</v>
      </c>
      <c r="I411" s="1">
        <v>13.05</v>
      </c>
      <c r="J411" s="1" t="str">
        <f t="shared" si="42"/>
        <v>Moderate</v>
      </c>
      <c r="K411" s="1" t="str">
        <f t="shared" si="43"/>
        <v>Good</v>
      </c>
      <c r="L411" s="1" t="str">
        <f t="shared" si="44"/>
        <v>Unhealthy for sensitive Groups</v>
      </c>
      <c r="M411" s="1" t="str">
        <f t="shared" si="45"/>
        <v>Good</v>
      </c>
      <c r="N411" s="1" t="str">
        <f t="shared" si="46"/>
        <v>Good</v>
      </c>
      <c r="O411" s="1" t="str">
        <f t="shared" si="47"/>
        <v>Moderate</v>
      </c>
      <c r="P411" s="1" t="str">
        <f t="shared" si="47"/>
        <v>Unhealthy for sensitive Groups</v>
      </c>
      <c r="Q411" s="1" t="str">
        <f t="shared" si="48"/>
        <v>Good</v>
      </c>
    </row>
    <row r="412" spans="1:17">
      <c r="A412" s="2">
        <v>44944.083333333336</v>
      </c>
      <c r="B412" s="1">
        <v>4165.6499999999996</v>
      </c>
      <c r="C412" s="1">
        <v>62.58</v>
      </c>
      <c r="D412" s="1">
        <v>70.599999999999994</v>
      </c>
      <c r="E412" s="1">
        <v>0</v>
      </c>
      <c r="F412" s="1">
        <v>45.78</v>
      </c>
      <c r="G412" s="1">
        <v>370.17</v>
      </c>
      <c r="H412" s="1">
        <v>443.34</v>
      </c>
      <c r="I412" s="1">
        <v>20.010000000000002</v>
      </c>
      <c r="J412" s="1" t="str">
        <f t="shared" si="42"/>
        <v>Unhealthy for sensitive Groups</v>
      </c>
      <c r="K412" s="1" t="str">
        <f t="shared" si="43"/>
        <v>Moderate</v>
      </c>
      <c r="L412" s="1" t="str">
        <f t="shared" si="44"/>
        <v>Unhealthy for sensitive Groups</v>
      </c>
      <c r="M412" s="1" t="str">
        <f t="shared" si="45"/>
        <v>Good</v>
      </c>
      <c r="N412" s="1" t="str">
        <f t="shared" si="46"/>
        <v>Good</v>
      </c>
      <c r="O412" s="1" t="str">
        <f t="shared" si="47"/>
        <v>Unhealthy for sensitive Groups</v>
      </c>
      <c r="P412" s="1" t="str">
        <f t="shared" si="47"/>
        <v>Unhealthy for sensitive Groups</v>
      </c>
      <c r="Q412" s="1" t="str">
        <f t="shared" si="48"/>
        <v>Good</v>
      </c>
    </row>
    <row r="413" spans="1:17">
      <c r="A413" s="2">
        <v>44944.125</v>
      </c>
      <c r="B413" s="1">
        <v>5073.55</v>
      </c>
      <c r="C413" s="1">
        <v>95.67</v>
      </c>
      <c r="D413" s="1">
        <v>80.2</v>
      </c>
      <c r="E413" s="1">
        <v>1.25</v>
      </c>
      <c r="F413" s="1">
        <v>52.93</v>
      </c>
      <c r="G413" s="1">
        <v>410.65</v>
      </c>
      <c r="H413" s="1">
        <v>494.38</v>
      </c>
      <c r="I413" s="1">
        <v>24.07</v>
      </c>
      <c r="J413" s="1" t="str">
        <f t="shared" si="42"/>
        <v>Unhealthy for sensitive Groups</v>
      </c>
      <c r="K413" s="1" t="str">
        <f t="shared" si="43"/>
        <v>Moderate</v>
      </c>
      <c r="L413" s="1" t="str">
        <f t="shared" si="44"/>
        <v>Unhealthy for sensitive Groups</v>
      </c>
      <c r="M413" s="1" t="str">
        <f t="shared" si="45"/>
        <v>Good</v>
      </c>
      <c r="N413" s="1" t="str">
        <f t="shared" si="46"/>
        <v>Moderate</v>
      </c>
      <c r="O413" s="1" t="str">
        <f t="shared" si="47"/>
        <v>Unhealthy for sensitive Groups</v>
      </c>
      <c r="P413" s="1" t="str">
        <f t="shared" si="47"/>
        <v>Unhealthy</v>
      </c>
      <c r="Q413" s="1" t="str">
        <f t="shared" si="48"/>
        <v>Good</v>
      </c>
    </row>
    <row r="414" spans="1:17">
      <c r="A414" s="2">
        <v>44944.166666666664</v>
      </c>
      <c r="B414" s="1">
        <v>5126.95</v>
      </c>
      <c r="C414" s="1">
        <v>101.92</v>
      </c>
      <c r="D414" s="1">
        <v>85.68</v>
      </c>
      <c r="E414" s="1">
        <v>7.96</v>
      </c>
      <c r="F414" s="1">
        <v>59.6</v>
      </c>
      <c r="G414" s="1">
        <v>407.22</v>
      </c>
      <c r="H414" s="1">
        <v>489.24</v>
      </c>
      <c r="I414" s="1">
        <v>29.39</v>
      </c>
      <c r="J414" s="1" t="str">
        <f t="shared" si="42"/>
        <v>Unhealthy for sensitive Groups</v>
      </c>
      <c r="K414" s="1" t="str">
        <f t="shared" si="43"/>
        <v>Unhealthy for sensitive Groups</v>
      </c>
      <c r="L414" s="1" t="str">
        <f t="shared" si="44"/>
        <v>Unhealthy for sensitive Groups</v>
      </c>
      <c r="M414" s="1" t="str">
        <f t="shared" si="45"/>
        <v>Good</v>
      </c>
      <c r="N414" s="1" t="str">
        <f t="shared" si="46"/>
        <v>Moderate</v>
      </c>
      <c r="O414" s="1" t="str">
        <f t="shared" si="47"/>
        <v>Unhealthy for sensitive Groups</v>
      </c>
      <c r="P414" s="1" t="str">
        <f t="shared" si="47"/>
        <v>Unhealthy</v>
      </c>
      <c r="Q414" s="1" t="str">
        <f t="shared" si="48"/>
        <v>Good</v>
      </c>
    </row>
    <row r="415" spans="1:17">
      <c r="A415" s="2">
        <v>44944.208333333336</v>
      </c>
      <c r="B415" s="1">
        <v>5233.76</v>
      </c>
      <c r="C415" s="1">
        <v>87.62</v>
      </c>
      <c r="D415" s="1">
        <v>102.82</v>
      </c>
      <c r="E415" s="1">
        <v>20.92</v>
      </c>
      <c r="F415" s="1">
        <v>71.53</v>
      </c>
      <c r="G415" s="1">
        <v>423.13</v>
      </c>
      <c r="H415" s="1">
        <v>508</v>
      </c>
      <c r="I415" s="1">
        <v>39.01</v>
      </c>
      <c r="J415" s="1" t="str">
        <f t="shared" si="42"/>
        <v>Unhealthy for sensitive Groups</v>
      </c>
      <c r="K415" s="1" t="str">
        <f t="shared" si="43"/>
        <v>Moderate</v>
      </c>
      <c r="L415" s="1" t="str">
        <f t="shared" si="44"/>
        <v>Unhealthy</v>
      </c>
      <c r="M415" s="1" t="str">
        <f t="shared" si="45"/>
        <v>Good</v>
      </c>
      <c r="N415" s="1" t="str">
        <f t="shared" si="46"/>
        <v>Moderate</v>
      </c>
      <c r="O415" s="1" t="str">
        <f t="shared" si="47"/>
        <v>Unhealthy for sensitive Groups</v>
      </c>
      <c r="P415" s="1" t="str">
        <f t="shared" si="47"/>
        <v>Unhealthy</v>
      </c>
      <c r="Q415" s="1" t="str">
        <f t="shared" si="48"/>
        <v>Moderate</v>
      </c>
    </row>
    <row r="416" spans="1:17">
      <c r="A416" s="2">
        <v>44944.25</v>
      </c>
      <c r="B416" s="1">
        <v>5126.95</v>
      </c>
      <c r="C416" s="1">
        <v>56.33</v>
      </c>
      <c r="D416" s="1">
        <v>126.12</v>
      </c>
      <c r="E416" s="1">
        <v>50.78</v>
      </c>
      <c r="F416" s="1">
        <v>86.78</v>
      </c>
      <c r="G416" s="1">
        <v>449.46</v>
      </c>
      <c r="H416" s="1">
        <v>534.39</v>
      </c>
      <c r="I416" s="1">
        <v>39.520000000000003</v>
      </c>
      <c r="J416" s="1" t="str">
        <f t="shared" si="42"/>
        <v>Unhealthy for sensitive Groups</v>
      </c>
      <c r="K416" s="1" t="str">
        <f t="shared" si="43"/>
        <v>Moderate</v>
      </c>
      <c r="L416" s="1" t="str">
        <f t="shared" si="44"/>
        <v>Very unhealthy</v>
      </c>
      <c r="M416" s="1" t="str">
        <f t="shared" si="45"/>
        <v>Moderate</v>
      </c>
      <c r="N416" s="1" t="str">
        <f t="shared" si="46"/>
        <v>Moderate</v>
      </c>
      <c r="O416" s="1" t="str">
        <f t="shared" si="47"/>
        <v>Unhealthy for sensitive Groups</v>
      </c>
      <c r="P416" s="1" t="str">
        <f t="shared" si="47"/>
        <v>Unhealthy</v>
      </c>
      <c r="Q416" s="1" t="str">
        <f t="shared" si="48"/>
        <v>Moderate</v>
      </c>
    </row>
    <row r="417" spans="1:17">
      <c r="A417" s="2">
        <v>44944.291666666664</v>
      </c>
      <c r="B417" s="1">
        <v>1789.09</v>
      </c>
      <c r="C417" s="1">
        <v>11.51</v>
      </c>
      <c r="D417" s="1">
        <v>60.32</v>
      </c>
      <c r="E417" s="1">
        <v>127.32</v>
      </c>
      <c r="F417" s="1">
        <v>93.46</v>
      </c>
      <c r="G417" s="1">
        <v>185.68</v>
      </c>
      <c r="H417" s="1">
        <v>217.31</v>
      </c>
      <c r="I417" s="1">
        <v>14.06</v>
      </c>
      <c r="J417" s="1" t="str">
        <f t="shared" si="42"/>
        <v>Good</v>
      </c>
      <c r="K417" s="1" t="str">
        <f t="shared" si="43"/>
        <v>Good</v>
      </c>
      <c r="L417" s="1" t="str">
        <f t="shared" si="44"/>
        <v>Unhealthy for sensitive Groups</v>
      </c>
      <c r="M417" s="1" t="str">
        <f t="shared" si="45"/>
        <v>Unhealthy for sensitive Groups</v>
      </c>
      <c r="N417" s="1" t="str">
        <f t="shared" si="46"/>
        <v>Moderate</v>
      </c>
      <c r="O417" s="1" t="str">
        <f t="shared" si="47"/>
        <v>Good</v>
      </c>
      <c r="P417" s="1" t="str">
        <f t="shared" si="47"/>
        <v>Moderate</v>
      </c>
      <c r="Q417" s="1" t="str">
        <f t="shared" si="48"/>
        <v>Good</v>
      </c>
    </row>
    <row r="418" spans="1:17">
      <c r="A418" s="2">
        <v>44944.333333333336</v>
      </c>
      <c r="B418" s="1">
        <v>1335.14</v>
      </c>
      <c r="C418" s="1">
        <v>6.93</v>
      </c>
      <c r="D418" s="1">
        <v>43.18</v>
      </c>
      <c r="E418" s="1">
        <v>148.77000000000001</v>
      </c>
      <c r="F418" s="1">
        <v>78.2</v>
      </c>
      <c r="G418" s="1">
        <v>157.52000000000001</v>
      </c>
      <c r="H418" s="1">
        <v>183.13</v>
      </c>
      <c r="I418" s="1">
        <v>10.64</v>
      </c>
      <c r="J418" s="1" t="str">
        <f t="shared" si="42"/>
        <v>Good</v>
      </c>
      <c r="K418" s="1" t="str">
        <f t="shared" si="43"/>
        <v>Good</v>
      </c>
      <c r="L418" s="1" t="str">
        <f t="shared" si="44"/>
        <v>Moderate</v>
      </c>
      <c r="M418" s="1" t="str">
        <f t="shared" si="45"/>
        <v>Unhealthy for sensitive Groups</v>
      </c>
      <c r="N418" s="1" t="str">
        <f t="shared" si="46"/>
        <v>Moderate</v>
      </c>
      <c r="O418" s="1" t="str">
        <f t="shared" si="47"/>
        <v>Good</v>
      </c>
      <c r="P418" s="1" t="str">
        <f t="shared" si="47"/>
        <v>Good</v>
      </c>
      <c r="Q418" s="1" t="str">
        <f t="shared" si="48"/>
        <v>Good</v>
      </c>
    </row>
    <row r="419" spans="1:17">
      <c r="A419" s="2">
        <v>44944.375</v>
      </c>
      <c r="B419" s="1">
        <v>1214.98</v>
      </c>
      <c r="C419" s="1">
        <v>5.14</v>
      </c>
      <c r="D419" s="1">
        <v>38.729999999999997</v>
      </c>
      <c r="E419" s="1">
        <v>157.36000000000001</v>
      </c>
      <c r="F419" s="1">
        <v>72.48</v>
      </c>
      <c r="G419" s="1">
        <v>152.58000000000001</v>
      </c>
      <c r="H419" s="1">
        <v>176.16</v>
      </c>
      <c r="I419" s="1">
        <v>10.51</v>
      </c>
      <c r="J419" s="1" t="str">
        <f t="shared" si="42"/>
        <v>Good</v>
      </c>
      <c r="K419" s="1" t="str">
        <f t="shared" si="43"/>
        <v>Good</v>
      </c>
      <c r="L419" s="1" t="str">
        <f t="shared" si="44"/>
        <v>Moderate</v>
      </c>
      <c r="M419" s="1" t="str">
        <f t="shared" si="45"/>
        <v>Unhealthy</v>
      </c>
      <c r="N419" s="1" t="str">
        <f t="shared" si="46"/>
        <v>Moderate</v>
      </c>
      <c r="O419" s="1" t="str">
        <f t="shared" si="47"/>
        <v>Good</v>
      </c>
      <c r="P419" s="1" t="str">
        <f t="shared" si="47"/>
        <v>Good</v>
      </c>
      <c r="Q419" s="1" t="str">
        <f t="shared" si="48"/>
        <v>Good</v>
      </c>
    </row>
    <row r="420" spans="1:17">
      <c r="A420" s="2">
        <v>44944.416666666664</v>
      </c>
      <c r="B420" s="1">
        <v>2296.4499999999998</v>
      </c>
      <c r="C420" s="1">
        <v>14.19</v>
      </c>
      <c r="D420" s="1">
        <v>80.2</v>
      </c>
      <c r="E420" s="1">
        <v>101.57</v>
      </c>
      <c r="F420" s="1">
        <v>74.39</v>
      </c>
      <c r="G420" s="1">
        <v>219.55</v>
      </c>
      <c r="H420" s="1">
        <v>261.99</v>
      </c>
      <c r="I420" s="1">
        <v>22.55</v>
      </c>
      <c r="J420" s="1" t="str">
        <f t="shared" si="42"/>
        <v>Moderate</v>
      </c>
      <c r="K420" s="1" t="str">
        <f t="shared" si="43"/>
        <v>Good</v>
      </c>
      <c r="L420" s="1" t="str">
        <f t="shared" si="44"/>
        <v>Unhealthy for sensitive Groups</v>
      </c>
      <c r="M420" s="1" t="str">
        <f t="shared" si="45"/>
        <v>Unhealthy for sensitive Groups</v>
      </c>
      <c r="N420" s="1" t="str">
        <f t="shared" si="46"/>
        <v>Moderate</v>
      </c>
      <c r="O420" s="1" t="str">
        <f t="shared" si="47"/>
        <v>Moderate</v>
      </c>
      <c r="P420" s="1" t="str">
        <f t="shared" si="47"/>
        <v>Moderate</v>
      </c>
      <c r="Q420" s="1" t="str">
        <f t="shared" si="48"/>
        <v>Good</v>
      </c>
    </row>
    <row r="421" spans="1:17">
      <c r="A421" s="2">
        <v>44944.458333333336</v>
      </c>
      <c r="B421" s="1">
        <v>4219.0600000000004</v>
      </c>
      <c r="C421" s="1">
        <v>44.7</v>
      </c>
      <c r="D421" s="1">
        <v>132.97999999999999</v>
      </c>
      <c r="E421" s="1">
        <v>31.11</v>
      </c>
      <c r="F421" s="1">
        <v>78.2</v>
      </c>
      <c r="G421" s="1">
        <v>328.29</v>
      </c>
      <c r="H421" s="1">
        <v>400.24</v>
      </c>
      <c r="I421" s="1">
        <v>36.979999999999997</v>
      </c>
      <c r="J421" s="1" t="str">
        <f t="shared" si="42"/>
        <v>Unhealthy for sensitive Groups</v>
      </c>
      <c r="K421" s="1" t="str">
        <f t="shared" si="43"/>
        <v>Good</v>
      </c>
      <c r="L421" s="1" t="str">
        <f t="shared" si="44"/>
        <v>Very unhealthy</v>
      </c>
      <c r="M421" s="1" t="str">
        <f t="shared" si="45"/>
        <v>Good</v>
      </c>
      <c r="N421" s="1" t="str">
        <f t="shared" si="46"/>
        <v>Moderate</v>
      </c>
      <c r="O421" s="1" t="str">
        <f t="shared" si="47"/>
        <v>Unhealthy for sensitive Groups</v>
      </c>
      <c r="P421" s="1" t="str">
        <f t="shared" si="47"/>
        <v>Unhealthy for sensitive Groups</v>
      </c>
      <c r="Q421" s="1" t="str">
        <f t="shared" si="48"/>
        <v>Moderate</v>
      </c>
    </row>
    <row r="422" spans="1:17">
      <c r="A422" s="2">
        <v>44944.5</v>
      </c>
      <c r="B422" s="1">
        <v>5874.63</v>
      </c>
      <c r="C422" s="1">
        <v>105.5</v>
      </c>
      <c r="D422" s="1">
        <v>152.16999999999999</v>
      </c>
      <c r="E422" s="1">
        <v>3.44</v>
      </c>
      <c r="F422" s="1">
        <v>81.06</v>
      </c>
      <c r="G422" s="1">
        <v>402.17</v>
      </c>
      <c r="H422" s="1">
        <v>495.65</v>
      </c>
      <c r="I422" s="1">
        <v>47.62</v>
      </c>
      <c r="J422" s="1" t="str">
        <f t="shared" si="42"/>
        <v>Unhealthy</v>
      </c>
      <c r="K422" s="1" t="str">
        <f t="shared" si="43"/>
        <v>Unhealthy for sensitive Groups</v>
      </c>
      <c r="L422" s="1" t="str">
        <f t="shared" si="44"/>
        <v>Very unhealthy</v>
      </c>
      <c r="M422" s="1" t="str">
        <f t="shared" si="45"/>
        <v>Good</v>
      </c>
      <c r="N422" s="1" t="str">
        <f t="shared" si="46"/>
        <v>Moderate</v>
      </c>
      <c r="O422" s="1" t="str">
        <f t="shared" si="47"/>
        <v>Unhealthy for sensitive Groups</v>
      </c>
      <c r="P422" s="1" t="str">
        <f t="shared" si="47"/>
        <v>Unhealthy</v>
      </c>
      <c r="Q422" s="1" t="str">
        <f t="shared" si="48"/>
        <v>Moderate</v>
      </c>
    </row>
    <row r="423" spans="1:17">
      <c r="A423" s="2">
        <v>44944.541666666664</v>
      </c>
      <c r="B423" s="1">
        <v>7263.18</v>
      </c>
      <c r="C423" s="1">
        <v>159.13999999999999</v>
      </c>
      <c r="D423" s="1">
        <v>150.80000000000001</v>
      </c>
      <c r="E423" s="1">
        <v>0.02</v>
      </c>
      <c r="F423" s="1">
        <v>88.69</v>
      </c>
      <c r="G423" s="1">
        <v>474.24</v>
      </c>
      <c r="H423" s="1">
        <v>586.38</v>
      </c>
      <c r="I423" s="1">
        <v>61.81</v>
      </c>
      <c r="J423" s="1" t="str">
        <f t="shared" si="42"/>
        <v>Very unhealthy</v>
      </c>
      <c r="K423" s="1" t="str">
        <f t="shared" si="43"/>
        <v>Unhealthy</v>
      </c>
      <c r="L423" s="1" t="str">
        <f t="shared" si="44"/>
        <v>Very unhealthy</v>
      </c>
      <c r="M423" s="1" t="str">
        <f t="shared" si="45"/>
        <v>Good</v>
      </c>
      <c r="N423" s="1" t="str">
        <f t="shared" si="46"/>
        <v>Moderate</v>
      </c>
      <c r="O423" s="1" t="str">
        <f t="shared" si="47"/>
        <v>Unhealthy</v>
      </c>
      <c r="P423" s="1" t="str">
        <f t="shared" si="47"/>
        <v>Unhealthy</v>
      </c>
      <c r="Q423" s="1" t="str">
        <f t="shared" si="48"/>
        <v>Unhealthy for sensitive Groups</v>
      </c>
    </row>
    <row r="424" spans="1:17">
      <c r="A424" s="2">
        <v>44944.583333333336</v>
      </c>
      <c r="B424" s="1">
        <v>7797.24</v>
      </c>
      <c r="C424" s="1">
        <v>160.93</v>
      </c>
      <c r="D424" s="1">
        <v>134.35</v>
      </c>
      <c r="E424" s="1">
        <v>0</v>
      </c>
      <c r="F424" s="1">
        <v>83.92</v>
      </c>
      <c r="G424" s="1">
        <v>532.80999999999995</v>
      </c>
      <c r="H424" s="1">
        <v>661.57</v>
      </c>
      <c r="I424" s="1">
        <v>70.930000000000007</v>
      </c>
      <c r="J424" s="1" t="str">
        <f t="shared" si="42"/>
        <v>Very unhealthy</v>
      </c>
      <c r="K424" s="1" t="str">
        <f t="shared" si="43"/>
        <v>Unhealthy</v>
      </c>
      <c r="L424" s="1" t="str">
        <f t="shared" si="44"/>
        <v>Very unhealthy</v>
      </c>
      <c r="M424" s="1" t="str">
        <f t="shared" si="45"/>
        <v>Good</v>
      </c>
      <c r="N424" s="1" t="str">
        <f t="shared" si="46"/>
        <v>Moderate</v>
      </c>
      <c r="O424" s="1" t="str">
        <f t="shared" si="47"/>
        <v>Unhealthy</v>
      </c>
      <c r="P424" s="1" t="str">
        <f t="shared" si="47"/>
        <v>Very unhealthy</v>
      </c>
      <c r="Q424" s="1" t="str">
        <f t="shared" si="48"/>
        <v>Unhealthy for sensitive Groups</v>
      </c>
    </row>
    <row r="425" spans="1:17">
      <c r="A425" s="2">
        <v>44944.625</v>
      </c>
      <c r="B425" s="1">
        <v>7156.37</v>
      </c>
      <c r="C425" s="1">
        <v>125.17</v>
      </c>
      <c r="D425" s="1">
        <v>109.67</v>
      </c>
      <c r="E425" s="1">
        <v>0</v>
      </c>
      <c r="F425" s="1">
        <v>69.62</v>
      </c>
      <c r="G425" s="1">
        <v>522.20000000000005</v>
      </c>
      <c r="H425" s="1">
        <v>652.64</v>
      </c>
      <c r="I425" s="1">
        <v>66.88</v>
      </c>
      <c r="J425" s="1" t="str">
        <f t="shared" si="42"/>
        <v>Very unhealthy</v>
      </c>
      <c r="K425" s="1" t="str">
        <f t="shared" si="43"/>
        <v>Unhealthy for sensitive Groups</v>
      </c>
      <c r="L425" s="1" t="str">
        <f t="shared" si="44"/>
        <v>Unhealthy</v>
      </c>
      <c r="M425" s="1" t="str">
        <f t="shared" si="45"/>
        <v>Good</v>
      </c>
      <c r="N425" s="1" t="str">
        <f t="shared" si="46"/>
        <v>Moderate</v>
      </c>
      <c r="O425" s="1" t="str">
        <f t="shared" si="47"/>
        <v>Unhealthy</v>
      </c>
      <c r="P425" s="1" t="str">
        <f t="shared" si="47"/>
        <v>Very unhealthy</v>
      </c>
      <c r="Q425" s="1" t="str">
        <f t="shared" si="48"/>
        <v>Unhealthy for sensitive Groups</v>
      </c>
    </row>
    <row r="426" spans="1:17">
      <c r="A426" s="2">
        <v>44944.666666666664</v>
      </c>
      <c r="B426" s="1">
        <v>6462.1</v>
      </c>
      <c r="C426" s="1">
        <v>98.35</v>
      </c>
      <c r="D426" s="1">
        <v>91.85</v>
      </c>
      <c r="E426" s="1">
        <v>0</v>
      </c>
      <c r="F426" s="1">
        <v>59.6</v>
      </c>
      <c r="G426" s="1">
        <v>505.31</v>
      </c>
      <c r="H426" s="1">
        <v>631.86</v>
      </c>
      <c r="I426" s="1">
        <v>54.72</v>
      </c>
      <c r="J426" s="1" t="str">
        <f t="shared" si="42"/>
        <v>Unhealthy</v>
      </c>
      <c r="K426" s="1" t="str">
        <f t="shared" si="43"/>
        <v>Moderate</v>
      </c>
      <c r="L426" s="1" t="str">
        <f t="shared" si="44"/>
        <v>Unhealthy</v>
      </c>
      <c r="M426" s="1" t="str">
        <f t="shared" si="45"/>
        <v>Good</v>
      </c>
      <c r="N426" s="1" t="str">
        <f t="shared" si="46"/>
        <v>Moderate</v>
      </c>
      <c r="O426" s="1" t="str">
        <f t="shared" si="47"/>
        <v>Unhealthy</v>
      </c>
      <c r="P426" s="1" t="str">
        <f t="shared" si="47"/>
        <v>Very unhealthy</v>
      </c>
      <c r="Q426" s="1" t="str">
        <f t="shared" si="48"/>
        <v>Moderate</v>
      </c>
    </row>
    <row r="427" spans="1:17">
      <c r="A427" s="2">
        <v>44944.708333333336</v>
      </c>
      <c r="B427" s="1">
        <v>6782.53</v>
      </c>
      <c r="C427" s="1">
        <v>101.92</v>
      </c>
      <c r="D427" s="1">
        <v>83.63</v>
      </c>
      <c r="E427" s="1">
        <v>0</v>
      </c>
      <c r="F427" s="1">
        <v>57.7</v>
      </c>
      <c r="G427" s="1">
        <v>545.74</v>
      </c>
      <c r="H427" s="1">
        <v>687.07</v>
      </c>
      <c r="I427" s="1">
        <v>47.12</v>
      </c>
      <c r="J427" s="1" t="str">
        <f t="shared" si="42"/>
        <v>Unhealthy</v>
      </c>
      <c r="K427" s="1" t="str">
        <f t="shared" si="43"/>
        <v>Unhealthy for sensitive Groups</v>
      </c>
      <c r="L427" s="1" t="str">
        <f t="shared" si="44"/>
        <v>Unhealthy for sensitive Groups</v>
      </c>
      <c r="M427" s="1" t="str">
        <f t="shared" si="45"/>
        <v>Good</v>
      </c>
      <c r="N427" s="1" t="str">
        <f t="shared" si="46"/>
        <v>Moderate</v>
      </c>
      <c r="O427" s="1" t="str">
        <f t="shared" si="47"/>
        <v>Unhealthy</v>
      </c>
      <c r="P427" s="1" t="str">
        <f t="shared" si="47"/>
        <v>Very unhealthy</v>
      </c>
      <c r="Q427" s="1" t="str">
        <f t="shared" si="48"/>
        <v>Moderate</v>
      </c>
    </row>
    <row r="428" spans="1:17">
      <c r="A428" s="2">
        <v>44944.75</v>
      </c>
      <c r="B428" s="1">
        <v>6355.29</v>
      </c>
      <c r="C428" s="1">
        <v>96.56</v>
      </c>
      <c r="D428" s="1">
        <v>80.2</v>
      </c>
      <c r="E428" s="1">
        <v>0</v>
      </c>
      <c r="F428" s="1">
        <v>49.11</v>
      </c>
      <c r="G428" s="1">
        <v>513.11</v>
      </c>
      <c r="H428" s="1">
        <v>648.74</v>
      </c>
      <c r="I428" s="1">
        <v>33.94</v>
      </c>
      <c r="J428" s="1" t="str">
        <f t="shared" si="42"/>
        <v>Unhealthy</v>
      </c>
      <c r="K428" s="1" t="str">
        <f t="shared" si="43"/>
        <v>Moderate</v>
      </c>
      <c r="L428" s="1" t="str">
        <f t="shared" si="44"/>
        <v>Unhealthy for sensitive Groups</v>
      </c>
      <c r="M428" s="1" t="str">
        <f t="shared" si="45"/>
        <v>Good</v>
      </c>
      <c r="N428" s="1" t="str">
        <f t="shared" si="46"/>
        <v>Good</v>
      </c>
      <c r="O428" s="1" t="str">
        <f t="shared" si="47"/>
        <v>Unhealthy</v>
      </c>
      <c r="P428" s="1" t="str">
        <f t="shared" si="47"/>
        <v>Very unhealthy</v>
      </c>
      <c r="Q428" s="1" t="str">
        <f t="shared" si="48"/>
        <v>Moderate</v>
      </c>
    </row>
    <row r="429" spans="1:17">
      <c r="A429" s="2">
        <v>44944.791666666664</v>
      </c>
      <c r="B429" s="1">
        <v>5073.55</v>
      </c>
      <c r="C429" s="1">
        <v>76</v>
      </c>
      <c r="D429" s="1">
        <v>73.34</v>
      </c>
      <c r="E429" s="1">
        <v>0</v>
      </c>
      <c r="F429" s="1">
        <v>35.29</v>
      </c>
      <c r="G429" s="1">
        <v>412.78</v>
      </c>
      <c r="H429" s="1">
        <v>521.29</v>
      </c>
      <c r="I429" s="1">
        <v>19.760000000000002</v>
      </c>
      <c r="J429" s="1" t="str">
        <f t="shared" si="42"/>
        <v>Unhealthy for sensitive Groups</v>
      </c>
      <c r="K429" s="1" t="str">
        <f t="shared" si="43"/>
        <v>Moderate</v>
      </c>
      <c r="L429" s="1" t="str">
        <f t="shared" si="44"/>
        <v>Unhealthy for sensitive Groups</v>
      </c>
      <c r="M429" s="1" t="str">
        <f t="shared" si="45"/>
        <v>Good</v>
      </c>
      <c r="N429" s="1" t="str">
        <f t="shared" si="46"/>
        <v>Good</v>
      </c>
      <c r="O429" s="1" t="str">
        <f t="shared" si="47"/>
        <v>Unhealthy for sensitive Groups</v>
      </c>
      <c r="P429" s="1" t="str">
        <f t="shared" si="47"/>
        <v>Unhealthy</v>
      </c>
      <c r="Q429" s="1" t="str">
        <f t="shared" si="48"/>
        <v>Good</v>
      </c>
    </row>
    <row r="430" spans="1:17">
      <c r="A430" s="2">
        <v>44944.833333333336</v>
      </c>
      <c r="B430" s="1">
        <v>3952.03</v>
      </c>
      <c r="C430" s="1">
        <v>51.86</v>
      </c>
      <c r="D430" s="1">
        <v>65.12</v>
      </c>
      <c r="E430" s="1">
        <v>0</v>
      </c>
      <c r="F430" s="1">
        <v>27.18</v>
      </c>
      <c r="G430" s="1">
        <v>337.8</v>
      </c>
      <c r="H430" s="1">
        <v>419.2</v>
      </c>
      <c r="I430" s="1">
        <v>13.55</v>
      </c>
      <c r="J430" s="1" t="str">
        <f t="shared" si="42"/>
        <v>Unhealthy for sensitive Groups</v>
      </c>
      <c r="K430" s="1" t="str">
        <f t="shared" si="43"/>
        <v>Moderate</v>
      </c>
      <c r="L430" s="1" t="str">
        <f t="shared" si="44"/>
        <v>Unhealthy for sensitive Groups</v>
      </c>
      <c r="M430" s="1" t="str">
        <f t="shared" si="45"/>
        <v>Good</v>
      </c>
      <c r="N430" s="1" t="str">
        <f t="shared" si="46"/>
        <v>Good</v>
      </c>
      <c r="O430" s="1" t="str">
        <f t="shared" si="47"/>
        <v>Unhealthy for sensitive Groups</v>
      </c>
      <c r="P430" s="1" t="str">
        <f t="shared" si="47"/>
        <v>Unhealthy for sensitive Groups</v>
      </c>
      <c r="Q430" s="1" t="str">
        <f t="shared" si="48"/>
        <v>Good</v>
      </c>
    </row>
    <row r="431" spans="1:17">
      <c r="A431" s="2">
        <v>44944.875</v>
      </c>
      <c r="B431" s="1">
        <v>3070.83</v>
      </c>
      <c r="C431" s="1">
        <v>29.5</v>
      </c>
      <c r="D431" s="1">
        <v>60.32</v>
      </c>
      <c r="E431" s="1">
        <v>0.03</v>
      </c>
      <c r="F431" s="1">
        <v>24.08</v>
      </c>
      <c r="G431" s="1">
        <v>282.69</v>
      </c>
      <c r="H431" s="1">
        <v>342.19</v>
      </c>
      <c r="I431" s="1">
        <v>11.27</v>
      </c>
      <c r="J431" s="1" t="str">
        <f t="shared" si="42"/>
        <v>Moderate</v>
      </c>
      <c r="K431" s="1" t="str">
        <f t="shared" si="43"/>
        <v>Good</v>
      </c>
      <c r="L431" s="1" t="str">
        <f t="shared" si="44"/>
        <v>Unhealthy for sensitive Groups</v>
      </c>
      <c r="M431" s="1" t="str">
        <f t="shared" si="45"/>
        <v>Good</v>
      </c>
      <c r="N431" s="1" t="str">
        <f t="shared" si="46"/>
        <v>Good</v>
      </c>
      <c r="O431" s="1" t="str">
        <f t="shared" si="47"/>
        <v>Moderate</v>
      </c>
      <c r="P431" s="1" t="str">
        <f t="shared" si="47"/>
        <v>Unhealthy for sensitive Groups</v>
      </c>
      <c r="Q431" s="1" t="str">
        <f t="shared" si="48"/>
        <v>Good</v>
      </c>
    </row>
    <row r="432" spans="1:17">
      <c r="A432" s="2">
        <v>44944.916666666664</v>
      </c>
      <c r="B432" s="1">
        <v>2162.9299999999998</v>
      </c>
      <c r="C432" s="1">
        <v>4.97</v>
      </c>
      <c r="D432" s="1">
        <v>61.69</v>
      </c>
      <c r="E432" s="1">
        <v>4.0199999999999996</v>
      </c>
      <c r="F432" s="1">
        <v>24.08</v>
      </c>
      <c r="G432" s="1">
        <v>223.44</v>
      </c>
      <c r="H432" s="1">
        <v>259.79000000000002</v>
      </c>
      <c r="I432" s="1">
        <v>10.51</v>
      </c>
      <c r="J432" s="1" t="str">
        <f t="shared" si="42"/>
        <v>Good</v>
      </c>
      <c r="K432" s="1" t="str">
        <f t="shared" si="43"/>
        <v>Good</v>
      </c>
      <c r="L432" s="1" t="str">
        <f t="shared" si="44"/>
        <v>Unhealthy for sensitive Groups</v>
      </c>
      <c r="M432" s="1" t="str">
        <f t="shared" si="45"/>
        <v>Good</v>
      </c>
      <c r="N432" s="1" t="str">
        <f t="shared" si="46"/>
        <v>Good</v>
      </c>
      <c r="O432" s="1" t="str">
        <f t="shared" si="47"/>
        <v>Moderate</v>
      </c>
      <c r="P432" s="1" t="str">
        <f t="shared" si="47"/>
        <v>Moderate</v>
      </c>
      <c r="Q432" s="1" t="str">
        <f t="shared" si="48"/>
        <v>Good</v>
      </c>
    </row>
    <row r="433" spans="1:17">
      <c r="A433" s="2">
        <v>44944.958333333336</v>
      </c>
      <c r="B433" s="1">
        <v>1815.8</v>
      </c>
      <c r="C433" s="1">
        <v>0.37</v>
      </c>
      <c r="D433" s="1">
        <v>53.47</v>
      </c>
      <c r="E433" s="1">
        <v>16.809999999999999</v>
      </c>
      <c r="F433" s="1">
        <v>25.51</v>
      </c>
      <c r="G433" s="1">
        <v>208.04</v>
      </c>
      <c r="H433" s="1">
        <v>234.65</v>
      </c>
      <c r="I433" s="1">
        <v>10.77</v>
      </c>
      <c r="J433" s="1" t="str">
        <f t="shared" si="42"/>
        <v>Good</v>
      </c>
      <c r="K433" s="1" t="str">
        <f t="shared" si="43"/>
        <v>Good</v>
      </c>
      <c r="L433" s="1" t="str">
        <f t="shared" si="44"/>
        <v>Moderate</v>
      </c>
      <c r="M433" s="1" t="str">
        <f t="shared" si="45"/>
        <v>Good</v>
      </c>
      <c r="N433" s="1" t="str">
        <f t="shared" si="46"/>
        <v>Good</v>
      </c>
      <c r="O433" s="1" t="str">
        <f t="shared" si="47"/>
        <v>Moderate</v>
      </c>
      <c r="P433" s="1" t="str">
        <f t="shared" si="47"/>
        <v>Moderate</v>
      </c>
      <c r="Q433" s="1" t="str">
        <f t="shared" si="48"/>
        <v>Good</v>
      </c>
    </row>
    <row r="434" spans="1:17">
      <c r="A434" s="2">
        <v>44945</v>
      </c>
      <c r="B434" s="1">
        <v>1695.63</v>
      </c>
      <c r="C434" s="1">
        <v>0.08</v>
      </c>
      <c r="D434" s="1">
        <v>49.35</v>
      </c>
      <c r="E434" s="1">
        <v>27.54</v>
      </c>
      <c r="F434" s="1">
        <v>29.56</v>
      </c>
      <c r="G434" s="1">
        <v>207.44</v>
      </c>
      <c r="H434" s="1">
        <v>228.82</v>
      </c>
      <c r="I434" s="1">
        <v>12.03</v>
      </c>
      <c r="J434" s="1" t="str">
        <f t="shared" si="42"/>
        <v>Good</v>
      </c>
      <c r="K434" s="1" t="str">
        <f t="shared" si="43"/>
        <v>Good</v>
      </c>
      <c r="L434" s="1" t="str">
        <f t="shared" si="44"/>
        <v>Moderate</v>
      </c>
      <c r="M434" s="1" t="str">
        <f t="shared" si="45"/>
        <v>Good</v>
      </c>
      <c r="N434" s="1" t="str">
        <f t="shared" si="46"/>
        <v>Good</v>
      </c>
      <c r="O434" s="1" t="str">
        <f t="shared" si="47"/>
        <v>Moderate</v>
      </c>
      <c r="P434" s="1" t="str">
        <f t="shared" si="47"/>
        <v>Moderate</v>
      </c>
      <c r="Q434" s="1" t="str">
        <f t="shared" si="48"/>
        <v>Good</v>
      </c>
    </row>
    <row r="435" spans="1:17">
      <c r="A435" s="2">
        <v>44945.041666666664</v>
      </c>
      <c r="B435" s="1">
        <v>1842.5</v>
      </c>
      <c r="C435" s="1">
        <v>0.3</v>
      </c>
      <c r="D435" s="1">
        <v>57.58</v>
      </c>
      <c r="E435" s="1">
        <v>26.46</v>
      </c>
      <c r="F435" s="1">
        <v>38.15</v>
      </c>
      <c r="G435" s="1">
        <v>220.89</v>
      </c>
      <c r="H435" s="1">
        <v>243.64</v>
      </c>
      <c r="I435" s="1">
        <v>15.33</v>
      </c>
      <c r="J435" s="1" t="str">
        <f t="shared" si="42"/>
        <v>Good</v>
      </c>
      <c r="K435" s="1" t="str">
        <f t="shared" si="43"/>
        <v>Good</v>
      </c>
      <c r="L435" s="1" t="str">
        <f t="shared" si="44"/>
        <v>Moderate</v>
      </c>
      <c r="M435" s="1" t="str">
        <f t="shared" si="45"/>
        <v>Good</v>
      </c>
      <c r="N435" s="1" t="str">
        <f t="shared" si="46"/>
        <v>Good</v>
      </c>
      <c r="O435" s="1" t="str">
        <f t="shared" si="47"/>
        <v>Moderate</v>
      </c>
      <c r="P435" s="1" t="str">
        <f t="shared" si="47"/>
        <v>Moderate</v>
      </c>
      <c r="Q435" s="1" t="str">
        <f t="shared" si="48"/>
        <v>Good</v>
      </c>
    </row>
    <row r="436" spans="1:17">
      <c r="A436" s="2">
        <v>44945.083333333336</v>
      </c>
      <c r="B436" s="1">
        <v>2590.1799999999998</v>
      </c>
      <c r="C436" s="1">
        <v>9.9499999999999993</v>
      </c>
      <c r="D436" s="1">
        <v>80.88</v>
      </c>
      <c r="E436" s="1">
        <v>4.16</v>
      </c>
      <c r="F436" s="1">
        <v>49.11</v>
      </c>
      <c r="G436" s="1">
        <v>265.35000000000002</v>
      </c>
      <c r="H436" s="1">
        <v>302.10000000000002</v>
      </c>
      <c r="I436" s="1">
        <v>21.79</v>
      </c>
      <c r="J436" s="1" t="str">
        <f t="shared" si="42"/>
        <v>Moderate</v>
      </c>
      <c r="K436" s="1" t="str">
        <f t="shared" si="43"/>
        <v>Good</v>
      </c>
      <c r="L436" s="1" t="str">
        <f t="shared" si="44"/>
        <v>Unhealthy for sensitive Groups</v>
      </c>
      <c r="M436" s="1" t="str">
        <f t="shared" si="45"/>
        <v>Good</v>
      </c>
      <c r="N436" s="1" t="str">
        <f t="shared" si="46"/>
        <v>Good</v>
      </c>
      <c r="O436" s="1" t="str">
        <f t="shared" si="47"/>
        <v>Moderate</v>
      </c>
      <c r="P436" s="1" t="str">
        <f t="shared" si="47"/>
        <v>Moderate</v>
      </c>
      <c r="Q436" s="1" t="str">
        <f t="shared" si="48"/>
        <v>Good</v>
      </c>
    </row>
    <row r="437" spans="1:17">
      <c r="A437" s="2">
        <v>44945.125</v>
      </c>
      <c r="B437" s="1">
        <v>3524.78</v>
      </c>
      <c r="C437" s="1">
        <v>44.26</v>
      </c>
      <c r="D437" s="1">
        <v>84.31</v>
      </c>
      <c r="E437" s="1">
        <v>2.2799999999999998</v>
      </c>
      <c r="F437" s="1">
        <v>56.74</v>
      </c>
      <c r="G437" s="1">
        <v>308.02999999999997</v>
      </c>
      <c r="H437" s="1">
        <v>360.51</v>
      </c>
      <c r="I437" s="1">
        <v>24.57</v>
      </c>
      <c r="J437" s="1" t="str">
        <f t="shared" si="42"/>
        <v>Moderate</v>
      </c>
      <c r="K437" s="1" t="str">
        <f t="shared" si="43"/>
        <v>Good</v>
      </c>
      <c r="L437" s="1" t="str">
        <f t="shared" si="44"/>
        <v>Unhealthy for sensitive Groups</v>
      </c>
      <c r="M437" s="1" t="str">
        <f t="shared" si="45"/>
        <v>Good</v>
      </c>
      <c r="N437" s="1" t="str">
        <f t="shared" si="46"/>
        <v>Moderate</v>
      </c>
      <c r="O437" s="1" t="str">
        <f t="shared" si="47"/>
        <v>Moderate</v>
      </c>
      <c r="P437" s="1" t="str">
        <f t="shared" si="47"/>
        <v>Unhealthy for sensitive Groups</v>
      </c>
      <c r="Q437" s="1" t="str">
        <f t="shared" si="48"/>
        <v>Good</v>
      </c>
    </row>
    <row r="438" spans="1:17">
      <c r="A438" s="2">
        <v>44945.166666666664</v>
      </c>
      <c r="B438" s="1">
        <v>4112.24</v>
      </c>
      <c r="C438" s="1">
        <v>70.63</v>
      </c>
      <c r="D438" s="1">
        <v>85</v>
      </c>
      <c r="E438" s="1">
        <v>10.37</v>
      </c>
      <c r="F438" s="1">
        <v>61.04</v>
      </c>
      <c r="G438" s="1">
        <v>333.74</v>
      </c>
      <c r="H438" s="1">
        <v>397.81</v>
      </c>
      <c r="I438" s="1">
        <v>27.11</v>
      </c>
      <c r="J438" s="1" t="str">
        <f t="shared" si="42"/>
        <v>Unhealthy for sensitive Groups</v>
      </c>
      <c r="K438" s="1" t="str">
        <f t="shared" si="43"/>
        <v>Moderate</v>
      </c>
      <c r="L438" s="1" t="str">
        <f t="shared" si="44"/>
        <v>Unhealthy for sensitive Groups</v>
      </c>
      <c r="M438" s="1" t="str">
        <f t="shared" si="45"/>
        <v>Good</v>
      </c>
      <c r="N438" s="1" t="str">
        <f t="shared" si="46"/>
        <v>Moderate</v>
      </c>
      <c r="O438" s="1" t="str">
        <f t="shared" si="47"/>
        <v>Unhealthy for sensitive Groups</v>
      </c>
      <c r="P438" s="1" t="str">
        <f t="shared" si="47"/>
        <v>Unhealthy for sensitive Groups</v>
      </c>
      <c r="Q438" s="1" t="str">
        <f t="shared" si="48"/>
        <v>Good</v>
      </c>
    </row>
    <row r="439" spans="1:17">
      <c r="A439" s="2">
        <v>44945.208333333336</v>
      </c>
      <c r="B439" s="1">
        <v>4432.68</v>
      </c>
      <c r="C439" s="1">
        <v>73.31</v>
      </c>
      <c r="D439" s="1">
        <v>97.33</v>
      </c>
      <c r="E439" s="1">
        <v>20.03</v>
      </c>
      <c r="F439" s="1">
        <v>71.53</v>
      </c>
      <c r="G439" s="1">
        <v>357.94</v>
      </c>
      <c r="H439" s="1">
        <v>429.45</v>
      </c>
      <c r="I439" s="1">
        <v>35.46</v>
      </c>
      <c r="J439" s="1" t="str">
        <f t="shared" si="42"/>
        <v>Unhealthy for sensitive Groups</v>
      </c>
      <c r="K439" s="1" t="str">
        <f t="shared" si="43"/>
        <v>Moderate</v>
      </c>
      <c r="L439" s="1" t="str">
        <f t="shared" si="44"/>
        <v>Unhealthy</v>
      </c>
      <c r="M439" s="1" t="str">
        <f t="shared" si="45"/>
        <v>Good</v>
      </c>
      <c r="N439" s="1" t="str">
        <f t="shared" si="46"/>
        <v>Moderate</v>
      </c>
      <c r="O439" s="1" t="str">
        <f t="shared" si="47"/>
        <v>Unhealthy for sensitive Groups</v>
      </c>
      <c r="P439" s="1" t="str">
        <f t="shared" si="47"/>
        <v>Unhealthy for sensitive Groups</v>
      </c>
      <c r="Q439" s="1" t="str">
        <f t="shared" si="48"/>
        <v>Moderate</v>
      </c>
    </row>
    <row r="440" spans="1:17">
      <c r="A440" s="2">
        <v>44945.25</v>
      </c>
      <c r="B440" s="1">
        <v>4539.49</v>
      </c>
      <c r="C440" s="1">
        <v>58.11</v>
      </c>
      <c r="D440" s="1">
        <v>120.64</v>
      </c>
      <c r="E440" s="1">
        <v>37.909999999999997</v>
      </c>
      <c r="F440" s="1">
        <v>89.65</v>
      </c>
      <c r="G440" s="1">
        <v>385.11</v>
      </c>
      <c r="H440" s="1">
        <v>459.44</v>
      </c>
      <c r="I440" s="1">
        <v>39.01</v>
      </c>
      <c r="J440" s="1" t="str">
        <f t="shared" si="42"/>
        <v>Unhealthy for sensitive Groups</v>
      </c>
      <c r="K440" s="1" t="str">
        <f t="shared" si="43"/>
        <v>Moderate</v>
      </c>
      <c r="L440" s="1" t="str">
        <f t="shared" si="44"/>
        <v>Very unhealthy</v>
      </c>
      <c r="M440" s="1" t="str">
        <f t="shared" si="45"/>
        <v>Good</v>
      </c>
      <c r="N440" s="1" t="str">
        <f t="shared" si="46"/>
        <v>Moderate</v>
      </c>
      <c r="O440" s="1" t="str">
        <f t="shared" si="47"/>
        <v>Unhealthy for sensitive Groups</v>
      </c>
      <c r="P440" s="1" t="str">
        <f t="shared" si="47"/>
        <v>Unhealthy for sensitive Groups</v>
      </c>
      <c r="Q440" s="1" t="str">
        <f t="shared" si="48"/>
        <v>Moderate</v>
      </c>
    </row>
    <row r="441" spans="1:17">
      <c r="A441" s="2">
        <v>44945.291666666664</v>
      </c>
      <c r="B441" s="1">
        <v>2002.72</v>
      </c>
      <c r="C441" s="1">
        <v>19.22</v>
      </c>
      <c r="D441" s="1">
        <v>82.25</v>
      </c>
      <c r="E441" s="1">
        <v>86.55</v>
      </c>
      <c r="F441" s="1">
        <v>120.16</v>
      </c>
      <c r="G441" s="1">
        <v>182.57</v>
      </c>
      <c r="H441" s="1">
        <v>214.34</v>
      </c>
      <c r="I441" s="1">
        <v>19</v>
      </c>
      <c r="J441" s="1" t="str">
        <f t="shared" si="42"/>
        <v>Good</v>
      </c>
      <c r="K441" s="1" t="str">
        <f t="shared" si="43"/>
        <v>Good</v>
      </c>
      <c r="L441" s="1" t="str">
        <f t="shared" si="44"/>
        <v>Unhealthy for sensitive Groups</v>
      </c>
      <c r="M441" s="1" t="str">
        <f t="shared" si="45"/>
        <v>Moderate</v>
      </c>
      <c r="N441" s="1" t="str">
        <f t="shared" si="46"/>
        <v>Unhealthy for sensitive Groups</v>
      </c>
      <c r="O441" s="1" t="str">
        <f t="shared" si="47"/>
        <v>Good</v>
      </c>
      <c r="P441" s="1" t="str">
        <f t="shared" si="47"/>
        <v>Moderate</v>
      </c>
      <c r="Q441" s="1" t="str">
        <f t="shared" si="48"/>
        <v>Good</v>
      </c>
    </row>
    <row r="442" spans="1:17">
      <c r="A442" s="2">
        <v>44945.333333333336</v>
      </c>
      <c r="B442" s="1">
        <v>1708.98</v>
      </c>
      <c r="C442" s="1">
        <v>15.87</v>
      </c>
      <c r="D442" s="1">
        <v>76.77</v>
      </c>
      <c r="E442" s="1">
        <v>104.43</v>
      </c>
      <c r="F442" s="1">
        <v>123.98</v>
      </c>
      <c r="G442" s="1">
        <v>163.29</v>
      </c>
      <c r="H442" s="1">
        <v>191.38</v>
      </c>
      <c r="I442" s="1">
        <v>16.21</v>
      </c>
      <c r="J442" s="1" t="str">
        <f t="shared" si="42"/>
        <v>Good</v>
      </c>
      <c r="K442" s="1" t="str">
        <f t="shared" si="43"/>
        <v>Good</v>
      </c>
      <c r="L442" s="1" t="str">
        <f t="shared" si="44"/>
        <v>Unhealthy for sensitive Groups</v>
      </c>
      <c r="M442" s="1" t="str">
        <f t="shared" si="45"/>
        <v>Unhealthy for sensitive Groups</v>
      </c>
      <c r="N442" s="1" t="str">
        <f t="shared" si="46"/>
        <v>Unhealthy for sensitive Groups</v>
      </c>
      <c r="O442" s="1" t="str">
        <f t="shared" si="47"/>
        <v>Good</v>
      </c>
      <c r="P442" s="1" t="str">
        <f t="shared" si="47"/>
        <v>Good</v>
      </c>
      <c r="Q442" s="1" t="str">
        <f t="shared" si="48"/>
        <v>Good</v>
      </c>
    </row>
    <row r="443" spans="1:17">
      <c r="A443" s="2">
        <v>44945.375</v>
      </c>
      <c r="B443" s="1">
        <v>2002.72</v>
      </c>
      <c r="C443" s="1">
        <v>19.89</v>
      </c>
      <c r="D443" s="1">
        <v>104.19</v>
      </c>
      <c r="E443" s="1">
        <v>103</v>
      </c>
      <c r="F443" s="1">
        <v>177.38</v>
      </c>
      <c r="G443" s="1">
        <v>204.85</v>
      </c>
      <c r="H443" s="1">
        <v>237.27</v>
      </c>
      <c r="I443" s="1">
        <v>18.489999999999998</v>
      </c>
      <c r="J443" s="1" t="str">
        <f t="shared" si="42"/>
        <v>Good</v>
      </c>
      <c r="K443" s="1" t="str">
        <f t="shared" si="43"/>
        <v>Good</v>
      </c>
      <c r="L443" s="1" t="str">
        <f t="shared" si="44"/>
        <v>Unhealthy</v>
      </c>
      <c r="M443" s="1" t="str">
        <f t="shared" si="45"/>
        <v>Unhealthy for sensitive Groups</v>
      </c>
      <c r="N443" s="1" t="str">
        <f t="shared" si="46"/>
        <v>Unhealthy</v>
      </c>
      <c r="O443" s="1" t="str">
        <f t="shared" si="47"/>
        <v>Moderate</v>
      </c>
      <c r="P443" s="1" t="str">
        <f t="shared" si="47"/>
        <v>Moderate</v>
      </c>
      <c r="Q443" s="1" t="str">
        <f t="shared" si="48"/>
        <v>Good</v>
      </c>
    </row>
    <row r="444" spans="1:17">
      <c r="A444" s="2">
        <v>44945.416666666664</v>
      </c>
      <c r="B444" s="1">
        <v>4112.24</v>
      </c>
      <c r="C444" s="1">
        <v>60.8</v>
      </c>
      <c r="D444" s="1">
        <v>161.77000000000001</v>
      </c>
      <c r="E444" s="1">
        <v>46.49</v>
      </c>
      <c r="F444" s="1">
        <v>209.81</v>
      </c>
      <c r="G444" s="1">
        <v>347.16</v>
      </c>
      <c r="H444" s="1">
        <v>410.38</v>
      </c>
      <c r="I444" s="1">
        <v>34.96</v>
      </c>
      <c r="J444" s="1" t="str">
        <f t="shared" si="42"/>
        <v>Unhealthy for sensitive Groups</v>
      </c>
      <c r="K444" s="1" t="str">
        <f t="shared" si="43"/>
        <v>Moderate</v>
      </c>
      <c r="L444" s="1" t="str">
        <f t="shared" si="44"/>
        <v>Very unhealthy</v>
      </c>
      <c r="M444" s="1" t="str">
        <f t="shared" si="45"/>
        <v>Good</v>
      </c>
      <c r="N444" s="1" t="str">
        <f t="shared" si="46"/>
        <v>Very unhealthy</v>
      </c>
      <c r="O444" s="1" t="str">
        <f t="shared" si="47"/>
        <v>Unhealthy for sensitive Groups</v>
      </c>
      <c r="P444" s="1" t="str">
        <f t="shared" si="47"/>
        <v>Unhealthy for sensitive Groups</v>
      </c>
      <c r="Q444" s="1" t="str">
        <f t="shared" si="48"/>
        <v>Moderate</v>
      </c>
    </row>
    <row r="445" spans="1:17">
      <c r="A445" s="2">
        <v>44945.458333333336</v>
      </c>
      <c r="B445" s="1">
        <v>7370</v>
      </c>
      <c r="C445" s="1">
        <v>150.19999999999999</v>
      </c>
      <c r="D445" s="1">
        <v>194.67</v>
      </c>
      <c r="E445" s="1">
        <v>11</v>
      </c>
      <c r="F445" s="1">
        <v>194.55</v>
      </c>
      <c r="G445" s="1">
        <v>540.16999999999996</v>
      </c>
      <c r="H445" s="1">
        <v>644.38</v>
      </c>
      <c r="I445" s="1">
        <v>55.22</v>
      </c>
      <c r="J445" s="1" t="str">
        <f t="shared" si="42"/>
        <v>Very unhealthy</v>
      </c>
      <c r="K445" s="1" t="str">
        <f t="shared" si="43"/>
        <v>Unhealthy</v>
      </c>
      <c r="L445" s="1" t="str">
        <f t="shared" si="44"/>
        <v>Hazardous</v>
      </c>
      <c r="M445" s="1" t="str">
        <f t="shared" si="45"/>
        <v>Good</v>
      </c>
      <c r="N445" s="1" t="str">
        <f t="shared" si="46"/>
        <v>Unhealthy</v>
      </c>
      <c r="O445" s="1" t="str">
        <f t="shared" si="47"/>
        <v>Unhealthy</v>
      </c>
      <c r="P445" s="1" t="str">
        <f t="shared" si="47"/>
        <v>Very unhealthy</v>
      </c>
      <c r="Q445" s="1" t="str">
        <f t="shared" si="48"/>
        <v>Moderate</v>
      </c>
    </row>
    <row r="446" spans="1:17">
      <c r="A446" s="2">
        <v>44945.5</v>
      </c>
      <c r="B446" s="1">
        <v>10467.530000000001</v>
      </c>
      <c r="C446" s="1">
        <v>271.8</v>
      </c>
      <c r="D446" s="1">
        <v>202.89</v>
      </c>
      <c r="E446" s="1">
        <v>1.23</v>
      </c>
      <c r="F446" s="1">
        <v>196.46</v>
      </c>
      <c r="G446" s="1">
        <v>698.68</v>
      </c>
      <c r="H446" s="1">
        <v>837.37</v>
      </c>
      <c r="I446" s="1">
        <v>76</v>
      </c>
      <c r="J446" s="1" t="str">
        <f t="shared" si="42"/>
        <v>Hazardous</v>
      </c>
      <c r="K446" s="1" t="str">
        <f t="shared" si="43"/>
        <v>Very unhealthy</v>
      </c>
      <c r="L446" s="1" t="str">
        <f t="shared" si="44"/>
        <v>Hazardous</v>
      </c>
      <c r="M446" s="1" t="str">
        <f t="shared" si="45"/>
        <v>Good</v>
      </c>
      <c r="N446" s="1" t="str">
        <f t="shared" si="46"/>
        <v>Unhealthy</v>
      </c>
      <c r="O446" s="1" t="str">
        <f t="shared" si="47"/>
        <v>Very unhealthy</v>
      </c>
      <c r="P446" s="1" t="str">
        <f t="shared" si="47"/>
        <v>Very unhealthy</v>
      </c>
      <c r="Q446" s="1" t="str">
        <f t="shared" si="48"/>
        <v>Unhealthy for sensitive Groups</v>
      </c>
    </row>
    <row r="447" spans="1:17">
      <c r="A447" s="2">
        <v>44945.541666666664</v>
      </c>
      <c r="B447" s="1">
        <v>13031.01</v>
      </c>
      <c r="C447" s="1">
        <v>357.63</v>
      </c>
      <c r="D447" s="1">
        <v>211.12</v>
      </c>
      <c r="E447" s="1">
        <v>0.01</v>
      </c>
      <c r="F447" s="1">
        <v>270.83999999999997</v>
      </c>
      <c r="G447" s="1">
        <v>819.17</v>
      </c>
      <c r="H447" s="1">
        <v>983.86</v>
      </c>
      <c r="I447" s="1">
        <v>118.55</v>
      </c>
      <c r="J447" s="1" t="str">
        <f t="shared" si="42"/>
        <v>Hazardous</v>
      </c>
      <c r="K447" s="1" t="str">
        <f t="shared" si="43"/>
        <v>Hazardous</v>
      </c>
      <c r="L447" s="1" t="str">
        <f t="shared" si="44"/>
        <v>Hazardous</v>
      </c>
      <c r="M447" s="1" t="str">
        <f t="shared" si="45"/>
        <v>Good</v>
      </c>
      <c r="N447" s="1" t="str">
        <f t="shared" si="46"/>
        <v>Very unhealthy</v>
      </c>
      <c r="O447" s="1" t="str">
        <f t="shared" si="47"/>
        <v>Very unhealthy</v>
      </c>
      <c r="P447" s="1" t="str">
        <f t="shared" si="47"/>
        <v>Hazardous</v>
      </c>
      <c r="Q447" s="1" t="str">
        <f t="shared" si="48"/>
        <v>Unhealthy</v>
      </c>
    </row>
    <row r="448" spans="1:17">
      <c r="A448" s="2">
        <v>44945.583333333336</v>
      </c>
      <c r="B448" s="1">
        <v>15167.24</v>
      </c>
      <c r="C448" s="1">
        <v>404.12</v>
      </c>
      <c r="D448" s="1">
        <v>227.57</v>
      </c>
      <c r="E448" s="1">
        <v>0</v>
      </c>
      <c r="F448" s="1">
        <v>381.47</v>
      </c>
      <c r="G448" s="1">
        <v>980.86</v>
      </c>
      <c r="H448" s="1">
        <v>1166.04</v>
      </c>
      <c r="I448" s="1">
        <v>176.31</v>
      </c>
      <c r="J448" s="1" t="str">
        <f t="shared" si="42"/>
        <v>Hazardous</v>
      </c>
      <c r="K448" s="1" t="str">
        <f t="shared" si="43"/>
        <v>Hazardous</v>
      </c>
      <c r="L448" s="1" t="str">
        <f t="shared" si="44"/>
        <v>Hazardous</v>
      </c>
      <c r="M448" s="1" t="str">
        <f t="shared" si="45"/>
        <v>Good</v>
      </c>
      <c r="N448" s="1" t="str">
        <f t="shared" si="46"/>
        <v>Hazardous</v>
      </c>
      <c r="O448" s="1" t="str">
        <f t="shared" si="47"/>
        <v>Hazardous</v>
      </c>
      <c r="P448" s="1" t="str">
        <f t="shared" si="47"/>
        <v>Hazardous</v>
      </c>
      <c r="Q448" s="1" t="str">
        <f t="shared" si="48"/>
        <v>Very unhealthy</v>
      </c>
    </row>
    <row r="449" spans="1:17">
      <c r="A449" s="2">
        <v>44945.625</v>
      </c>
      <c r="B449" s="1">
        <v>16448.97</v>
      </c>
      <c r="C449" s="1">
        <v>425.58</v>
      </c>
      <c r="D449" s="1">
        <v>246.76</v>
      </c>
      <c r="E449" s="1">
        <v>0</v>
      </c>
      <c r="F449" s="1">
        <v>461.58</v>
      </c>
      <c r="G449" s="1">
        <v>1142.6099999999999</v>
      </c>
      <c r="H449" s="1">
        <v>1335.34</v>
      </c>
      <c r="I449" s="1">
        <v>202.66</v>
      </c>
      <c r="J449" s="1" t="str">
        <f t="shared" si="42"/>
        <v>Hazardous</v>
      </c>
      <c r="K449" s="1" t="str">
        <f t="shared" si="43"/>
        <v>Hazardous</v>
      </c>
      <c r="L449" s="1" t="str">
        <f t="shared" si="44"/>
        <v>Hazardous</v>
      </c>
      <c r="M449" s="1" t="str">
        <f t="shared" si="45"/>
        <v>Good</v>
      </c>
      <c r="N449" s="1" t="str">
        <f t="shared" si="46"/>
        <v>Hazardous</v>
      </c>
      <c r="O449" s="1" t="str">
        <f t="shared" si="47"/>
        <v>Hazardous</v>
      </c>
      <c r="P449" s="1" t="str">
        <f t="shared" si="47"/>
        <v>Hazardous</v>
      </c>
      <c r="Q449" s="1" t="str">
        <f t="shared" si="48"/>
        <v>Hazardous</v>
      </c>
    </row>
    <row r="450" spans="1:17">
      <c r="A450" s="2">
        <v>44945.666666666664</v>
      </c>
      <c r="B450" s="1">
        <v>16448.97</v>
      </c>
      <c r="C450" s="1">
        <v>411.27</v>
      </c>
      <c r="D450" s="1">
        <v>263.20999999999998</v>
      </c>
      <c r="E450" s="1">
        <v>0</v>
      </c>
      <c r="F450" s="1">
        <v>495.91</v>
      </c>
      <c r="G450" s="1">
        <v>1228.04</v>
      </c>
      <c r="H450" s="1">
        <v>1415.28</v>
      </c>
      <c r="I450" s="1">
        <v>196.58</v>
      </c>
      <c r="J450" s="1" t="str">
        <f t="shared" si="42"/>
        <v>Hazardous</v>
      </c>
      <c r="K450" s="1" t="str">
        <f t="shared" si="43"/>
        <v>Hazardous</v>
      </c>
      <c r="L450" s="1" t="str">
        <f t="shared" si="44"/>
        <v>Hazardous</v>
      </c>
      <c r="M450" s="1" t="str">
        <f t="shared" si="45"/>
        <v>Good</v>
      </c>
      <c r="N450" s="1" t="str">
        <f t="shared" si="46"/>
        <v>Hazardous</v>
      </c>
      <c r="O450" s="1" t="str">
        <f t="shared" si="47"/>
        <v>Hazardous</v>
      </c>
      <c r="P450" s="1" t="str">
        <f t="shared" si="47"/>
        <v>Hazardous</v>
      </c>
      <c r="Q450" s="1" t="str">
        <f t="shared" si="48"/>
        <v>Hazardous</v>
      </c>
    </row>
    <row r="451" spans="1:17">
      <c r="A451" s="2">
        <v>44945.708333333336</v>
      </c>
      <c r="B451" s="1">
        <v>16662.599999999999</v>
      </c>
      <c r="C451" s="1">
        <v>382.66</v>
      </c>
      <c r="D451" s="1">
        <v>252.25</v>
      </c>
      <c r="E451" s="1">
        <v>0</v>
      </c>
      <c r="F451" s="1">
        <v>511.17</v>
      </c>
      <c r="G451" s="1">
        <v>1310.2</v>
      </c>
      <c r="H451" s="1">
        <v>1499.27</v>
      </c>
      <c r="I451" s="1">
        <v>204.68</v>
      </c>
      <c r="J451" s="1" t="str">
        <f t="shared" ref="J451:J514" si="49">IF(AND(B451&gt;=654.22,B451&lt;=2276.44),"Good",IF(AND(B451&gt;2276.44,B451&lt;=3898.66),"Moderate",IF(AND(B451&gt;3898.66,B451&lt;=5520.88),"Unhealthy for sensitive Groups",IF(AND(B451&gt;5520.88,B451&lt;=7143.1),"Unhealthy",IF(AND(B451&gt;7143.1,B451&lt;=10387.5),"Very unhealthy",IF(AND(B451&gt;10387.5,B451&lt;=16876.3),"Hazardous",""))))))</f>
        <v>Hazardous</v>
      </c>
      <c r="K451" s="1" t="str">
        <f t="shared" ref="K451:K514" si="50">IF(AND(C451&gt;=0,C451&lt;=50),"Good",IF(AND(C451&gt;50,C451&lt;=100),"Moderate",IF(AND(C451&gt;100,C451&lt;=150),"Unhealthy for sensitive Groups",IF(AND(C451&gt;150,C451&lt;=200),"Unhealthy",IF(AND(C451&gt;200,C451&lt;=300),"Very unhealthy",IF(AND(C451&gt;300,C451&lt;=500),"Hazardous",""))))))</f>
        <v>Hazardous</v>
      </c>
      <c r="L451" s="1" t="str">
        <f t="shared" ref="L451:L514" si="51">IF(AND(D451&gt;=0,D451&lt;=30),"Good",IF(AND(D451&gt;30,D451&lt;=60),"Moderate",IF(AND(D451&gt;60,D451&lt;=90),"Unhealthy for sensitive Groups",IF(AND(D451&gt;90,D451&lt;=120),"Unhealthy",IF(AND(D451&gt;120,D451&lt;=180),"Very unhealthy",IF(AND(D451&gt;180,D451&lt;=300),"Hazardous",""))))))</f>
        <v>Hazardous</v>
      </c>
      <c r="M451" s="1" t="str">
        <f t="shared" ref="M451:M514" si="52">IF(AND(E451&gt;=0,E451&lt;=50),"Good",IF(AND(E451&gt;50,E451&lt;=100),"Moderate",IF(AND(E451&gt;100,E451&lt;=150),"Unhealthy for sensitive Groups",IF(AND(E451&gt;150,E451&lt;=200),"Unhealthy",IF(AND(E451&gt;200,E451&lt;=300),"Very unhealthy",IF(AND(E451&gt;300,E451&lt;=500),"Hazardous",""))))))</f>
        <v>Good</v>
      </c>
      <c r="N451" s="1" t="str">
        <f t="shared" ref="N451:N514" si="53">IF(AND(F451&gt;=0,F451&lt;=50),"Good",IF(AND(F451&gt;50,F451&lt;=100),"Moderate",IF(AND(F451&gt;100,F451&lt;=150),"Unhealthy for sensitive Groups",IF(AND(F451&gt;150,F451&lt;=200),"Unhealthy",IF(AND(F451&gt;200,F451&lt;=300),"Very unhealthy",IF(AND(F451&gt;300,F451&lt;=600),"Hazardous",""))))))</f>
        <v>Hazardous</v>
      </c>
      <c r="O451" s="1" t="str">
        <f t="shared" ref="O451:P514" si="54">IF(AND(G451&gt;=60,G451&lt;=194),"Good",IF(AND(G451&gt;194,G451&lt;=328),"Moderate",IF(AND(G451&gt;328,G451&lt;=462),"Unhealthy for sensitive Groups",IF(AND(G451&gt;462,G451&lt;=596),"Unhealthy",IF(AND(G451&gt;596,G451&lt;=864),"Very unhealthy",IF(AND(G451&gt;864,G451&lt;=1500),"Hazardous",""))))))</f>
        <v>Hazardous</v>
      </c>
      <c r="P451" s="1" t="str">
        <f t="shared" si="54"/>
        <v>Hazardous</v>
      </c>
      <c r="Q451" s="1" t="str">
        <f t="shared" ref="Q451:Q514" si="55">IF(AND(I451&gt;=0,I451&lt;=30),"Good",IF(AND(I451&gt;30,I451&lt;=60),"Moderate",IF(AND(I451&gt;60,I451&lt;=90),"Unhealthy for sensitive Groups",IF(AND(I451&gt;90,I451&lt;=120),"Unhealthy",IF(AND(I451&gt;120,I451&lt;=180),"Very unhealthy",IF(AND(I451&gt;180,I451&lt;=300),"Hazardous",""))))))</f>
        <v>Hazardous</v>
      </c>
    </row>
    <row r="452" spans="1:17">
      <c r="A452" s="2">
        <v>44945.75</v>
      </c>
      <c r="B452" s="1">
        <v>14526.37</v>
      </c>
      <c r="C452" s="1">
        <v>293.25</v>
      </c>
      <c r="D452" s="1">
        <v>213.86</v>
      </c>
      <c r="E452" s="1">
        <v>0</v>
      </c>
      <c r="F452" s="1">
        <v>381.47</v>
      </c>
      <c r="G452" s="1">
        <v>1170.46</v>
      </c>
      <c r="H452" s="1">
        <v>1351.85</v>
      </c>
      <c r="I452" s="1">
        <v>174.28</v>
      </c>
      <c r="J452" s="1" t="str">
        <f t="shared" si="49"/>
        <v>Hazardous</v>
      </c>
      <c r="K452" s="1" t="str">
        <f t="shared" si="50"/>
        <v>Very unhealthy</v>
      </c>
      <c r="L452" s="1" t="str">
        <f t="shared" si="51"/>
        <v>Hazardous</v>
      </c>
      <c r="M452" s="1" t="str">
        <f t="shared" si="52"/>
        <v>Good</v>
      </c>
      <c r="N452" s="1" t="str">
        <f t="shared" si="53"/>
        <v>Hazardous</v>
      </c>
      <c r="O452" s="1" t="str">
        <f t="shared" si="54"/>
        <v>Hazardous</v>
      </c>
      <c r="P452" s="1" t="str">
        <f t="shared" si="54"/>
        <v>Hazardous</v>
      </c>
      <c r="Q452" s="1" t="str">
        <f t="shared" si="55"/>
        <v>Very unhealthy</v>
      </c>
    </row>
    <row r="453" spans="1:17">
      <c r="A453" s="2">
        <v>44945.791666666664</v>
      </c>
      <c r="B453" s="1">
        <v>4592.8999999999996</v>
      </c>
      <c r="C453" s="1">
        <v>42.02</v>
      </c>
      <c r="D453" s="1">
        <v>131.61000000000001</v>
      </c>
      <c r="E453" s="1">
        <v>7.0000000000000007E-2</v>
      </c>
      <c r="F453" s="1">
        <v>106.81</v>
      </c>
      <c r="G453" s="1">
        <v>464.47</v>
      </c>
      <c r="H453" s="1">
        <v>538.41999999999996</v>
      </c>
      <c r="I453" s="1">
        <v>25.33</v>
      </c>
      <c r="J453" s="1" t="str">
        <f t="shared" si="49"/>
        <v>Unhealthy for sensitive Groups</v>
      </c>
      <c r="K453" s="1" t="str">
        <f t="shared" si="50"/>
        <v>Good</v>
      </c>
      <c r="L453" s="1" t="str">
        <f t="shared" si="51"/>
        <v>Very unhealthy</v>
      </c>
      <c r="M453" s="1" t="str">
        <f t="shared" si="52"/>
        <v>Good</v>
      </c>
      <c r="N453" s="1" t="str">
        <f t="shared" si="53"/>
        <v>Unhealthy for sensitive Groups</v>
      </c>
      <c r="O453" s="1" t="str">
        <f t="shared" si="54"/>
        <v>Unhealthy</v>
      </c>
      <c r="P453" s="1" t="str">
        <f t="shared" si="54"/>
        <v>Unhealthy</v>
      </c>
      <c r="Q453" s="1" t="str">
        <f t="shared" si="55"/>
        <v>Good</v>
      </c>
    </row>
    <row r="454" spans="1:17">
      <c r="A454" s="2">
        <v>44945.833333333336</v>
      </c>
      <c r="B454" s="1">
        <v>2323.15</v>
      </c>
      <c r="C454" s="1">
        <v>2.54</v>
      </c>
      <c r="D454" s="1">
        <v>95.96</v>
      </c>
      <c r="E454" s="1">
        <v>9.66</v>
      </c>
      <c r="F454" s="1">
        <v>59.13</v>
      </c>
      <c r="G454" s="1">
        <v>322.89999999999998</v>
      </c>
      <c r="H454" s="1">
        <v>367.89</v>
      </c>
      <c r="I454" s="1">
        <v>8.8699999999999992</v>
      </c>
      <c r="J454" s="1" t="str">
        <f t="shared" si="49"/>
        <v>Moderate</v>
      </c>
      <c r="K454" s="1" t="str">
        <f t="shared" si="50"/>
        <v>Good</v>
      </c>
      <c r="L454" s="1" t="str">
        <f t="shared" si="51"/>
        <v>Unhealthy</v>
      </c>
      <c r="M454" s="1" t="str">
        <f t="shared" si="52"/>
        <v>Good</v>
      </c>
      <c r="N454" s="1" t="str">
        <f t="shared" si="53"/>
        <v>Moderate</v>
      </c>
      <c r="O454" s="1" t="str">
        <f t="shared" si="54"/>
        <v>Moderate</v>
      </c>
      <c r="P454" s="1" t="str">
        <f t="shared" si="54"/>
        <v>Unhealthy for sensitive Groups</v>
      </c>
      <c r="Q454" s="1" t="str">
        <f t="shared" si="55"/>
        <v>Good</v>
      </c>
    </row>
    <row r="455" spans="1:17">
      <c r="A455" s="2">
        <v>44945.875</v>
      </c>
      <c r="B455" s="1">
        <v>1789.09</v>
      </c>
      <c r="C455" s="1">
        <v>0.01</v>
      </c>
      <c r="D455" s="1">
        <v>56.89</v>
      </c>
      <c r="E455" s="1">
        <v>42.92</v>
      </c>
      <c r="F455" s="1">
        <v>38.15</v>
      </c>
      <c r="G455" s="1">
        <v>298.87</v>
      </c>
      <c r="H455" s="1">
        <v>327.32</v>
      </c>
      <c r="I455" s="1">
        <v>7.35</v>
      </c>
      <c r="J455" s="1" t="str">
        <f t="shared" si="49"/>
        <v>Good</v>
      </c>
      <c r="K455" s="1" t="str">
        <f t="shared" si="50"/>
        <v>Good</v>
      </c>
      <c r="L455" s="1" t="str">
        <f t="shared" si="51"/>
        <v>Moderate</v>
      </c>
      <c r="M455" s="1" t="str">
        <f t="shared" si="52"/>
        <v>Good</v>
      </c>
      <c r="N455" s="1" t="str">
        <f t="shared" si="53"/>
        <v>Good</v>
      </c>
      <c r="O455" s="1" t="str">
        <f t="shared" si="54"/>
        <v>Moderate</v>
      </c>
      <c r="P455" s="1" t="str">
        <f t="shared" si="54"/>
        <v>Moderate</v>
      </c>
      <c r="Q455" s="1" t="str">
        <f t="shared" si="55"/>
        <v>Good</v>
      </c>
    </row>
    <row r="456" spans="1:17">
      <c r="A456" s="2">
        <v>44945.916666666664</v>
      </c>
      <c r="B456" s="1">
        <v>1869.2</v>
      </c>
      <c r="C456" s="1">
        <v>0</v>
      </c>
      <c r="D456" s="1">
        <v>38.39</v>
      </c>
      <c r="E456" s="1">
        <v>66.52</v>
      </c>
      <c r="F456" s="1">
        <v>26.94</v>
      </c>
      <c r="G456" s="1">
        <v>323.87</v>
      </c>
      <c r="H456" s="1">
        <v>346.48</v>
      </c>
      <c r="I456" s="1">
        <v>6.59</v>
      </c>
      <c r="J456" s="1" t="str">
        <f t="shared" si="49"/>
        <v>Good</v>
      </c>
      <c r="K456" s="1" t="str">
        <f t="shared" si="50"/>
        <v>Good</v>
      </c>
      <c r="L456" s="1" t="str">
        <f t="shared" si="51"/>
        <v>Moderate</v>
      </c>
      <c r="M456" s="1" t="str">
        <f t="shared" si="52"/>
        <v>Moderate</v>
      </c>
      <c r="N456" s="1" t="str">
        <f t="shared" si="53"/>
        <v>Good</v>
      </c>
      <c r="O456" s="1" t="str">
        <f t="shared" si="54"/>
        <v>Moderate</v>
      </c>
      <c r="P456" s="1" t="str">
        <f t="shared" si="54"/>
        <v>Unhealthy for sensitive Groups</v>
      </c>
      <c r="Q456" s="1" t="str">
        <f t="shared" si="55"/>
        <v>Good</v>
      </c>
    </row>
    <row r="457" spans="1:17">
      <c r="A457" s="2">
        <v>44945.958333333336</v>
      </c>
      <c r="B457" s="1">
        <v>2189.64</v>
      </c>
      <c r="C457" s="1">
        <v>0</v>
      </c>
      <c r="D457" s="1">
        <v>37.01</v>
      </c>
      <c r="E457" s="1">
        <v>67.95</v>
      </c>
      <c r="F457" s="1">
        <v>25.99</v>
      </c>
      <c r="G457" s="1">
        <v>358.99</v>
      </c>
      <c r="H457" s="1">
        <v>383.47</v>
      </c>
      <c r="I457" s="1">
        <v>6.46</v>
      </c>
      <c r="J457" s="1" t="str">
        <f t="shared" si="49"/>
        <v>Good</v>
      </c>
      <c r="K457" s="1" t="str">
        <f t="shared" si="50"/>
        <v>Good</v>
      </c>
      <c r="L457" s="1" t="str">
        <f t="shared" si="51"/>
        <v>Moderate</v>
      </c>
      <c r="M457" s="1" t="str">
        <f t="shared" si="52"/>
        <v>Moderate</v>
      </c>
      <c r="N457" s="1" t="str">
        <f t="shared" si="53"/>
        <v>Good</v>
      </c>
      <c r="O457" s="1" t="str">
        <f t="shared" si="54"/>
        <v>Unhealthy for sensitive Groups</v>
      </c>
      <c r="P457" s="1" t="str">
        <f t="shared" si="54"/>
        <v>Unhealthy for sensitive Groups</v>
      </c>
      <c r="Q457" s="1" t="str">
        <f t="shared" si="55"/>
        <v>Good</v>
      </c>
    </row>
    <row r="458" spans="1:17">
      <c r="A458" s="2">
        <v>44946</v>
      </c>
      <c r="B458" s="1">
        <v>2563.48</v>
      </c>
      <c r="C458" s="1">
        <v>0</v>
      </c>
      <c r="D458" s="1">
        <v>46.61</v>
      </c>
      <c r="E458" s="1">
        <v>55.07</v>
      </c>
      <c r="F458" s="1">
        <v>31.47</v>
      </c>
      <c r="G458" s="1">
        <v>393.99</v>
      </c>
      <c r="H458" s="1">
        <v>424.09</v>
      </c>
      <c r="I458" s="1">
        <v>8.61</v>
      </c>
      <c r="J458" s="1" t="str">
        <f t="shared" si="49"/>
        <v>Moderate</v>
      </c>
      <c r="K458" s="1" t="str">
        <f t="shared" si="50"/>
        <v>Good</v>
      </c>
      <c r="L458" s="1" t="str">
        <f t="shared" si="51"/>
        <v>Moderate</v>
      </c>
      <c r="M458" s="1" t="str">
        <f t="shared" si="52"/>
        <v>Moderate</v>
      </c>
      <c r="N458" s="1" t="str">
        <f t="shared" si="53"/>
        <v>Good</v>
      </c>
      <c r="O458" s="1" t="str">
        <f t="shared" si="54"/>
        <v>Unhealthy for sensitive Groups</v>
      </c>
      <c r="P458" s="1" t="str">
        <f t="shared" si="54"/>
        <v>Unhealthy for sensitive Groups</v>
      </c>
      <c r="Q458" s="1" t="str">
        <f t="shared" si="55"/>
        <v>Good</v>
      </c>
    </row>
    <row r="459" spans="1:17">
      <c r="A459" s="2">
        <v>44946.041666666664</v>
      </c>
      <c r="B459" s="1">
        <v>3284.45</v>
      </c>
      <c r="C459" s="1">
        <v>0.99</v>
      </c>
      <c r="D459" s="1">
        <v>71.97</v>
      </c>
      <c r="E459" s="1">
        <v>26.46</v>
      </c>
      <c r="F459" s="1">
        <v>42.92</v>
      </c>
      <c r="G459" s="1">
        <v>447.22</v>
      </c>
      <c r="H459" s="1">
        <v>490.36</v>
      </c>
      <c r="I459" s="1">
        <v>14.57</v>
      </c>
      <c r="J459" s="1" t="str">
        <f t="shared" si="49"/>
        <v>Moderate</v>
      </c>
      <c r="K459" s="1" t="str">
        <f t="shared" si="50"/>
        <v>Good</v>
      </c>
      <c r="L459" s="1" t="str">
        <f t="shared" si="51"/>
        <v>Unhealthy for sensitive Groups</v>
      </c>
      <c r="M459" s="1" t="str">
        <f t="shared" si="52"/>
        <v>Good</v>
      </c>
      <c r="N459" s="1" t="str">
        <f t="shared" si="53"/>
        <v>Good</v>
      </c>
      <c r="O459" s="1" t="str">
        <f t="shared" si="54"/>
        <v>Unhealthy for sensitive Groups</v>
      </c>
      <c r="P459" s="1" t="str">
        <f t="shared" si="54"/>
        <v>Unhealthy</v>
      </c>
      <c r="Q459" s="1" t="str">
        <f t="shared" si="55"/>
        <v>Good</v>
      </c>
    </row>
    <row r="460" spans="1:17">
      <c r="A460" s="2">
        <v>44946.083333333336</v>
      </c>
      <c r="B460" s="1">
        <v>4539.49</v>
      </c>
      <c r="C460" s="1">
        <v>21.23</v>
      </c>
      <c r="D460" s="1">
        <v>98.71</v>
      </c>
      <c r="E460" s="1">
        <v>0.91</v>
      </c>
      <c r="F460" s="1">
        <v>58.65</v>
      </c>
      <c r="G460" s="1">
        <v>526.46</v>
      </c>
      <c r="H460" s="1">
        <v>590.1</v>
      </c>
      <c r="I460" s="1">
        <v>20.27</v>
      </c>
      <c r="J460" s="1" t="str">
        <f t="shared" si="49"/>
        <v>Unhealthy for sensitive Groups</v>
      </c>
      <c r="K460" s="1" t="str">
        <f t="shared" si="50"/>
        <v>Good</v>
      </c>
      <c r="L460" s="1" t="str">
        <f t="shared" si="51"/>
        <v>Unhealthy</v>
      </c>
      <c r="M460" s="1" t="str">
        <f t="shared" si="52"/>
        <v>Good</v>
      </c>
      <c r="N460" s="1" t="str">
        <f t="shared" si="53"/>
        <v>Moderate</v>
      </c>
      <c r="O460" s="1" t="str">
        <f t="shared" si="54"/>
        <v>Unhealthy</v>
      </c>
      <c r="P460" s="1" t="str">
        <f t="shared" si="54"/>
        <v>Unhealthy</v>
      </c>
      <c r="Q460" s="1" t="str">
        <f t="shared" si="55"/>
        <v>Good</v>
      </c>
    </row>
    <row r="461" spans="1:17">
      <c r="A461" s="2">
        <v>44946.125</v>
      </c>
      <c r="B461" s="1">
        <v>4859.92</v>
      </c>
      <c r="C461" s="1">
        <v>40.229999999999997</v>
      </c>
      <c r="D461" s="1">
        <v>101.45</v>
      </c>
      <c r="E461" s="1">
        <v>2.44</v>
      </c>
      <c r="F461" s="1">
        <v>68.66</v>
      </c>
      <c r="G461" s="1">
        <v>528.92999999999995</v>
      </c>
      <c r="H461" s="1">
        <v>594.41</v>
      </c>
      <c r="I461" s="1">
        <v>19.25</v>
      </c>
      <c r="J461" s="1" t="str">
        <f t="shared" si="49"/>
        <v>Unhealthy for sensitive Groups</v>
      </c>
      <c r="K461" s="1" t="str">
        <f t="shared" si="50"/>
        <v>Good</v>
      </c>
      <c r="L461" s="1" t="str">
        <f t="shared" si="51"/>
        <v>Unhealthy</v>
      </c>
      <c r="M461" s="1" t="str">
        <f t="shared" si="52"/>
        <v>Good</v>
      </c>
      <c r="N461" s="1" t="str">
        <f t="shared" si="53"/>
        <v>Moderate</v>
      </c>
      <c r="O461" s="1" t="str">
        <f t="shared" si="54"/>
        <v>Unhealthy</v>
      </c>
      <c r="P461" s="1" t="str">
        <f t="shared" si="54"/>
        <v>Unhealthy</v>
      </c>
      <c r="Q461" s="1" t="str">
        <f t="shared" si="55"/>
        <v>Good</v>
      </c>
    </row>
    <row r="462" spans="1:17">
      <c r="A462" s="2">
        <v>44946.166666666664</v>
      </c>
      <c r="B462" s="1">
        <v>4005.43</v>
      </c>
      <c r="C462" s="1">
        <v>29.95</v>
      </c>
      <c r="D462" s="1">
        <v>89.11</v>
      </c>
      <c r="E462" s="1">
        <v>18.600000000000001</v>
      </c>
      <c r="F462" s="1">
        <v>81.06</v>
      </c>
      <c r="G462" s="1">
        <v>463.23</v>
      </c>
      <c r="H462" s="1">
        <v>516.12</v>
      </c>
      <c r="I462" s="1">
        <v>18.75</v>
      </c>
      <c r="J462" s="1" t="str">
        <f t="shared" si="49"/>
        <v>Unhealthy for sensitive Groups</v>
      </c>
      <c r="K462" s="1" t="str">
        <f t="shared" si="50"/>
        <v>Good</v>
      </c>
      <c r="L462" s="1" t="str">
        <f t="shared" si="51"/>
        <v>Unhealthy for sensitive Groups</v>
      </c>
      <c r="M462" s="1" t="str">
        <f t="shared" si="52"/>
        <v>Good</v>
      </c>
      <c r="N462" s="1" t="str">
        <f t="shared" si="53"/>
        <v>Moderate</v>
      </c>
      <c r="O462" s="1" t="str">
        <f t="shared" si="54"/>
        <v>Unhealthy</v>
      </c>
      <c r="P462" s="1" t="str">
        <f t="shared" si="54"/>
        <v>Unhealthy</v>
      </c>
      <c r="Q462" s="1" t="str">
        <f t="shared" si="55"/>
        <v>Good</v>
      </c>
    </row>
    <row r="463" spans="1:17">
      <c r="A463" s="2">
        <v>44946.208333333336</v>
      </c>
      <c r="B463" s="1">
        <v>3685</v>
      </c>
      <c r="C463" s="1">
        <v>29.95</v>
      </c>
      <c r="D463" s="1">
        <v>82.94</v>
      </c>
      <c r="E463" s="1">
        <v>38.979999999999997</v>
      </c>
      <c r="F463" s="1">
        <v>91.55</v>
      </c>
      <c r="G463" s="1">
        <v>434.24</v>
      </c>
      <c r="H463" s="1">
        <v>488.54</v>
      </c>
      <c r="I463" s="1">
        <v>22.55</v>
      </c>
      <c r="J463" s="1" t="str">
        <f t="shared" si="49"/>
        <v>Moderate</v>
      </c>
      <c r="K463" s="1" t="str">
        <f t="shared" si="50"/>
        <v>Good</v>
      </c>
      <c r="L463" s="1" t="str">
        <f t="shared" si="51"/>
        <v>Unhealthy for sensitive Groups</v>
      </c>
      <c r="M463" s="1" t="str">
        <f t="shared" si="52"/>
        <v>Good</v>
      </c>
      <c r="N463" s="1" t="str">
        <f t="shared" si="53"/>
        <v>Moderate</v>
      </c>
      <c r="O463" s="1" t="str">
        <f t="shared" si="54"/>
        <v>Unhealthy for sensitive Groups</v>
      </c>
      <c r="P463" s="1" t="str">
        <f t="shared" si="54"/>
        <v>Unhealthy</v>
      </c>
      <c r="Q463" s="1" t="str">
        <f t="shared" si="55"/>
        <v>Good</v>
      </c>
    </row>
    <row r="464" spans="1:17">
      <c r="A464" s="2">
        <v>44946.25</v>
      </c>
      <c r="B464" s="1">
        <v>3150.94</v>
      </c>
      <c r="C464" s="1">
        <v>23.92</v>
      </c>
      <c r="D464" s="1">
        <v>78.83</v>
      </c>
      <c r="E464" s="1">
        <v>63.66</v>
      </c>
      <c r="F464" s="1">
        <v>101.09</v>
      </c>
      <c r="G464" s="1">
        <v>376.92</v>
      </c>
      <c r="H464" s="1">
        <v>427.04</v>
      </c>
      <c r="I464" s="1">
        <v>23.05</v>
      </c>
      <c r="J464" s="1" t="str">
        <f t="shared" si="49"/>
        <v>Moderate</v>
      </c>
      <c r="K464" s="1" t="str">
        <f t="shared" si="50"/>
        <v>Good</v>
      </c>
      <c r="L464" s="1" t="str">
        <f t="shared" si="51"/>
        <v>Unhealthy for sensitive Groups</v>
      </c>
      <c r="M464" s="1" t="str">
        <f t="shared" si="52"/>
        <v>Moderate</v>
      </c>
      <c r="N464" s="1" t="str">
        <f t="shared" si="53"/>
        <v>Unhealthy for sensitive Groups</v>
      </c>
      <c r="O464" s="1" t="str">
        <f t="shared" si="54"/>
        <v>Unhealthy for sensitive Groups</v>
      </c>
      <c r="P464" s="1" t="str">
        <f t="shared" si="54"/>
        <v>Unhealthy for sensitive Groups</v>
      </c>
      <c r="Q464" s="1" t="str">
        <f t="shared" si="55"/>
        <v>Good</v>
      </c>
    </row>
    <row r="465" spans="1:17">
      <c r="A465" s="2">
        <v>44946.291666666664</v>
      </c>
      <c r="B465" s="1">
        <v>2109.5300000000002</v>
      </c>
      <c r="C465" s="1">
        <v>15.42</v>
      </c>
      <c r="D465" s="1">
        <v>62.38</v>
      </c>
      <c r="E465" s="1">
        <v>87.98</v>
      </c>
      <c r="F465" s="1">
        <v>92.51</v>
      </c>
      <c r="G465" s="1">
        <v>239.26</v>
      </c>
      <c r="H465" s="1">
        <v>274.93</v>
      </c>
      <c r="I465" s="1">
        <v>16.21</v>
      </c>
      <c r="J465" s="1" t="str">
        <f t="shared" si="49"/>
        <v>Good</v>
      </c>
      <c r="K465" s="1" t="str">
        <f t="shared" si="50"/>
        <v>Good</v>
      </c>
      <c r="L465" s="1" t="str">
        <f t="shared" si="51"/>
        <v>Unhealthy for sensitive Groups</v>
      </c>
      <c r="M465" s="1" t="str">
        <f t="shared" si="52"/>
        <v>Moderate</v>
      </c>
      <c r="N465" s="1" t="str">
        <f t="shared" si="53"/>
        <v>Moderate</v>
      </c>
      <c r="O465" s="1" t="str">
        <f t="shared" si="54"/>
        <v>Moderate</v>
      </c>
      <c r="P465" s="1" t="str">
        <f t="shared" si="54"/>
        <v>Moderate</v>
      </c>
      <c r="Q465" s="1" t="str">
        <f t="shared" si="55"/>
        <v>Good</v>
      </c>
    </row>
    <row r="466" spans="1:17">
      <c r="A466" s="2">
        <v>44946.333333333336</v>
      </c>
      <c r="B466" s="1">
        <v>1548.77</v>
      </c>
      <c r="C466" s="1">
        <v>11.18</v>
      </c>
      <c r="D466" s="1">
        <v>48.67</v>
      </c>
      <c r="E466" s="1">
        <v>95.84</v>
      </c>
      <c r="F466" s="1">
        <v>78.2</v>
      </c>
      <c r="G466" s="1">
        <v>165.95</v>
      </c>
      <c r="H466" s="1">
        <v>194.61</v>
      </c>
      <c r="I466" s="1">
        <v>13.93</v>
      </c>
      <c r="J466" s="1" t="str">
        <f t="shared" si="49"/>
        <v>Good</v>
      </c>
      <c r="K466" s="1" t="str">
        <f t="shared" si="50"/>
        <v>Good</v>
      </c>
      <c r="L466" s="1" t="str">
        <f t="shared" si="51"/>
        <v>Moderate</v>
      </c>
      <c r="M466" s="1" t="str">
        <f t="shared" si="52"/>
        <v>Moderate</v>
      </c>
      <c r="N466" s="1" t="str">
        <f t="shared" si="53"/>
        <v>Moderate</v>
      </c>
      <c r="O466" s="1" t="str">
        <f t="shared" si="54"/>
        <v>Good</v>
      </c>
      <c r="P466" s="1" t="str">
        <f t="shared" si="54"/>
        <v>Moderate</v>
      </c>
      <c r="Q466" s="1" t="str">
        <f t="shared" si="55"/>
        <v>Good</v>
      </c>
    </row>
    <row r="467" spans="1:17">
      <c r="A467" s="2">
        <v>44946.375</v>
      </c>
      <c r="B467" s="1">
        <v>1201.6300000000001</v>
      </c>
      <c r="C467" s="1">
        <v>8.16</v>
      </c>
      <c r="D467" s="1">
        <v>41.13</v>
      </c>
      <c r="E467" s="1">
        <v>100.14</v>
      </c>
      <c r="F467" s="1">
        <v>68.66</v>
      </c>
      <c r="G467" s="1">
        <v>119.4</v>
      </c>
      <c r="H467" s="1">
        <v>142.9</v>
      </c>
      <c r="I467" s="1">
        <v>13.05</v>
      </c>
      <c r="J467" s="1" t="str">
        <f t="shared" si="49"/>
        <v>Good</v>
      </c>
      <c r="K467" s="1" t="str">
        <f t="shared" si="50"/>
        <v>Good</v>
      </c>
      <c r="L467" s="1" t="str">
        <f t="shared" si="51"/>
        <v>Moderate</v>
      </c>
      <c r="M467" s="1" t="str">
        <f t="shared" si="52"/>
        <v>Unhealthy for sensitive Groups</v>
      </c>
      <c r="N467" s="1" t="str">
        <f t="shared" si="53"/>
        <v>Moderate</v>
      </c>
      <c r="O467" s="1" t="str">
        <f t="shared" si="54"/>
        <v>Good</v>
      </c>
      <c r="P467" s="1" t="str">
        <f t="shared" si="54"/>
        <v>Good</v>
      </c>
      <c r="Q467" s="1" t="str">
        <f t="shared" si="55"/>
        <v>Good</v>
      </c>
    </row>
    <row r="468" spans="1:17">
      <c r="A468" s="2">
        <v>44946.416666666664</v>
      </c>
      <c r="B468" s="1">
        <v>1201.6300000000001</v>
      </c>
      <c r="C468" s="1">
        <v>7.82</v>
      </c>
      <c r="D468" s="1">
        <v>43.53</v>
      </c>
      <c r="E468" s="1">
        <v>86.55</v>
      </c>
      <c r="F468" s="1">
        <v>63.9</v>
      </c>
      <c r="G468" s="1">
        <v>97.83</v>
      </c>
      <c r="H468" s="1">
        <v>121.09</v>
      </c>
      <c r="I468" s="1">
        <v>15.45</v>
      </c>
      <c r="J468" s="1" t="str">
        <f t="shared" si="49"/>
        <v>Good</v>
      </c>
      <c r="K468" s="1" t="str">
        <f t="shared" si="50"/>
        <v>Good</v>
      </c>
      <c r="L468" s="1" t="str">
        <f t="shared" si="51"/>
        <v>Moderate</v>
      </c>
      <c r="M468" s="1" t="str">
        <f t="shared" si="52"/>
        <v>Moderate</v>
      </c>
      <c r="N468" s="1" t="str">
        <f t="shared" si="53"/>
        <v>Moderate</v>
      </c>
      <c r="O468" s="1" t="str">
        <f t="shared" si="54"/>
        <v>Good</v>
      </c>
      <c r="P468" s="1" t="str">
        <f t="shared" si="54"/>
        <v>Good</v>
      </c>
      <c r="Q468" s="1" t="str">
        <f t="shared" si="55"/>
        <v>Good</v>
      </c>
    </row>
    <row r="469" spans="1:17">
      <c r="A469" s="2">
        <v>44946.458333333336</v>
      </c>
      <c r="B469" s="1">
        <v>1455.31</v>
      </c>
      <c r="C469" s="1">
        <v>8.83</v>
      </c>
      <c r="D469" s="1">
        <v>56.89</v>
      </c>
      <c r="E469" s="1">
        <v>59.37</v>
      </c>
      <c r="F469" s="1">
        <v>62.94</v>
      </c>
      <c r="G469" s="1">
        <v>103.05</v>
      </c>
      <c r="H469" s="1">
        <v>130.49</v>
      </c>
      <c r="I469" s="1">
        <v>20.010000000000002</v>
      </c>
      <c r="J469" s="1" t="str">
        <f t="shared" si="49"/>
        <v>Good</v>
      </c>
      <c r="K469" s="1" t="str">
        <f t="shared" si="50"/>
        <v>Good</v>
      </c>
      <c r="L469" s="1" t="str">
        <f t="shared" si="51"/>
        <v>Moderate</v>
      </c>
      <c r="M469" s="1" t="str">
        <f t="shared" si="52"/>
        <v>Moderate</v>
      </c>
      <c r="N469" s="1" t="str">
        <f t="shared" si="53"/>
        <v>Moderate</v>
      </c>
      <c r="O469" s="1" t="str">
        <f t="shared" si="54"/>
        <v>Good</v>
      </c>
      <c r="P469" s="1" t="str">
        <f t="shared" si="54"/>
        <v>Good</v>
      </c>
      <c r="Q469" s="1" t="str">
        <f t="shared" si="55"/>
        <v>Good</v>
      </c>
    </row>
    <row r="470" spans="1:17">
      <c r="A470" s="2">
        <v>44946.5</v>
      </c>
      <c r="B470" s="1">
        <v>1695.63</v>
      </c>
      <c r="C470" s="1">
        <v>7.1</v>
      </c>
      <c r="D470" s="1">
        <v>76.77</v>
      </c>
      <c r="E470" s="1">
        <v>22.17</v>
      </c>
      <c r="F470" s="1">
        <v>61.04</v>
      </c>
      <c r="G470" s="1">
        <v>103.51</v>
      </c>
      <c r="H470" s="1">
        <v>134.93</v>
      </c>
      <c r="I470" s="1">
        <v>23.81</v>
      </c>
      <c r="J470" s="1" t="str">
        <f t="shared" si="49"/>
        <v>Good</v>
      </c>
      <c r="K470" s="1" t="str">
        <f t="shared" si="50"/>
        <v>Good</v>
      </c>
      <c r="L470" s="1" t="str">
        <f t="shared" si="51"/>
        <v>Unhealthy for sensitive Groups</v>
      </c>
      <c r="M470" s="1" t="str">
        <f t="shared" si="52"/>
        <v>Good</v>
      </c>
      <c r="N470" s="1" t="str">
        <f t="shared" si="53"/>
        <v>Moderate</v>
      </c>
      <c r="O470" s="1" t="str">
        <f t="shared" si="54"/>
        <v>Good</v>
      </c>
      <c r="P470" s="1" t="str">
        <f t="shared" si="54"/>
        <v>Good</v>
      </c>
      <c r="Q470" s="1" t="str">
        <f t="shared" si="55"/>
        <v>Good</v>
      </c>
    </row>
    <row r="471" spans="1:17">
      <c r="A471" s="2">
        <v>44946.541666666664</v>
      </c>
      <c r="B471" s="1">
        <v>2216.34</v>
      </c>
      <c r="C471" s="1">
        <v>20.56</v>
      </c>
      <c r="D471" s="1">
        <v>80.2</v>
      </c>
      <c r="E471" s="1">
        <v>0.57999999999999996</v>
      </c>
      <c r="F471" s="1">
        <v>58.65</v>
      </c>
      <c r="G471" s="1">
        <v>118.54</v>
      </c>
      <c r="H471" s="1">
        <v>160.21</v>
      </c>
      <c r="I471" s="1">
        <v>31.66</v>
      </c>
      <c r="J471" s="1" t="str">
        <f t="shared" si="49"/>
        <v>Good</v>
      </c>
      <c r="K471" s="1" t="str">
        <f t="shared" si="50"/>
        <v>Good</v>
      </c>
      <c r="L471" s="1" t="str">
        <f t="shared" si="51"/>
        <v>Unhealthy for sensitive Groups</v>
      </c>
      <c r="M471" s="1" t="str">
        <f t="shared" si="52"/>
        <v>Good</v>
      </c>
      <c r="N471" s="1" t="str">
        <f t="shared" si="53"/>
        <v>Moderate</v>
      </c>
      <c r="O471" s="1" t="str">
        <f t="shared" si="54"/>
        <v>Good</v>
      </c>
      <c r="P471" s="1" t="str">
        <f t="shared" si="54"/>
        <v>Good</v>
      </c>
      <c r="Q471" s="1" t="str">
        <f t="shared" si="55"/>
        <v>Moderate</v>
      </c>
    </row>
    <row r="472" spans="1:17">
      <c r="A472" s="2">
        <v>44946.583333333336</v>
      </c>
      <c r="B472" s="1">
        <v>2883.91</v>
      </c>
      <c r="C472" s="1">
        <v>41.57</v>
      </c>
      <c r="D472" s="1">
        <v>71.97</v>
      </c>
      <c r="E472" s="1">
        <v>0</v>
      </c>
      <c r="F472" s="1">
        <v>58.65</v>
      </c>
      <c r="G472" s="1">
        <v>158.28</v>
      </c>
      <c r="H472" s="1">
        <v>219.03</v>
      </c>
      <c r="I472" s="1">
        <v>42.56</v>
      </c>
      <c r="J472" s="1" t="str">
        <f t="shared" si="49"/>
        <v>Moderate</v>
      </c>
      <c r="K472" s="1" t="str">
        <f t="shared" si="50"/>
        <v>Good</v>
      </c>
      <c r="L472" s="1" t="str">
        <f t="shared" si="51"/>
        <v>Unhealthy for sensitive Groups</v>
      </c>
      <c r="M472" s="1" t="str">
        <f t="shared" si="52"/>
        <v>Good</v>
      </c>
      <c r="N472" s="1" t="str">
        <f t="shared" si="53"/>
        <v>Moderate</v>
      </c>
      <c r="O472" s="1" t="str">
        <f t="shared" si="54"/>
        <v>Good</v>
      </c>
      <c r="P472" s="1" t="str">
        <f t="shared" si="54"/>
        <v>Moderate</v>
      </c>
      <c r="Q472" s="1" t="str">
        <f t="shared" si="55"/>
        <v>Moderate</v>
      </c>
    </row>
    <row r="473" spans="1:17">
      <c r="A473" s="2">
        <v>44946.625</v>
      </c>
      <c r="B473" s="1">
        <v>3257.75</v>
      </c>
      <c r="C473" s="1">
        <v>47.39</v>
      </c>
      <c r="D473" s="1">
        <v>70.599999999999994</v>
      </c>
      <c r="E473" s="1">
        <v>0</v>
      </c>
      <c r="F473" s="1">
        <v>57.7</v>
      </c>
      <c r="G473" s="1">
        <v>194.84</v>
      </c>
      <c r="H473" s="1">
        <v>271.42</v>
      </c>
      <c r="I473" s="1">
        <v>45.09</v>
      </c>
      <c r="J473" s="1" t="str">
        <f t="shared" si="49"/>
        <v>Moderate</v>
      </c>
      <c r="K473" s="1" t="str">
        <f t="shared" si="50"/>
        <v>Good</v>
      </c>
      <c r="L473" s="1" t="str">
        <f t="shared" si="51"/>
        <v>Unhealthy for sensitive Groups</v>
      </c>
      <c r="M473" s="1" t="str">
        <f t="shared" si="52"/>
        <v>Good</v>
      </c>
      <c r="N473" s="1" t="str">
        <f t="shared" si="53"/>
        <v>Moderate</v>
      </c>
      <c r="O473" s="1" t="str">
        <f t="shared" si="54"/>
        <v>Moderate</v>
      </c>
      <c r="P473" s="1" t="str">
        <f t="shared" si="54"/>
        <v>Moderate</v>
      </c>
      <c r="Q473" s="1" t="str">
        <f t="shared" si="55"/>
        <v>Moderate</v>
      </c>
    </row>
    <row r="474" spans="1:17">
      <c r="A474" s="2">
        <v>44946.666666666664</v>
      </c>
      <c r="B474" s="1">
        <v>3631.59</v>
      </c>
      <c r="C474" s="1">
        <v>52.3</v>
      </c>
      <c r="D474" s="1">
        <v>69.92</v>
      </c>
      <c r="E474" s="1">
        <v>0</v>
      </c>
      <c r="F474" s="1">
        <v>56.74</v>
      </c>
      <c r="G474" s="1">
        <v>238.58</v>
      </c>
      <c r="H474" s="1">
        <v>327.27</v>
      </c>
      <c r="I474" s="1">
        <v>36.979999999999997</v>
      </c>
      <c r="J474" s="1" t="str">
        <f t="shared" si="49"/>
        <v>Moderate</v>
      </c>
      <c r="K474" s="1" t="str">
        <f t="shared" si="50"/>
        <v>Moderate</v>
      </c>
      <c r="L474" s="1" t="str">
        <f t="shared" si="51"/>
        <v>Unhealthy for sensitive Groups</v>
      </c>
      <c r="M474" s="1" t="str">
        <f t="shared" si="52"/>
        <v>Good</v>
      </c>
      <c r="N474" s="1" t="str">
        <f t="shared" si="53"/>
        <v>Moderate</v>
      </c>
      <c r="O474" s="1" t="str">
        <f t="shared" si="54"/>
        <v>Moderate</v>
      </c>
      <c r="P474" s="1" t="str">
        <f t="shared" si="54"/>
        <v>Moderate</v>
      </c>
      <c r="Q474" s="1" t="str">
        <f t="shared" si="55"/>
        <v>Moderate</v>
      </c>
    </row>
    <row r="475" spans="1:17">
      <c r="A475" s="2">
        <v>44946.708333333336</v>
      </c>
      <c r="B475" s="1">
        <v>4058.84</v>
      </c>
      <c r="C475" s="1">
        <v>60.8</v>
      </c>
      <c r="D475" s="1">
        <v>67.86</v>
      </c>
      <c r="E475" s="1">
        <v>0</v>
      </c>
      <c r="F475" s="1">
        <v>54.36</v>
      </c>
      <c r="G475" s="1">
        <v>289.89</v>
      </c>
      <c r="H475" s="1">
        <v>390.71</v>
      </c>
      <c r="I475" s="1">
        <v>27.87</v>
      </c>
      <c r="J475" s="1" t="str">
        <f t="shared" si="49"/>
        <v>Unhealthy for sensitive Groups</v>
      </c>
      <c r="K475" s="1" t="str">
        <f t="shared" si="50"/>
        <v>Moderate</v>
      </c>
      <c r="L475" s="1" t="str">
        <f t="shared" si="51"/>
        <v>Unhealthy for sensitive Groups</v>
      </c>
      <c r="M475" s="1" t="str">
        <f t="shared" si="52"/>
        <v>Good</v>
      </c>
      <c r="N475" s="1" t="str">
        <f t="shared" si="53"/>
        <v>Moderate</v>
      </c>
      <c r="O475" s="1" t="str">
        <f t="shared" si="54"/>
        <v>Moderate</v>
      </c>
      <c r="P475" s="1" t="str">
        <f t="shared" si="54"/>
        <v>Unhealthy for sensitive Groups</v>
      </c>
      <c r="Q475" s="1" t="str">
        <f t="shared" si="55"/>
        <v>Good</v>
      </c>
    </row>
    <row r="476" spans="1:17">
      <c r="A476" s="2">
        <v>44946.75</v>
      </c>
      <c r="B476" s="1">
        <v>4005.43</v>
      </c>
      <c r="C476" s="1">
        <v>63.48</v>
      </c>
      <c r="D476" s="1">
        <v>63.06</v>
      </c>
      <c r="E476" s="1">
        <v>0</v>
      </c>
      <c r="F476" s="1">
        <v>44.82</v>
      </c>
      <c r="G476" s="1">
        <v>301.17</v>
      </c>
      <c r="H476" s="1">
        <v>402</v>
      </c>
      <c r="I476" s="1">
        <v>19</v>
      </c>
      <c r="J476" s="1" t="str">
        <f t="shared" si="49"/>
        <v>Unhealthy for sensitive Groups</v>
      </c>
      <c r="K476" s="1" t="str">
        <f t="shared" si="50"/>
        <v>Moderate</v>
      </c>
      <c r="L476" s="1" t="str">
        <f t="shared" si="51"/>
        <v>Unhealthy for sensitive Groups</v>
      </c>
      <c r="M476" s="1" t="str">
        <f t="shared" si="52"/>
        <v>Good</v>
      </c>
      <c r="N476" s="1" t="str">
        <f t="shared" si="53"/>
        <v>Good</v>
      </c>
      <c r="O476" s="1" t="str">
        <f t="shared" si="54"/>
        <v>Moderate</v>
      </c>
      <c r="P476" s="1" t="str">
        <f t="shared" si="54"/>
        <v>Unhealthy for sensitive Groups</v>
      </c>
      <c r="Q476" s="1" t="str">
        <f t="shared" si="55"/>
        <v>Good</v>
      </c>
    </row>
    <row r="477" spans="1:17">
      <c r="A477" s="2">
        <v>44946.791666666664</v>
      </c>
      <c r="B477" s="1">
        <v>3284.45</v>
      </c>
      <c r="C477" s="1">
        <v>51.86</v>
      </c>
      <c r="D477" s="1">
        <v>56.89</v>
      </c>
      <c r="E477" s="1">
        <v>0</v>
      </c>
      <c r="F477" s="1">
        <v>31.47</v>
      </c>
      <c r="G477" s="1">
        <v>264.95</v>
      </c>
      <c r="H477" s="1">
        <v>349.96</v>
      </c>
      <c r="I477" s="1">
        <v>11.27</v>
      </c>
      <c r="J477" s="1" t="str">
        <f t="shared" si="49"/>
        <v>Moderate</v>
      </c>
      <c r="K477" s="1" t="str">
        <f t="shared" si="50"/>
        <v>Moderate</v>
      </c>
      <c r="L477" s="1" t="str">
        <f t="shared" si="51"/>
        <v>Moderate</v>
      </c>
      <c r="M477" s="1" t="str">
        <f t="shared" si="52"/>
        <v>Good</v>
      </c>
      <c r="N477" s="1" t="str">
        <f t="shared" si="53"/>
        <v>Good</v>
      </c>
      <c r="O477" s="1" t="str">
        <f t="shared" si="54"/>
        <v>Moderate</v>
      </c>
      <c r="P477" s="1" t="str">
        <f t="shared" si="54"/>
        <v>Unhealthy for sensitive Groups</v>
      </c>
      <c r="Q477" s="1" t="str">
        <f t="shared" si="55"/>
        <v>Good</v>
      </c>
    </row>
    <row r="478" spans="1:17">
      <c r="A478" s="2">
        <v>44946.833333333336</v>
      </c>
      <c r="B478" s="1">
        <v>2483.37</v>
      </c>
      <c r="C478" s="1">
        <v>30.4</v>
      </c>
      <c r="D478" s="1">
        <v>50.72</v>
      </c>
      <c r="E478" s="1">
        <v>0</v>
      </c>
      <c r="F478" s="1">
        <v>22.89</v>
      </c>
      <c r="G478" s="1">
        <v>230.19</v>
      </c>
      <c r="H478" s="1">
        <v>293.77999999999997</v>
      </c>
      <c r="I478" s="1">
        <v>7.47</v>
      </c>
      <c r="J478" s="1" t="str">
        <f t="shared" si="49"/>
        <v>Moderate</v>
      </c>
      <c r="K478" s="1" t="str">
        <f t="shared" si="50"/>
        <v>Good</v>
      </c>
      <c r="L478" s="1" t="str">
        <f t="shared" si="51"/>
        <v>Moderate</v>
      </c>
      <c r="M478" s="1" t="str">
        <f t="shared" si="52"/>
        <v>Good</v>
      </c>
      <c r="N478" s="1" t="str">
        <f t="shared" si="53"/>
        <v>Good</v>
      </c>
      <c r="O478" s="1" t="str">
        <f t="shared" si="54"/>
        <v>Moderate</v>
      </c>
      <c r="P478" s="1" t="str">
        <f t="shared" si="54"/>
        <v>Moderate</v>
      </c>
      <c r="Q478" s="1" t="str">
        <f t="shared" si="55"/>
        <v>Good</v>
      </c>
    </row>
    <row r="479" spans="1:17">
      <c r="A479" s="2">
        <v>44946.875</v>
      </c>
      <c r="B479" s="1">
        <v>1976.01</v>
      </c>
      <c r="C479" s="1">
        <v>16.32</v>
      </c>
      <c r="D479" s="1">
        <v>45.24</v>
      </c>
      <c r="E479" s="1">
        <v>0.02</v>
      </c>
      <c r="F479" s="1">
        <v>19.309999999999999</v>
      </c>
      <c r="G479" s="1">
        <v>205.41</v>
      </c>
      <c r="H479" s="1">
        <v>250.84</v>
      </c>
      <c r="I479" s="1">
        <v>6.21</v>
      </c>
      <c r="J479" s="1" t="str">
        <f t="shared" si="49"/>
        <v>Good</v>
      </c>
      <c r="K479" s="1" t="str">
        <f t="shared" si="50"/>
        <v>Good</v>
      </c>
      <c r="L479" s="1" t="str">
        <f t="shared" si="51"/>
        <v>Moderate</v>
      </c>
      <c r="M479" s="1" t="str">
        <f t="shared" si="52"/>
        <v>Good</v>
      </c>
      <c r="N479" s="1" t="str">
        <f t="shared" si="53"/>
        <v>Good</v>
      </c>
      <c r="O479" s="1" t="str">
        <f t="shared" si="54"/>
        <v>Moderate</v>
      </c>
      <c r="P479" s="1" t="str">
        <f t="shared" si="54"/>
        <v>Moderate</v>
      </c>
      <c r="Q479" s="1" t="str">
        <f t="shared" si="55"/>
        <v>Good</v>
      </c>
    </row>
    <row r="480" spans="1:17">
      <c r="A480" s="2">
        <v>44946.916666666664</v>
      </c>
      <c r="B480" s="1">
        <v>1708.98</v>
      </c>
      <c r="C480" s="1">
        <v>9.16</v>
      </c>
      <c r="D480" s="1">
        <v>39.76</v>
      </c>
      <c r="E480" s="1">
        <v>0.15</v>
      </c>
      <c r="F480" s="1">
        <v>17.64</v>
      </c>
      <c r="G480" s="1">
        <v>189.06</v>
      </c>
      <c r="H480" s="1">
        <v>223.3</v>
      </c>
      <c r="I480" s="1">
        <v>5.51</v>
      </c>
      <c r="J480" s="1" t="str">
        <f t="shared" si="49"/>
        <v>Good</v>
      </c>
      <c r="K480" s="1" t="str">
        <f t="shared" si="50"/>
        <v>Good</v>
      </c>
      <c r="L480" s="1" t="str">
        <f t="shared" si="51"/>
        <v>Moderate</v>
      </c>
      <c r="M480" s="1" t="str">
        <f t="shared" si="52"/>
        <v>Good</v>
      </c>
      <c r="N480" s="1" t="str">
        <f t="shared" si="53"/>
        <v>Good</v>
      </c>
      <c r="O480" s="1" t="str">
        <f t="shared" si="54"/>
        <v>Good</v>
      </c>
      <c r="P480" s="1" t="str">
        <f t="shared" si="54"/>
        <v>Moderate</v>
      </c>
      <c r="Q480" s="1" t="str">
        <f t="shared" si="55"/>
        <v>Good</v>
      </c>
    </row>
    <row r="481" spans="1:17">
      <c r="A481" s="2">
        <v>44946.958333333336</v>
      </c>
      <c r="B481" s="1">
        <v>1695.63</v>
      </c>
      <c r="C481" s="1">
        <v>8.94</v>
      </c>
      <c r="D481" s="1">
        <v>35.64</v>
      </c>
      <c r="E481" s="1">
        <v>0.14000000000000001</v>
      </c>
      <c r="F481" s="1">
        <v>18.12</v>
      </c>
      <c r="G481" s="1">
        <v>187.38</v>
      </c>
      <c r="H481" s="1">
        <v>218.84</v>
      </c>
      <c r="I481" s="1">
        <v>5.32</v>
      </c>
      <c r="J481" s="1" t="str">
        <f t="shared" si="49"/>
        <v>Good</v>
      </c>
      <c r="K481" s="1" t="str">
        <f t="shared" si="50"/>
        <v>Good</v>
      </c>
      <c r="L481" s="1" t="str">
        <f t="shared" si="51"/>
        <v>Moderate</v>
      </c>
      <c r="M481" s="1" t="str">
        <f t="shared" si="52"/>
        <v>Good</v>
      </c>
      <c r="N481" s="1" t="str">
        <f t="shared" si="53"/>
        <v>Good</v>
      </c>
      <c r="O481" s="1" t="str">
        <f t="shared" si="54"/>
        <v>Good</v>
      </c>
      <c r="P481" s="1" t="str">
        <f t="shared" si="54"/>
        <v>Moderate</v>
      </c>
      <c r="Q481" s="1" t="str">
        <f t="shared" si="55"/>
        <v>Good</v>
      </c>
    </row>
    <row r="482" spans="1:17">
      <c r="A482" s="2">
        <v>44947</v>
      </c>
      <c r="B482" s="1">
        <v>1815.8</v>
      </c>
      <c r="C482" s="1">
        <v>12.96</v>
      </c>
      <c r="D482" s="1">
        <v>33.93</v>
      </c>
      <c r="E482" s="1">
        <v>0.04</v>
      </c>
      <c r="F482" s="1">
        <v>20.74</v>
      </c>
      <c r="G482" s="1">
        <v>199.65</v>
      </c>
      <c r="H482" s="1">
        <v>231.62</v>
      </c>
      <c r="I482" s="1">
        <v>5.95</v>
      </c>
      <c r="J482" s="1" t="str">
        <f t="shared" si="49"/>
        <v>Good</v>
      </c>
      <c r="K482" s="1" t="str">
        <f t="shared" si="50"/>
        <v>Good</v>
      </c>
      <c r="L482" s="1" t="str">
        <f t="shared" si="51"/>
        <v>Moderate</v>
      </c>
      <c r="M482" s="1" t="str">
        <f t="shared" si="52"/>
        <v>Good</v>
      </c>
      <c r="N482" s="1" t="str">
        <f t="shared" si="53"/>
        <v>Good</v>
      </c>
      <c r="O482" s="1" t="str">
        <f t="shared" si="54"/>
        <v>Moderate</v>
      </c>
      <c r="P482" s="1" t="str">
        <f t="shared" si="54"/>
        <v>Moderate</v>
      </c>
      <c r="Q482" s="1" t="str">
        <f t="shared" si="55"/>
        <v>Good</v>
      </c>
    </row>
    <row r="483" spans="1:17">
      <c r="A483" s="2">
        <v>44947.041666666664</v>
      </c>
      <c r="B483" s="1">
        <v>1562.12</v>
      </c>
      <c r="C483" s="1">
        <v>4.92</v>
      </c>
      <c r="D483" s="1">
        <v>30.5</v>
      </c>
      <c r="E483" s="1">
        <v>0.59</v>
      </c>
      <c r="F483" s="1">
        <v>7.75</v>
      </c>
      <c r="G483" s="1">
        <v>194.92</v>
      </c>
      <c r="H483" s="1">
        <v>227.19</v>
      </c>
      <c r="I483" s="1">
        <v>6.02</v>
      </c>
      <c r="J483" s="1" t="str">
        <f t="shared" si="49"/>
        <v>Good</v>
      </c>
      <c r="K483" s="1" t="str">
        <f t="shared" si="50"/>
        <v>Good</v>
      </c>
      <c r="L483" s="1" t="str">
        <f t="shared" si="51"/>
        <v>Moderate</v>
      </c>
      <c r="M483" s="1" t="str">
        <f t="shared" si="52"/>
        <v>Good</v>
      </c>
      <c r="N483" s="1" t="str">
        <f t="shared" si="53"/>
        <v>Good</v>
      </c>
      <c r="O483" s="1" t="str">
        <f t="shared" si="54"/>
        <v>Moderate</v>
      </c>
      <c r="P483" s="1" t="str">
        <f t="shared" si="54"/>
        <v>Moderate</v>
      </c>
      <c r="Q483" s="1" t="str">
        <f t="shared" si="55"/>
        <v>Good</v>
      </c>
    </row>
    <row r="484" spans="1:17">
      <c r="A484" s="2">
        <v>44947.083333333336</v>
      </c>
      <c r="B484" s="1">
        <v>1842.5</v>
      </c>
      <c r="C484" s="1">
        <v>13.3</v>
      </c>
      <c r="D484" s="1">
        <v>29.13</v>
      </c>
      <c r="E484" s="1">
        <v>0.02</v>
      </c>
      <c r="F484" s="1">
        <v>10.61</v>
      </c>
      <c r="G484" s="1">
        <v>214.18</v>
      </c>
      <c r="H484" s="1">
        <v>261.37</v>
      </c>
      <c r="I484" s="1">
        <v>7.79</v>
      </c>
      <c r="J484" s="1" t="str">
        <f t="shared" si="49"/>
        <v>Good</v>
      </c>
      <c r="K484" s="1" t="str">
        <f t="shared" si="50"/>
        <v>Good</v>
      </c>
      <c r="L484" s="1" t="str">
        <f t="shared" si="51"/>
        <v>Good</v>
      </c>
      <c r="M484" s="1" t="str">
        <f t="shared" si="52"/>
        <v>Good</v>
      </c>
      <c r="N484" s="1" t="str">
        <f t="shared" si="53"/>
        <v>Good</v>
      </c>
      <c r="O484" s="1" t="str">
        <f t="shared" si="54"/>
        <v>Moderate</v>
      </c>
      <c r="P484" s="1" t="str">
        <f t="shared" si="54"/>
        <v>Moderate</v>
      </c>
      <c r="Q484" s="1" t="str">
        <f t="shared" si="55"/>
        <v>Good</v>
      </c>
    </row>
    <row r="485" spans="1:17">
      <c r="A485" s="2">
        <v>44947.125</v>
      </c>
      <c r="B485" s="1">
        <v>2136.23</v>
      </c>
      <c r="C485" s="1">
        <v>24.59</v>
      </c>
      <c r="D485" s="1">
        <v>26.39</v>
      </c>
      <c r="E485" s="1">
        <v>1.1299999999999999</v>
      </c>
      <c r="F485" s="1">
        <v>13.35</v>
      </c>
      <c r="G485" s="1">
        <v>228.57</v>
      </c>
      <c r="H485" s="1">
        <v>291.13</v>
      </c>
      <c r="I485" s="1">
        <v>8.99</v>
      </c>
      <c r="J485" s="1" t="str">
        <f t="shared" si="49"/>
        <v>Good</v>
      </c>
      <c r="K485" s="1" t="str">
        <f t="shared" si="50"/>
        <v>Good</v>
      </c>
      <c r="L485" s="1" t="str">
        <f t="shared" si="51"/>
        <v>Good</v>
      </c>
      <c r="M485" s="1" t="str">
        <f t="shared" si="52"/>
        <v>Good</v>
      </c>
      <c r="N485" s="1" t="str">
        <f t="shared" si="53"/>
        <v>Good</v>
      </c>
      <c r="O485" s="1" t="str">
        <f t="shared" si="54"/>
        <v>Moderate</v>
      </c>
      <c r="P485" s="1" t="str">
        <f t="shared" si="54"/>
        <v>Moderate</v>
      </c>
      <c r="Q485" s="1" t="str">
        <f t="shared" si="55"/>
        <v>Good</v>
      </c>
    </row>
    <row r="486" spans="1:17">
      <c r="A486" s="2">
        <v>44947.166666666664</v>
      </c>
      <c r="B486" s="1">
        <v>2376.56</v>
      </c>
      <c r="C486" s="1">
        <v>33.08</v>
      </c>
      <c r="D486" s="1">
        <v>22.96</v>
      </c>
      <c r="E486" s="1">
        <v>5.81</v>
      </c>
      <c r="F486" s="1">
        <v>16.21</v>
      </c>
      <c r="G486" s="1">
        <v>235.98</v>
      </c>
      <c r="H486" s="1">
        <v>312.52</v>
      </c>
      <c r="I486" s="1">
        <v>9.75</v>
      </c>
      <c r="J486" s="1" t="str">
        <f t="shared" si="49"/>
        <v>Moderate</v>
      </c>
      <c r="K486" s="1" t="str">
        <f t="shared" si="50"/>
        <v>Good</v>
      </c>
      <c r="L486" s="1" t="str">
        <f t="shared" si="51"/>
        <v>Good</v>
      </c>
      <c r="M486" s="1" t="str">
        <f t="shared" si="52"/>
        <v>Good</v>
      </c>
      <c r="N486" s="1" t="str">
        <f t="shared" si="53"/>
        <v>Good</v>
      </c>
      <c r="O486" s="1" t="str">
        <f t="shared" si="54"/>
        <v>Moderate</v>
      </c>
      <c r="P486" s="1" t="str">
        <f t="shared" si="54"/>
        <v>Moderate</v>
      </c>
      <c r="Q486" s="1" t="str">
        <f t="shared" si="55"/>
        <v>Good</v>
      </c>
    </row>
    <row r="487" spans="1:17">
      <c r="A487" s="2">
        <v>44947.208333333336</v>
      </c>
      <c r="B487" s="1">
        <v>2456.67</v>
      </c>
      <c r="C487" s="1">
        <v>29.95</v>
      </c>
      <c r="D487" s="1">
        <v>27.76</v>
      </c>
      <c r="E487" s="1">
        <v>15.91</v>
      </c>
      <c r="F487" s="1">
        <v>18.36</v>
      </c>
      <c r="G487" s="1">
        <v>234.26</v>
      </c>
      <c r="H487" s="1">
        <v>320.10000000000002</v>
      </c>
      <c r="I487" s="1">
        <v>10.64</v>
      </c>
      <c r="J487" s="1" t="str">
        <f t="shared" si="49"/>
        <v>Moderate</v>
      </c>
      <c r="K487" s="1" t="str">
        <f t="shared" si="50"/>
        <v>Good</v>
      </c>
      <c r="L487" s="1" t="str">
        <f t="shared" si="51"/>
        <v>Good</v>
      </c>
      <c r="M487" s="1" t="str">
        <f t="shared" si="52"/>
        <v>Good</v>
      </c>
      <c r="N487" s="1" t="str">
        <f t="shared" si="53"/>
        <v>Good</v>
      </c>
      <c r="O487" s="1" t="str">
        <f t="shared" si="54"/>
        <v>Moderate</v>
      </c>
      <c r="P487" s="1" t="str">
        <f t="shared" si="54"/>
        <v>Moderate</v>
      </c>
      <c r="Q487" s="1" t="str">
        <f t="shared" si="55"/>
        <v>Good</v>
      </c>
    </row>
    <row r="488" spans="1:17">
      <c r="A488" s="2">
        <v>44947.25</v>
      </c>
      <c r="B488" s="1">
        <v>2376.56</v>
      </c>
      <c r="C488" s="1">
        <v>19</v>
      </c>
      <c r="D488" s="1">
        <v>37.700000000000003</v>
      </c>
      <c r="E488" s="1">
        <v>43.27</v>
      </c>
      <c r="F488" s="1">
        <v>20.5</v>
      </c>
      <c r="G488" s="1">
        <v>237.21</v>
      </c>
      <c r="H488" s="1">
        <v>325.85000000000002</v>
      </c>
      <c r="I488" s="1">
        <v>12.03</v>
      </c>
      <c r="J488" s="1" t="str">
        <f t="shared" si="49"/>
        <v>Moderate</v>
      </c>
      <c r="K488" s="1" t="str">
        <f t="shared" si="50"/>
        <v>Good</v>
      </c>
      <c r="L488" s="1" t="str">
        <f t="shared" si="51"/>
        <v>Moderate</v>
      </c>
      <c r="M488" s="1" t="str">
        <f t="shared" si="52"/>
        <v>Good</v>
      </c>
      <c r="N488" s="1" t="str">
        <f t="shared" si="53"/>
        <v>Good</v>
      </c>
      <c r="O488" s="1" t="str">
        <f t="shared" si="54"/>
        <v>Moderate</v>
      </c>
      <c r="P488" s="1" t="str">
        <f t="shared" si="54"/>
        <v>Moderate</v>
      </c>
      <c r="Q488" s="1" t="str">
        <f t="shared" si="55"/>
        <v>Good</v>
      </c>
    </row>
    <row r="489" spans="1:17">
      <c r="A489" s="2">
        <v>44947.291666666664</v>
      </c>
      <c r="B489" s="1">
        <v>1255.04</v>
      </c>
      <c r="C489" s="1">
        <v>8.3800000000000008</v>
      </c>
      <c r="D489" s="1">
        <v>33.24</v>
      </c>
      <c r="E489" s="1">
        <v>91.55</v>
      </c>
      <c r="F489" s="1">
        <v>68.67</v>
      </c>
      <c r="G489" s="1">
        <v>146.13999999999999</v>
      </c>
      <c r="H489" s="1">
        <v>184.06</v>
      </c>
      <c r="I489" s="1">
        <v>8.99</v>
      </c>
      <c r="J489" s="1" t="str">
        <f t="shared" si="49"/>
        <v>Good</v>
      </c>
      <c r="K489" s="1" t="str">
        <f t="shared" si="50"/>
        <v>Good</v>
      </c>
      <c r="L489" s="1" t="str">
        <f t="shared" si="51"/>
        <v>Moderate</v>
      </c>
      <c r="M489" s="1" t="str">
        <f t="shared" si="52"/>
        <v>Moderate</v>
      </c>
      <c r="N489" s="1" t="str">
        <f t="shared" si="53"/>
        <v>Moderate</v>
      </c>
      <c r="O489" s="1" t="str">
        <f t="shared" si="54"/>
        <v>Good</v>
      </c>
      <c r="P489" s="1" t="str">
        <f t="shared" si="54"/>
        <v>Good</v>
      </c>
      <c r="Q489" s="1" t="str">
        <f t="shared" si="55"/>
        <v>Good</v>
      </c>
    </row>
    <row r="490" spans="1:17">
      <c r="A490" s="2">
        <v>44947.333333333336</v>
      </c>
      <c r="B490" s="1">
        <v>1174.93</v>
      </c>
      <c r="C490" s="1">
        <v>9.16</v>
      </c>
      <c r="D490" s="1">
        <v>42.16</v>
      </c>
      <c r="E490" s="1">
        <v>103</v>
      </c>
      <c r="F490" s="1">
        <v>119.21</v>
      </c>
      <c r="G490" s="1">
        <v>152.44999999999999</v>
      </c>
      <c r="H490" s="1">
        <v>184.86</v>
      </c>
      <c r="I490" s="1">
        <v>7.35</v>
      </c>
      <c r="J490" s="1" t="str">
        <f t="shared" si="49"/>
        <v>Good</v>
      </c>
      <c r="K490" s="1" t="str">
        <f t="shared" si="50"/>
        <v>Good</v>
      </c>
      <c r="L490" s="1" t="str">
        <f t="shared" si="51"/>
        <v>Moderate</v>
      </c>
      <c r="M490" s="1" t="str">
        <f t="shared" si="52"/>
        <v>Unhealthy for sensitive Groups</v>
      </c>
      <c r="N490" s="1" t="str">
        <f t="shared" si="53"/>
        <v>Unhealthy for sensitive Groups</v>
      </c>
      <c r="O490" s="1" t="str">
        <f t="shared" si="54"/>
        <v>Good</v>
      </c>
      <c r="P490" s="1" t="str">
        <f t="shared" si="54"/>
        <v>Good</v>
      </c>
      <c r="Q490" s="1" t="str">
        <f t="shared" si="55"/>
        <v>Good</v>
      </c>
    </row>
    <row r="491" spans="1:17">
      <c r="A491" s="2">
        <v>44947.375</v>
      </c>
      <c r="B491" s="1">
        <v>1335.14</v>
      </c>
      <c r="C491" s="1">
        <v>10.62</v>
      </c>
      <c r="D491" s="1">
        <v>60.32</v>
      </c>
      <c r="E491" s="1">
        <v>108.72</v>
      </c>
      <c r="F491" s="1">
        <v>173.57</v>
      </c>
      <c r="G491" s="1">
        <v>184.8</v>
      </c>
      <c r="H491" s="1">
        <v>218.71</v>
      </c>
      <c r="I491" s="1">
        <v>7.47</v>
      </c>
      <c r="J491" s="1" t="str">
        <f t="shared" si="49"/>
        <v>Good</v>
      </c>
      <c r="K491" s="1" t="str">
        <f t="shared" si="50"/>
        <v>Good</v>
      </c>
      <c r="L491" s="1" t="str">
        <f t="shared" si="51"/>
        <v>Unhealthy for sensitive Groups</v>
      </c>
      <c r="M491" s="1" t="str">
        <f t="shared" si="52"/>
        <v>Unhealthy for sensitive Groups</v>
      </c>
      <c r="N491" s="1" t="str">
        <f t="shared" si="53"/>
        <v>Unhealthy</v>
      </c>
      <c r="O491" s="1" t="str">
        <f t="shared" si="54"/>
        <v>Good</v>
      </c>
      <c r="P491" s="1" t="str">
        <f t="shared" si="54"/>
        <v>Moderate</v>
      </c>
      <c r="Q491" s="1" t="str">
        <f t="shared" si="55"/>
        <v>Good</v>
      </c>
    </row>
    <row r="492" spans="1:17">
      <c r="A492" s="2">
        <v>44947.416666666664</v>
      </c>
      <c r="B492" s="1">
        <v>2002.72</v>
      </c>
      <c r="C492" s="1">
        <v>14.53</v>
      </c>
      <c r="D492" s="1">
        <v>80.2</v>
      </c>
      <c r="E492" s="1">
        <v>76.53</v>
      </c>
      <c r="F492" s="1">
        <v>156.4</v>
      </c>
      <c r="G492" s="1">
        <v>239.82</v>
      </c>
      <c r="H492" s="1">
        <v>296.14999999999998</v>
      </c>
      <c r="I492" s="1">
        <v>14.57</v>
      </c>
      <c r="J492" s="1" t="str">
        <f t="shared" si="49"/>
        <v>Good</v>
      </c>
      <c r="K492" s="1" t="str">
        <f t="shared" si="50"/>
        <v>Good</v>
      </c>
      <c r="L492" s="1" t="str">
        <f t="shared" si="51"/>
        <v>Unhealthy for sensitive Groups</v>
      </c>
      <c r="M492" s="1" t="str">
        <f t="shared" si="52"/>
        <v>Moderate</v>
      </c>
      <c r="N492" s="1" t="str">
        <f t="shared" si="53"/>
        <v>Unhealthy</v>
      </c>
      <c r="O492" s="1" t="str">
        <f t="shared" si="54"/>
        <v>Moderate</v>
      </c>
      <c r="P492" s="1" t="str">
        <f t="shared" si="54"/>
        <v>Moderate</v>
      </c>
      <c r="Q492" s="1" t="str">
        <f t="shared" si="55"/>
        <v>Good</v>
      </c>
    </row>
    <row r="493" spans="1:17">
      <c r="A493" s="2">
        <v>44947.458333333336</v>
      </c>
      <c r="B493" s="1">
        <v>2990.72</v>
      </c>
      <c r="C493" s="1">
        <v>16.54</v>
      </c>
      <c r="D493" s="1">
        <v>116.53</v>
      </c>
      <c r="E493" s="1">
        <v>45.78</v>
      </c>
      <c r="F493" s="1">
        <v>150.68</v>
      </c>
      <c r="G493" s="1">
        <v>307.68</v>
      </c>
      <c r="H493" s="1">
        <v>396.63</v>
      </c>
      <c r="I493" s="1">
        <v>29.89</v>
      </c>
      <c r="J493" s="1" t="str">
        <f t="shared" si="49"/>
        <v>Moderate</v>
      </c>
      <c r="K493" s="1" t="str">
        <f t="shared" si="50"/>
        <v>Good</v>
      </c>
      <c r="L493" s="1" t="str">
        <f t="shared" si="51"/>
        <v>Unhealthy</v>
      </c>
      <c r="M493" s="1" t="str">
        <f t="shared" si="52"/>
        <v>Good</v>
      </c>
      <c r="N493" s="1" t="str">
        <f t="shared" si="53"/>
        <v>Unhealthy</v>
      </c>
      <c r="O493" s="1" t="str">
        <f t="shared" si="54"/>
        <v>Moderate</v>
      </c>
      <c r="P493" s="1" t="str">
        <f t="shared" si="54"/>
        <v>Unhealthy for sensitive Groups</v>
      </c>
      <c r="Q493" s="1" t="str">
        <f t="shared" si="55"/>
        <v>Good</v>
      </c>
    </row>
    <row r="494" spans="1:17">
      <c r="A494" s="2">
        <v>44947.5</v>
      </c>
      <c r="B494" s="1">
        <v>3845.22</v>
      </c>
      <c r="C494" s="1">
        <v>13.86</v>
      </c>
      <c r="D494" s="1">
        <v>163.13999999999999</v>
      </c>
      <c r="E494" s="1">
        <v>14.48</v>
      </c>
      <c r="F494" s="1">
        <v>156.4</v>
      </c>
      <c r="G494" s="1">
        <v>353.18</v>
      </c>
      <c r="H494" s="1">
        <v>466.35</v>
      </c>
      <c r="I494" s="1">
        <v>47.12</v>
      </c>
      <c r="J494" s="1" t="str">
        <f t="shared" si="49"/>
        <v>Moderate</v>
      </c>
      <c r="K494" s="1" t="str">
        <f t="shared" si="50"/>
        <v>Good</v>
      </c>
      <c r="L494" s="1" t="str">
        <f t="shared" si="51"/>
        <v>Very unhealthy</v>
      </c>
      <c r="M494" s="1" t="str">
        <f t="shared" si="52"/>
        <v>Good</v>
      </c>
      <c r="N494" s="1" t="str">
        <f t="shared" si="53"/>
        <v>Unhealthy</v>
      </c>
      <c r="O494" s="1" t="str">
        <f t="shared" si="54"/>
        <v>Unhealthy for sensitive Groups</v>
      </c>
      <c r="P494" s="1" t="str">
        <f t="shared" si="54"/>
        <v>Unhealthy</v>
      </c>
      <c r="Q494" s="1" t="str">
        <f t="shared" si="55"/>
        <v>Moderate</v>
      </c>
    </row>
    <row r="495" spans="1:17">
      <c r="A495" s="2">
        <v>44947.541666666664</v>
      </c>
      <c r="B495" s="1">
        <v>4112.24</v>
      </c>
      <c r="C495" s="1">
        <v>16.32</v>
      </c>
      <c r="D495" s="1">
        <v>180.96</v>
      </c>
      <c r="E495" s="1">
        <v>0.41</v>
      </c>
      <c r="F495" s="1">
        <v>143.05000000000001</v>
      </c>
      <c r="G495" s="1">
        <v>360.49</v>
      </c>
      <c r="H495" s="1">
        <v>491.3</v>
      </c>
      <c r="I495" s="1">
        <v>63.33</v>
      </c>
      <c r="J495" s="1" t="str">
        <f t="shared" si="49"/>
        <v>Unhealthy for sensitive Groups</v>
      </c>
      <c r="K495" s="1" t="str">
        <f t="shared" si="50"/>
        <v>Good</v>
      </c>
      <c r="L495" s="1" t="str">
        <f t="shared" si="51"/>
        <v>Hazardous</v>
      </c>
      <c r="M495" s="1" t="str">
        <f t="shared" si="52"/>
        <v>Good</v>
      </c>
      <c r="N495" s="1" t="str">
        <f t="shared" si="53"/>
        <v>Unhealthy for sensitive Groups</v>
      </c>
      <c r="O495" s="1" t="str">
        <f t="shared" si="54"/>
        <v>Unhealthy for sensitive Groups</v>
      </c>
      <c r="P495" s="1" t="str">
        <f t="shared" si="54"/>
        <v>Unhealthy</v>
      </c>
      <c r="Q495" s="1" t="str">
        <f t="shared" si="55"/>
        <v>Unhealthy for sensitive Groups</v>
      </c>
    </row>
    <row r="496" spans="1:17">
      <c r="A496" s="2">
        <v>44947.583333333336</v>
      </c>
      <c r="B496" s="1">
        <v>3952.03</v>
      </c>
      <c r="C496" s="1">
        <v>16.54</v>
      </c>
      <c r="D496" s="1">
        <v>165.88</v>
      </c>
      <c r="E496" s="1">
        <v>0.17</v>
      </c>
      <c r="F496" s="1">
        <v>113.49</v>
      </c>
      <c r="G496" s="1">
        <v>347.1</v>
      </c>
      <c r="H496" s="1">
        <v>494.6</v>
      </c>
      <c r="I496" s="1">
        <v>78.02</v>
      </c>
      <c r="J496" s="1" t="str">
        <f t="shared" si="49"/>
        <v>Unhealthy for sensitive Groups</v>
      </c>
      <c r="K496" s="1" t="str">
        <f t="shared" si="50"/>
        <v>Good</v>
      </c>
      <c r="L496" s="1" t="str">
        <f t="shared" si="51"/>
        <v>Very unhealthy</v>
      </c>
      <c r="M496" s="1" t="str">
        <f t="shared" si="52"/>
        <v>Good</v>
      </c>
      <c r="N496" s="1" t="str">
        <f t="shared" si="53"/>
        <v>Unhealthy for sensitive Groups</v>
      </c>
      <c r="O496" s="1" t="str">
        <f t="shared" si="54"/>
        <v>Unhealthy for sensitive Groups</v>
      </c>
      <c r="P496" s="1" t="str">
        <f t="shared" si="54"/>
        <v>Unhealthy</v>
      </c>
      <c r="Q496" s="1" t="str">
        <f t="shared" si="55"/>
        <v>Unhealthy for sensitive Groups</v>
      </c>
    </row>
    <row r="497" spans="1:17">
      <c r="A497" s="2">
        <v>44947.625</v>
      </c>
      <c r="B497" s="1">
        <v>3524.78</v>
      </c>
      <c r="C497" s="1">
        <v>13.08</v>
      </c>
      <c r="D497" s="1">
        <v>137.09</v>
      </c>
      <c r="E497" s="1">
        <v>0.32</v>
      </c>
      <c r="F497" s="1">
        <v>79.16</v>
      </c>
      <c r="G497" s="1">
        <v>313.89</v>
      </c>
      <c r="H497" s="1">
        <v>465.03</v>
      </c>
      <c r="I497" s="1">
        <v>80.05</v>
      </c>
      <c r="J497" s="1" t="str">
        <f t="shared" si="49"/>
        <v>Moderate</v>
      </c>
      <c r="K497" s="1" t="str">
        <f t="shared" si="50"/>
        <v>Good</v>
      </c>
      <c r="L497" s="1" t="str">
        <f t="shared" si="51"/>
        <v>Very unhealthy</v>
      </c>
      <c r="M497" s="1" t="str">
        <f t="shared" si="52"/>
        <v>Good</v>
      </c>
      <c r="N497" s="1" t="str">
        <f t="shared" si="53"/>
        <v>Moderate</v>
      </c>
      <c r="O497" s="1" t="str">
        <f t="shared" si="54"/>
        <v>Moderate</v>
      </c>
      <c r="P497" s="1" t="str">
        <f t="shared" si="54"/>
        <v>Unhealthy</v>
      </c>
      <c r="Q497" s="1" t="str">
        <f t="shared" si="55"/>
        <v>Unhealthy for sensitive Groups</v>
      </c>
    </row>
    <row r="498" spans="1:17">
      <c r="A498" s="2">
        <v>44947.666666666664</v>
      </c>
      <c r="B498" s="1">
        <v>3097.53</v>
      </c>
      <c r="C498" s="1">
        <v>13.64</v>
      </c>
      <c r="D498" s="1">
        <v>101.45</v>
      </c>
      <c r="E498" s="1">
        <v>0.18</v>
      </c>
      <c r="F498" s="1">
        <v>41.49</v>
      </c>
      <c r="G498" s="1">
        <v>278.54000000000002</v>
      </c>
      <c r="H498" s="1">
        <v>422.18</v>
      </c>
      <c r="I498" s="1">
        <v>46.61</v>
      </c>
      <c r="J498" s="1" t="str">
        <f t="shared" si="49"/>
        <v>Moderate</v>
      </c>
      <c r="K498" s="1" t="str">
        <f t="shared" si="50"/>
        <v>Good</v>
      </c>
      <c r="L498" s="1" t="str">
        <f t="shared" si="51"/>
        <v>Unhealthy</v>
      </c>
      <c r="M498" s="1" t="str">
        <f t="shared" si="52"/>
        <v>Good</v>
      </c>
      <c r="N498" s="1" t="str">
        <f t="shared" si="53"/>
        <v>Good</v>
      </c>
      <c r="O498" s="1" t="str">
        <f t="shared" si="54"/>
        <v>Moderate</v>
      </c>
      <c r="P498" s="1" t="str">
        <f t="shared" si="54"/>
        <v>Unhealthy for sensitive Groups</v>
      </c>
      <c r="Q498" s="1" t="str">
        <f t="shared" si="55"/>
        <v>Moderate</v>
      </c>
    </row>
    <row r="499" spans="1:17">
      <c r="A499" s="2">
        <v>44947.708333333336</v>
      </c>
      <c r="B499" s="1">
        <v>2696.99</v>
      </c>
      <c r="C499" s="1">
        <v>16.760000000000002</v>
      </c>
      <c r="D499" s="1">
        <v>71.97</v>
      </c>
      <c r="E499" s="1">
        <v>7.0000000000000007E-2</v>
      </c>
      <c r="F499" s="1">
        <v>24.08</v>
      </c>
      <c r="G499" s="1">
        <v>249.8</v>
      </c>
      <c r="H499" s="1">
        <v>385.96</v>
      </c>
      <c r="I499" s="1">
        <v>27.11</v>
      </c>
      <c r="J499" s="1" t="str">
        <f t="shared" si="49"/>
        <v>Moderate</v>
      </c>
      <c r="K499" s="1" t="str">
        <f t="shared" si="50"/>
        <v>Good</v>
      </c>
      <c r="L499" s="1" t="str">
        <f t="shared" si="51"/>
        <v>Unhealthy for sensitive Groups</v>
      </c>
      <c r="M499" s="1" t="str">
        <f t="shared" si="52"/>
        <v>Good</v>
      </c>
      <c r="N499" s="1" t="str">
        <f t="shared" si="53"/>
        <v>Good</v>
      </c>
      <c r="O499" s="1" t="str">
        <f t="shared" si="54"/>
        <v>Moderate</v>
      </c>
      <c r="P499" s="1" t="str">
        <f t="shared" si="54"/>
        <v>Unhealthy for sensitive Groups</v>
      </c>
      <c r="Q499" s="1" t="str">
        <f t="shared" si="55"/>
        <v>Good</v>
      </c>
    </row>
    <row r="500" spans="1:17">
      <c r="A500" s="2">
        <v>44947.75</v>
      </c>
      <c r="B500" s="1">
        <v>2216.34</v>
      </c>
      <c r="C500" s="1">
        <v>14.19</v>
      </c>
      <c r="D500" s="1">
        <v>53.47</v>
      </c>
      <c r="E500" s="1">
        <v>0.21</v>
      </c>
      <c r="F500" s="1">
        <v>14.78</v>
      </c>
      <c r="G500" s="1">
        <v>225.53</v>
      </c>
      <c r="H500" s="1">
        <v>335.58</v>
      </c>
      <c r="I500" s="1">
        <v>14.82</v>
      </c>
      <c r="J500" s="1" t="str">
        <f t="shared" si="49"/>
        <v>Good</v>
      </c>
      <c r="K500" s="1" t="str">
        <f t="shared" si="50"/>
        <v>Good</v>
      </c>
      <c r="L500" s="1" t="str">
        <f t="shared" si="51"/>
        <v>Moderate</v>
      </c>
      <c r="M500" s="1" t="str">
        <f t="shared" si="52"/>
        <v>Good</v>
      </c>
      <c r="N500" s="1" t="str">
        <f t="shared" si="53"/>
        <v>Good</v>
      </c>
      <c r="O500" s="1" t="str">
        <f t="shared" si="54"/>
        <v>Moderate</v>
      </c>
      <c r="P500" s="1" t="str">
        <f t="shared" si="54"/>
        <v>Unhealthy for sensitive Groups</v>
      </c>
      <c r="Q500" s="1" t="str">
        <f t="shared" si="55"/>
        <v>Good</v>
      </c>
    </row>
    <row r="501" spans="1:17">
      <c r="A501" s="2">
        <v>44947.791666666664</v>
      </c>
      <c r="B501" s="1">
        <v>1762.39</v>
      </c>
      <c r="C501" s="1">
        <v>6.15</v>
      </c>
      <c r="D501" s="1">
        <v>45.93</v>
      </c>
      <c r="E501" s="1">
        <v>1.26</v>
      </c>
      <c r="F501" s="1">
        <v>11.44</v>
      </c>
      <c r="G501" s="1">
        <v>221.21</v>
      </c>
      <c r="H501" s="1">
        <v>292.12</v>
      </c>
      <c r="I501" s="1">
        <v>7.47</v>
      </c>
      <c r="J501" s="1" t="str">
        <f t="shared" si="49"/>
        <v>Good</v>
      </c>
      <c r="K501" s="1" t="str">
        <f t="shared" si="50"/>
        <v>Good</v>
      </c>
      <c r="L501" s="1" t="str">
        <f t="shared" si="51"/>
        <v>Moderate</v>
      </c>
      <c r="M501" s="1" t="str">
        <f t="shared" si="52"/>
        <v>Good</v>
      </c>
      <c r="N501" s="1" t="str">
        <f t="shared" si="53"/>
        <v>Good</v>
      </c>
      <c r="O501" s="1" t="str">
        <f t="shared" si="54"/>
        <v>Moderate</v>
      </c>
      <c r="P501" s="1" t="str">
        <f t="shared" si="54"/>
        <v>Moderate</v>
      </c>
      <c r="Q501" s="1" t="str">
        <f t="shared" si="55"/>
        <v>Good</v>
      </c>
    </row>
    <row r="502" spans="1:17">
      <c r="A502" s="2">
        <v>44947.833333333336</v>
      </c>
      <c r="B502" s="1">
        <v>1575.47</v>
      </c>
      <c r="C502" s="1">
        <v>1.48</v>
      </c>
      <c r="D502" s="1">
        <v>40.78</v>
      </c>
      <c r="E502" s="1">
        <v>5.01</v>
      </c>
      <c r="F502" s="1">
        <v>9.89</v>
      </c>
      <c r="G502" s="1">
        <v>238.7</v>
      </c>
      <c r="H502" s="1">
        <v>285.85000000000002</v>
      </c>
      <c r="I502" s="1">
        <v>5.13</v>
      </c>
      <c r="J502" s="1" t="str">
        <f t="shared" si="49"/>
        <v>Good</v>
      </c>
      <c r="K502" s="1" t="str">
        <f t="shared" si="50"/>
        <v>Good</v>
      </c>
      <c r="L502" s="1" t="str">
        <f t="shared" si="51"/>
        <v>Moderate</v>
      </c>
      <c r="M502" s="1" t="str">
        <f t="shared" si="52"/>
        <v>Good</v>
      </c>
      <c r="N502" s="1" t="str">
        <f t="shared" si="53"/>
        <v>Good</v>
      </c>
      <c r="O502" s="1" t="str">
        <f t="shared" si="54"/>
        <v>Moderate</v>
      </c>
      <c r="P502" s="1" t="str">
        <f t="shared" si="54"/>
        <v>Moderate</v>
      </c>
      <c r="Q502" s="1" t="str">
        <f t="shared" si="55"/>
        <v>Good</v>
      </c>
    </row>
    <row r="503" spans="1:17">
      <c r="A503" s="2">
        <v>44947.875</v>
      </c>
      <c r="B503" s="1">
        <v>1495.36</v>
      </c>
      <c r="C503" s="1">
        <v>0.16</v>
      </c>
      <c r="D503" s="1">
        <v>34.96</v>
      </c>
      <c r="E503" s="1">
        <v>15.91</v>
      </c>
      <c r="F503" s="1">
        <v>7.75</v>
      </c>
      <c r="G503" s="1">
        <v>251.97</v>
      </c>
      <c r="H503" s="1">
        <v>285.62</v>
      </c>
      <c r="I503" s="1">
        <v>4.43</v>
      </c>
      <c r="J503" s="1" t="str">
        <f t="shared" si="49"/>
        <v>Good</v>
      </c>
      <c r="K503" s="1" t="str">
        <f t="shared" si="50"/>
        <v>Good</v>
      </c>
      <c r="L503" s="1" t="str">
        <f t="shared" si="51"/>
        <v>Moderate</v>
      </c>
      <c r="M503" s="1" t="str">
        <f t="shared" si="52"/>
        <v>Good</v>
      </c>
      <c r="N503" s="1" t="str">
        <f t="shared" si="53"/>
        <v>Good</v>
      </c>
      <c r="O503" s="1" t="str">
        <f t="shared" si="54"/>
        <v>Moderate</v>
      </c>
      <c r="P503" s="1" t="str">
        <f t="shared" si="54"/>
        <v>Moderate</v>
      </c>
      <c r="Q503" s="1" t="str">
        <f t="shared" si="55"/>
        <v>Good</v>
      </c>
    </row>
    <row r="504" spans="1:17">
      <c r="A504" s="2">
        <v>44947.916666666664</v>
      </c>
      <c r="B504" s="1">
        <v>1388.55</v>
      </c>
      <c r="C504" s="1">
        <v>0</v>
      </c>
      <c r="D504" s="1">
        <v>27.08</v>
      </c>
      <c r="E504" s="1">
        <v>35.409999999999997</v>
      </c>
      <c r="F504" s="1">
        <v>6.02</v>
      </c>
      <c r="G504" s="1">
        <v>241.21</v>
      </c>
      <c r="H504" s="1">
        <v>265.56</v>
      </c>
      <c r="I504" s="1">
        <v>4.43</v>
      </c>
      <c r="J504" s="1" t="str">
        <f t="shared" si="49"/>
        <v>Good</v>
      </c>
      <c r="K504" s="1" t="str">
        <f t="shared" si="50"/>
        <v>Good</v>
      </c>
      <c r="L504" s="1" t="str">
        <f t="shared" si="51"/>
        <v>Good</v>
      </c>
      <c r="M504" s="1" t="str">
        <f t="shared" si="52"/>
        <v>Good</v>
      </c>
      <c r="N504" s="1" t="str">
        <f t="shared" si="53"/>
        <v>Good</v>
      </c>
      <c r="O504" s="1" t="str">
        <f t="shared" si="54"/>
        <v>Moderate</v>
      </c>
      <c r="P504" s="1" t="str">
        <f t="shared" si="54"/>
        <v>Moderate</v>
      </c>
      <c r="Q504" s="1" t="str">
        <f t="shared" si="55"/>
        <v>Good</v>
      </c>
    </row>
    <row r="505" spans="1:17">
      <c r="A505" s="2">
        <v>44947.958333333336</v>
      </c>
      <c r="B505" s="1">
        <v>1321.79</v>
      </c>
      <c r="C505" s="1">
        <v>0</v>
      </c>
      <c r="D505" s="1">
        <v>22.96</v>
      </c>
      <c r="E505" s="1">
        <v>39.700000000000003</v>
      </c>
      <c r="F505" s="1">
        <v>5.25</v>
      </c>
      <c r="G505" s="1">
        <v>223.43</v>
      </c>
      <c r="H505" s="1">
        <v>245.23</v>
      </c>
      <c r="I505" s="1">
        <v>4.24</v>
      </c>
      <c r="J505" s="1" t="str">
        <f t="shared" si="49"/>
        <v>Good</v>
      </c>
      <c r="K505" s="1" t="str">
        <f t="shared" si="50"/>
        <v>Good</v>
      </c>
      <c r="L505" s="1" t="str">
        <f t="shared" si="51"/>
        <v>Good</v>
      </c>
      <c r="M505" s="1" t="str">
        <f t="shared" si="52"/>
        <v>Good</v>
      </c>
      <c r="N505" s="1" t="str">
        <f t="shared" si="53"/>
        <v>Good</v>
      </c>
      <c r="O505" s="1" t="str">
        <f t="shared" si="54"/>
        <v>Moderate</v>
      </c>
      <c r="P505" s="1" t="str">
        <f t="shared" si="54"/>
        <v>Moderate</v>
      </c>
      <c r="Q505" s="1" t="str">
        <f t="shared" si="55"/>
        <v>Good</v>
      </c>
    </row>
    <row r="506" spans="1:17">
      <c r="A506" s="2">
        <v>44948</v>
      </c>
      <c r="B506" s="1">
        <v>1268.3900000000001</v>
      </c>
      <c r="C506" s="1">
        <v>0.01</v>
      </c>
      <c r="D506" s="1">
        <v>21.42</v>
      </c>
      <c r="E506" s="1">
        <v>37.19</v>
      </c>
      <c r="F506" s="1">
        <v>5.84</v>
      </c>
      <c r="G506" s="1">
        <v>204.45</v>
      </c>
      <c r="H506" s="1">
        <v>226.03</v>
      </c>
      <c r="I506" s="1">
        <v>4.3099999999999996</v>
      </c>
      <c r="J506" s="1" t="str">
        <f t="shared" si="49"/>
        <v>Good</v>
      </c>
      <c r="K506" s="1" t="str">
        <f t="shared" si="50"/>
        <v>Good</v>
      </c>
      <c r="L506" s="1" t="str">
        <f t="shared" si="51"/>
        <v>Good</v>
      </c>
      <c r="M506" s="1" t="str">
        <f t="shared" si="52"/>
        <v>Good</v>
      </c>
      <c r="N506" s="1" t="str">
        <f t="shared" si="53"/>
        <v>Good</v>
      </c>
      <c r="O506" s="1" t="str">
        <f t="shared" si="54"/>
        <v>Moderate</v>
      </c>
      <c r="P506" s="1" t="str">
        <f t="shared" si="54"/>
        <v>Moderate</v>
      </c>
      <c r="Q506" s="1" t="str">
        <f t="shared" si="55"/>
        <v>Good</v>
      </c>
    </row>
    <row r="507" spans="1:17">
      <c r="A507" s="2">
        <v>44948.041666666664</v>
      </c>
      <c r="B507" s="1">
        <v>1241.68</v>
      </c>
      <c r="C507" s="1">
        <v>0.04</v>
      </c>
      <c r="D507" s="1">
        <v>22.62</v>
      </c>
      <c r="E507" s="1">
        <v>30.04</v>
      </c>
      <c r="F507" s="1">
        <v>7.75</v>
      </c>
      <c r="G507" s="1">
        <v>187.79</v>
      </c>
      <c r="H507" s="1">
        <v>213.1</v>
      </c>
      <c r="I507" s="1">
        <v>4.8099999999999996</v>
      </c>
      <c r="J507" s="1" t="str">
        <f t="shared" si="49"/>
        <v>Good</v>
      </c>
      <c r="K507" s="1" t="str">
        <f t="shared" si="50"/>
        <v>Good</v>
      </c>
      <c r="L507" s="1" t="str">
        <f t="shared" si="51"/>
        <v>Good</v>
      </c>
      <c r="M507" s="1" t="str">
        <f t="shared" si="52"/>
        <v>Good</v>
      </c>
      <c r="N507" s="1" t="str">
        <f t="shared" si="53"/>
        <v>Good</v>
      </c>
      <c r="O507" s="1" t="str">
        <f t="shared" si="54"/>
        <v>Good</v>
      </c>
      <c r="P507" s="1" t="str">
        <f t="shared" si="54"/>
        <v>Moderate</v>
      </c>
      <c r="Q507" s="1" t="str">
        <f t="shared" si="55"/>
        <v>Good</v>
      </c>
    </row>
    <row r="508" spans="1:17">
      <c r="A508" s="2">
        <v>44948.083333333336</v>
      </c>
      <c r="B508" s="1">
        <v>1361.85</v>
      </c>
      <c r="C508" s="1">
        <v>0.65</v>
      </c>
      <c r="D508" s="1">
        <v>30.16</v>
      </c>
      <c r="E508" s="1">
        <v>15.02</v>
      </c>
      <c r="F508" s="1">
        <v>11.56</v>
      </c>
      <c r="G508" s="1">
        <v>180.53</v>
      </c>
      <c r="H508" s="1">
        <v>218.43</v>
      </c>
      <c r="I508" s="1">
        <v>5.76</v>
      </c>
      <c r="J508" s="1" t="str">
        <f t="shared" si="49"/>
        <v>Good</v>
      </c>
      <c r="K508" s="1" t="str">
        <f t="shared" si="50"/>
        <v>Good</v>
      </c>
      <c r="L508" s="1" t="str">
        <f t="shared" si="51"/>
        <v>Moderate</v>
      </c>
      <c r="M508" s="1" t="str">
        <f t="shared" si="52"/>
        <v>Good</v>
      </c>
      <c r="N508" s="1" t="str">
        <f t="shared" si="53"/>
        <v>Good</v>
      </c>
      <c r="O508" s="1" t="str">
        <f t="shared" si="54"/>
        <v>Good</v>
      </c>
      <c r="P508" s="1" t="str">
        <f t="shared" si="54"/>
        <v>Moderate</v>
      </c>
      <c r="Q508" s="1" t="str">
        <f t="shared" si="55"/>
        <v>Good</v>
      </c>
    </row>
    <row r="509" spans="1:17">
      <c r="A509" s="2">
        <v>44948.125</v>
      </c>
      <c r="B509" s="1">
        <v>1535.42</v>
      </c>
      <c r="C509" s="1">
        <v>5.92</v>
      </c>
      <c r="D509" s="1">
        <v>34.270000000000003</v>
      </c>
      <c r="E509" s="1">
        <v>3.13</v>
      </c>
      <c r="F509" s="1">
        <v>15.26</v>
      </c>
      <c r="G509" s="1">
        <v>177.12</v>
      </c>
      <c r="H509" s="1">
        <v>228.08</v>
      </c>
      <c r="I509" s="1">
        <v>6.33</v>
      </c>
      <c r="J509" s="1" t="str">
        <f t="shared" si="49"/>
        <v>Good</v>
      </c>
      <c r="K509" s="1" t="str">
        <f t="shared" si="50"/>
        <v>Good</v>
      </c>
      <c r="L509" s="1" t="str">
        <f t="shared" si="51"/>
        <v>Moderate</v>
      </c>
      <c r="M509" s="1" t="str">
        <f t="shared" si="52"/>
        <v>Good</v>
      </c>
      <c r="N509" s="1" t="str">
        <f t="shared" si="53"/>
        <v>Good</v>
      </c>
      <c r="O509" s="1" t="str">
        <f t="shared" si="54"/>
        <v>Good</v>
      </c>
      <c r="P509" s="1" t="str">
        <f t="shared" si="54"/>
        <v>Moderate</v>
      </c>
      <c r="Q509" s="1" t="str">
        <f t="shared" si="55"/>
        <v>Good</v>
      </c>
    </row>
    <row r="510" spans="1:17">
      <c r="A510" s="2">
        <v>44948.166666666664</v>
      </c>
      <c r="B510" s="1">
        <v>1668.93</v>
      </c>
      <c r="C510" s="1">
        <v>14.98</v>
      </c>
      <c r="D510" s="1">
        <v>29.47</v>
      </c>
      <c r="E510" s="1">
        <v>4.87</v>
      </c>
      <c r="F510" s="1">
        <v>18.36</v>
      </c>
      <c r="G510" s="1">
        <v>175.86</v>
      </c>
      <c r="H510" s="1">
        <v>237.56</v>
      </c>
      <c r="I510" s="1">
        <v>6.84</v>
      </c>
      <c r="J510" s="1" t="str">
        <f t="shared" si="49"/>
        <v>Good</v>
      </c>
      <c r="K510" s="1" t="str">
        <f t="shared" si="50"/>
        <v>Good</v>
      </c>
      <c r="L510" s="1" t="str">
        <f t="shared" si="51"/>
        <v>Good</v>
      </c>
      <c r="M510" s="1" t="str">
        <f t="shared" si="52"/>
        <v>Good</v>
      </c>
      <c r="N510" s="1" t="str">
        <f t="shared" si="53"/>
        <v>Good</v>
      </c>
      <c r="O510" s="1" t="str">
        <f t="shared" si="54"/>
        <v>Good</v>
      </c>
      <c r="P510" s="1" t="str">
        <f t="shared" si="54"/>
        <v>Moderate</v>
      </c>
      <c r="Q510" s="1" t="str">
        <f t="shared" si="55"/>
        <v>Good</v>
      </c>
    </row>
    <row r="511" spans="1:17">
      <c r="A511" s="2">
        <v>44948.208333333336</v>
      </c>
      <c r="B511" s="1">
        <v>1615.52</v>
      </c>
      <c r="C511" s="1">
        <v>16.989999999999998</v>
      </c>
      <c r="D511" s="1">
        <v>25.36</v>
      </c>
      <c r="E511" s="1">
        <v>13.05</v>
      </c>
      <c r="F511" s="1">
        <v>20.74</v>
      </c>
      <c r="G511" s="1">
        <v>168.41</v>
      </c>
      <c r="H511" s="1">
        <v>235.71</v>
      </c>
      <c r="I511" s="1">
        <v>8.49</v>
      </c>
      <c r="J511" s="1" t="str">
        <f t="shared" si="49"/>
        <v>Good</v>
      </c>
      <c r="K511" s="1" t="str">
        <f t="shared" si="50"/>
        <v>Good</v>
      </c>
      <c r="L511" s="1" t="str">
        <f t="shared" si="51"/>
        <v>Good</v>
      </c>
      <c r="M511" s="1" t="str">
        <f t="shared" si="52"/>
        <v>Good</v>
      </c>
      <c r="N511" s="1" t="str">
        <f t="shared" si="53"/>
        <v>Good</v>
      </c>
      <c r="O511" s="1" t="str">
        <f t="shared" si="54"/>
        <v>Good</v>
      </c>
      <c r="P511" s="1" t="str">
        <f t="shared" si="54"/>
        <v>Moderate</v>
      </c>
      <c r="Q511" s="1" t="str">
        <f t="shared" si="55"/>
        <v>Good</v>
      </c>
    </row>
    <row r="512" spans="1:17">
      <c r="A512" s="2">
        <v>44948.25</v>
      </c>
      <c r="B512" s="1">
        <v>1441.96</v>
      </c>
      <c r="C512" s="1">
        <v>13.3</v>
      </c>
      <c r="D512" s="1">
        <v>23.31</v>
      </c>
      <c r="E512" s="1">
        <v>28.97</v>
      </c>
      <c r="F512" s="1">
        <v>22.89</v>
      </c>
      <c r="G512" s="1">
        <v>160.21</v>
      </c>
      <c r="H512" s="1">
        <v>227.53</v>
      </c>
      <c r="I512" s="1">
        <v>10.64</v>
      </c>
      <c r="J512" s="1" t="str">
        <f t="shared" si="49"/>
        <v>Good</v>
      </c>
      <c r="K512" s="1" t="str">
        <f t="shared" si="50"/>
        <v>Good</v>
      </c>
      <c r="L512" s="1" t="str">
        <f t="shared" si="51"/>
        <v>Good</v>
      </c>
      <c r="M512" s="1" t="str">
        <f t="shared" si="52"/>
        <v>Good</v>
      </c>
      <c r="N512" s="1" t="str">
        <f t="shared" si="53"/>
        <v>Good</v>
      </c>
      <c r="O512" s="1" t="str">
        <f t="shared" si="54"/>
        <v>Good</v>
      </c>
      <c r="P512" s="1" t="str">
        <f t="shared" si="54"/>
        <v>Moderate</v>
      </c>
      <c r="Q512" s="1" t="str">
        <f t="shared" si="55"/>
        <v>Good</v>
      </c>
    </row>
    <row r="513" spans="1:17">
      <c r="A513" s="2">
        <v>44948.291666666664</v>
      </c>
      <c r="B513" s="1">
        <v>821.11</v>
      </c>
      <c r="C513" s="1">
        <v>4.75</v>
      </c>
      <c r="D513" s="1">
        <v>18.850000000000001</v>
      </c>
      <c r="E513" s="1">
        <v>82.25</v>
      </c>
      <c r="F513" s="1">
        <v>53.41</v>
      </c>
      <c r="G513" s="1">
        <v>126.96</v>
      </c>
      <c r="H513" s="1">
        <v>159.93</v>
      </c>
      <c r="I513" s="1">
        <v>2.98</v>
      </c>
      <c r="J513" s="1" t="str">
        <f t="shared" si="49"/>
        <v>Good</v>
      </c>
      <c r="K513" s="1" t="str">
        <f t="shared" si="50"/>
        <v>Good</v>
      </c>
      <c r="L513" s="1" t="str">
        <f t="shared" si="51"/>
        <v>Good</v>
      </c>
      <c r="M513" s="1" t="str">
        <f t="shared" si="52"/>
        <v>Moderate</v>
      </c>
      <c r="N513" s="1" t="str">
        <f t="shared" si="53"/>
        <v>Moderate</v>
      </c>
      <c r="O513" s="1" t="str">
        <f t="shared" si="54"/>
        <v>Good</v>
      </c>
      <c r="P513" s="1" t="str">
        <f t="shared" si="54"/>
        <v>Good</v>
      </c>
      <c r="Q513" s="1" t="str">
        <f t="shared" si="55"/>
        <v>Good</v>
      </c>
    </row>
    <row r="514" spans="1:17">
      <c r="A514" s="2">
        <v>44948.333333333336</v>
      </c>
      <c r="B514" s="1">
        <v>754.36</v>
      </c>
      <c r="C514" s="1">
        <v>3.55</v>
      </c>
      <c r="D514" s="1">
        <v>17.309999999999999</v>
      </c>
      <c r="E514" s="1">
        <v>97.28</v>
      </c>
      <c r="F514" s="1">
        <v>57.22</v>
      </c>
      <c r="G514" s="1">
        <v>130.49</v>
      </c>
      <c r="H514" s="1">
        <v>158.34</v>
      </c>
      <c r="I514" s="1">
        <v>3.52</v>
      </c>
      <c r="J514" s="1" t="str">
        <f t="shared" si="49"/>
        <v>Good</v>
      </c>
      <c r="K514" s="1" t="str">
        <f t="shared" si="50"/>
        <v>Good</v>
      </c>
      <c r="L514" s="1" t="str">
        <f t="shared" si="51"/>
        <v>Good</v>
      </c>
      <c r="M514" s="1" t="str">
        <f t="shared" si="52"/>
        <v>Moderate</v>
      </c>
      <c r="N514" s="1" t="str">
        <f t="shared" si="53"/>
        <v>Moderate</v>
      </c>
      <c r="O514" s="1" t="str">
        <f t="shared" si="54"/>
        <v>Good</v>
      </c>
      <c r="P514" s="1" t="str">
        <f t="shared" si="54"/>
        <v>Good</v>
      </c>
      <c r="Q514" s="1" t="str">
        <f t="shared" si="55"/>
        <v>Good</v>
      </c>
    </row>
    <row r="515" spans="1:17">
      <c r="A515" s="2">
        <v>44948.375</v>
      </c>
      <c r="B515" s="1">
        <v>794.41</v>
      </c>
      <c r="C515" s="1">
        <v>2.52</v>
      </c>
      <c r="D515" s="1">
        <v>15.94</v>
      </c>
      <c r="E515" s="1">
        <v>107.29</v>
      </c>
      <c r="F515" s="1">
        <v>53.88</v>
      </c>
      <c r="G515" s="1">
        <v>141.49</v>
      </c>
      <c r="H515" s="1">
        <v>166.76</v>
      </c>
      <c r="I515" s="1">
        <v>5.26</v>
      </c>
      <c r="J515" s="1" t="str">
        <f t="shared" ref="J515:J562" si="56">IF(AND(B515&gt;=654.22,B515&lt;=2276.44),"Good",IF(AND(B515&gt;2276.44,B515&lt;=3898.66),"Moderate",IF(AND(B515&gt;3898.66,B515&lt;=5520.88),"Unhealthy for sensitive Groups",IF(AND(B515&gt;5520.88,B515&lt;=7143.1),"Unhealthy",IF(AND(B515&gt;7143.1,B515&lt;=10387.5),"Very unhealthy",IF(AND(B515&gt;10387.5,B515&lt;=16876.3),"Hazardous",""))))))</f>
        <v>Good</v>
      </c>
      <c r="K515" s="1" t="str">
        <f t="shared" ref="K515:K562" si="57">IF(AND(C515&gt;=0,C515&lt;=50),"Good",IF(AND(C515&gt;50,C515&lt;=100),"Moderate",IF(AND(C515&gt;100,C515&lt;=150),"Unhealthy for sensitive Groups",IF(AND(C515&gt;150,C515&lt;=200),"Unhealthy",IF(AND(C515&gt;200,C515&lt;=300),"Very unhealthy",IF(AND(C515&gt;300,C515&lt;=500),"Hazardous",""))))))</f>
        <v>Good</v>
      </c>
      <c r="L515" s="1" t="str">
        <f t="shared" ref="L515:L562" si="58">IF(AND(D515&gt;=0,D515&lt;=30),"Good",IF(AND(D515&gt;30,D515&lt;=60),"Moderate",IF(AND(D515&gt;60,D515&lt;=90),"Unhealthy for sensitive Groups",IF(AND(D515&gt;90,D515&lt;=120),"Unhealthy",IF(AND(D515&gt;120,D515&lt;=180),"Very unhealthy",IF(AND(D515&gt;180,D515&lt;=300),"Hazardous",""))))))</f>
        <v>Good</v>
      </c>
      <c r="M515" s="1" t="str">
        <f t="shared" ref="M515:M562" si="59">IF(AND(E515&gt;=0,E515&lt;=50),"Good",IF(AND(E515&gt;50,E515&lt;=100),"Moderate",IF(AND(E515&gt;100,E515&lt;=150),"Unhealthy for sensitive Groups",IF(AND(E515&gt;150,E515&lt;=200),"Unhealthy",IF(AND(E515&gt;200,E515&lt;=300),"Very unhealthy",IF(AND(E515&gt;300,E515&lt;=500),"Hazardous",""))))))</f>
        <v>Unhealthy for sensitive Groups</v>
      </c>
      <c r="N515" s="1" t="str">
        <f t="shared" ref="N515:N562" si="60">IF(AND(F515&gt;=0,F515&lt;=50),"Good",IF(AND(F515&gt;50,F515&lt;=100),"Moderate",IF(AND(F515&gt;100,F515&lt;=150),"Unhealthy for sensitive Groups",IF(AND(F515&gt;150,F515&lt;=200),"Unhealthy",IF(AND(F515&gt;200,F515&lt;=300),"Very unhealthy",IF(AND(F515&gt;300,F515&lt;=600),"Hazardous",""))))))</f>
        <v>Moderate</v>
      </c>
      <c r="O515" s="1" t="str">
        <f t="shared" ref="O515:P562" si="61">IF(AND(G515&gt;=60,G515&lt;=194),"Good",IF(AND(G515&gt;194,G515&lt;=328),"Moderate",IF(AND(G515&gt;328,G515&lt;=462),"Unhealthy for sensitive Groups",IF(AND(G515&gt;462,G515&lt;=596),"Unhealthy",IF(AND(G515&gt;596,G515&lt;=864),"Very unhealthy",IF(AND(G515&gt;864,G515&lt;=1500),"Hazardous",""))))))</f>
        <v>Good</v>
      </c>
      <c r="P515" s="1" t="str">
        <f t="shared" si="61"/>
        <v>Good</v>
      </c>
      <c r="Q515" s="1" t="str">
        <f t="shared" ref="Q515:Q562" si="62">IF(AND(I515&gt;=0,I515&lt;=30),"Good",IF(AND(I515&gt;30,I515&lt;=60),"Moderate",IF(AND(I515&gt;60,I515&lt;=90),"Unhealthy for sensitive Groups",IF(AND(I515&gt;90,I515&lt;=120),"Unhealthy",IF(AND(I515&gt;120,I515&lt;=180),"Very unhealthy",IF(AND(I515&gt;180,I515&lt;=300),"Hazardous",""))))))</f>
        <v>Good</v>
      </c>
    </row>
    <row r="516" spans="1:17">
      <c r="A516" s="2">
        <v>44948.416666666664</v>
      </c>
      <c r="B516" s="1">
        <v>1161.58</v>
      </c>
      <c r="C516" s="1">
        <v>3.8</v>
      </c>
      <c r="D516" s="1">
        <v>25.36</v>
      </c>
      <c r="E516" s="1">
        <v>80.11</v>
      </c>
      <c r="F516" s="1">
        <v>39.58</v>
      </c>
      <c r="G516" s="1">
        <v>162.46</v>
      </c>
      <c r="H516" s="1">
        <v>200.98</v>
      </c>
      <c r="I516" s="1">
        <v>11.27</v>
      </c>
      <c r="J516" s="1" t="str">
        <f t="shared" si="56"/>
        <v>Good</v>
      </c>
      <c r="K516" s="1" t="str">
        <f t="shared" si="57"/>
        <v>Good</v>
      </c>
      <c r="L516" s="1" t="str">
        <f t="shared" si="58"/>
        <v>Good</v>
      </c>
      <c r="M516" s="1" t="str">
        <f t="shared" si="59"/>
        <v>Moderate</v>
      </c>
      <c r="N516" s="1" t="str">
        <f t="shared" si="60"/>
        <v>Good</v>
      </c>
      <c r="O516" s="1" t="str">
        <f t="shared" si="61"/>
        <v>Good</v>
      </c>
      <c r="P516" s="1" t="str">
        <f t="shared" si="61"/>
        <v>Moderate</v>
      </c>
      <c r="Q516" s="1" t="str">
        <f t="shared" si="62"/>
        <v>Good</v>
      </c>
    </row>
    <row r="517" spans="1:17">
      <c r="A517" s="2">
        <v>44948.458333333336</v>
      </c>
      <c r="B517" s="1">
        <v>1602.17</v>
      </c>
      <c r="C517" s="1">
        <v>5.7</v>
      </c>
      <c r="D517" s="1">
        <v>41.47</v>
      </c>
      <c r="E517" s="1">
        <v>41.49</v>
      </c>
      <c r="F517" s="1">
        <v>28.61</v>
      </c>
      <c r="G517" s="1">
        <v>182.41</v>
      </c>
      <c r="H517" s="1">
        <v>240.48</v>
      </c>
      <c r="I517" s="1">
        <v>17.73</v>
      </c>
      <c r="J517" s="1" t="str">
        <f t="shared" si="56"/>
        <v>Good</v>
      </c>
      <c r="K517" s="1" t="str">
        <f t="shared" si="57"/>
        <v>Good</v>
      </c>
      <c r="L517" s="1" t="str">
        <f t="shared" si="58"/>
        <v>Moderate</v>
      </c>
      <c r="M517" s="1" t="str">
        <f t="shared" si="59"/>
        <v>Good</v>
      </c>
      <c r="N517" s="1" t="str">
        <f t="shared" si="60"/>
        <v>Good</v>
      </c>
      <c r="O517" s="1" t="str">
        <f t="shared" si="61"/>
        <v>Good</v>
      </c>
      <c r="P517" s="1" t="str">
        <f t="shared" si="61"/>
        <v>Moderate</v>
      </c>
      <c r="Q517" s="1" t="str">
        <f t="shared" si="62"/>
        <v>Good</v>
      </c>
    </row>
    <row r="518" spans="1:17">
      <c r="A518" s="2">
        <v>44948.5</v>
      </c>
      <c r="B518" s="1">
        <v>1976.01</v>
      </c>
      <c r="C518" s="1">
        <v>8.94</v>
      </c>
      <c r="D518" s="1">
        <v>58.26</v>
      </c>
      <c r="E518" s="1">
        <v>9.2100000000000009</v>
      </c>
      <c r="F518" s="1">
        <v>25.99</v>
      </c>
      <c r="G518" s="1">
        <v>189.31</v>
      </c>
      <c r="H518" s="1">
        <v>265.08999999999997</v>
      </c>
      <c r="I518" s="1">
        <v>25.08</v>
      </c>
      <c r="J518" s="1" t="str">
        <f t="shared" si="56"/>
        <v>Good</v>
      </c>
      <c r="K518" s="1" t="str">
        <f t="shared" si="57"/>
        <v>Good</v>
      </c>
      <c r="L518" s="1" t="str">
        <f t="shared" si="58"/>
        <v>Moderate</v>
      </c>
      <c r="M518" s="1" t="str">
        <f t="shared" si="59"/>
        <v>Good</v>
      </c>
      <c r="N518" s="1" t="str">
        <f t="shared" si="60"/>
        <v>Good</v>
      </c>
      <c r="O518" s="1" t="str">
        <f t="shared" si="61"/>
        <v>Good</v>
      </c>
      <c r="P518" s="1" t="str">
        <f t="shared" si="61"/>
        <v>Moderate</v>
      </c>
      <c r="Q518" s="1" t="str">
        <f t="shared" si="62"/>
        <v>Good</v>
      </c>
    </row>
    <row r="519" spans="1:17">
      <c r="A519" s="2">
        <v>44948.541666666664</v>
      </c>
      <c r="B519" s="1">
        <v>2136.23</v>
      </c>
      <c r="C519" s="1">
        <v>18.77</v>
      </c>
      <c r="D519" s="1">
        <v>56.89</v>
      </c>
      <c r="E519" s="1">
        <v>0.14000000000000001</v>
      </c>
      <c r="F519" s="1">
        <v>26.23</v>
      </c>
      <c r="G519" s="1">
        <v>191.01</v>
      </c>
      <c r="H519" s="1">
        <v>283.58</v>
      </c>
      <c r="I519" s="1">
        <v>33.950000000000003</v>
      </c>
      <c r="J519" s="1" t="str">
        <f t="shared" si="56"/>
        <v>Good</v>
      </c>
      <c r="K519" s="1" t="str">
        <f t="shared" si="57"/>
        <v>Good</v>
      </c>
      <c r="L519" s="1" t="str">
        <f t="shared" si="58"/>
        <v>Moderate</v>
      </c>
      <c r="M519" s="1" t="str">
        <f t="shared" si="59"/>
        <v>Good</v>
      </c>
      <c r="N519" s="1" t="str">
        <f t="shared" si="60"/>
        <v>Good</v>
      </c>
      <c r="O519" s="1" t="str">
        <f t="shared" si="61"/>
        <v>Good</v>
      </c>
      <c r="P519" s="1" t="str">
        <f t="shared" si="61"/>
        <v>Moderate</v>
      </c>
      <c r="Q519" s="1" t="str">
        <f t="shared" si="62"/>
        <v>Moderate</v>
      </c>
    </row>
    <row r="520" spans="1:17">
      <c r="A520" s="2">
        <v>44948.583333333336</v>
      </c>
      <c r="B520" s="1">
        <v>2056.12</v>
      </c>
      <c r="C520" s="1">
        <v>21.23</v>
      </c>
      <c r="D520" s="1">
        <v>50.04</v>
      </c>
      <c r="E520" s="1">
        <v>0.04</v>
      </c>
      <c r="F520" s="1">
        <v>23.13</v>
      </c>
      <c r="G520" s="1">
        <v>189.03</v>
      </c>
      <c r="H520" s="1">
        <v>292.8</v>
      </c>
      <c r="I520" s="1">
        <v>36.479999999999997</v>
      </c>
      <c r="J520" s="1" t="str">
        <f t="shared" si="56"/>
        <v>Good</v>
      </c>
      <c r="K520" s="1" t="str">
        <f t="shared" si="57"/>
        <v>Good</v>
      </c>
      <c r="L520" s="1" t="str">
        <f t="shared" si="58"/>
        <v>Moderate</v>
      </c>
      <c r="M520" s="1" t="str">
        <f t="shared" si="59"/>
        <v>Good</v>
      </c>
      <c r="N520" s="1" t="str">
        <f t="shared" si="60"/>
        <v>Good</v>
      </c>
      <c r="O520" s="1" t="str">
        <f t="shared" si="61"/>
        <v>Good</v>
      </c>
      <c r="P520" s="1" t="str">
        <f t="shared" si="61"/>
        <v>Moderate</v>
      </c>
      <c r="Q520" s="1" t="str">
        <f t="shared" si="62"/>
        <v>Moderate</v>
      </c>
    </row>
    <row r="521" spans="1:17">
      <c r="A521" s="2">
        <v>44948.625</v>
      </c>
      <c r="B521" s="1">
        <v>1895.91</v>
      </c>
      <c r="C521" s="1">
        <v>16.760000000000002</v>
      </c>
      <c r="D521" s="1">
        <v>47.3</v>
      </c>
      <c r="E521" s="1">
        <v>0.17</v>
      </c>
      <c r="F521" s="1">
        <v>19.309999999999999</v>
      </c>
      <c r="G521" s="1">
        <v>180.73</v>
      </c>
      <c r="H521" s="1">
        <v>283.58</v>
      </c>
      <c r="I521" s="1">
        <v>34.96</v>
      </c>
      <c r="J521" s="1" t="str">
        <f t="shared" si="56"/>
        <v>Good</v>
      </c>
      <c r="K521" s="1" t="str">
        <f t="shared" si="57"/>
        <v>Good</v>
      </c>
      <c r="L521" s="1" t="str">
        <f t="shared" si="58"/>
        <v>Moderate</v>
      </c>
      <c r="M521" s="1" t="str">
        <f t="shared" si="59"/>
        <v>Good</v>
      </c>
      <c r="N521" s="1" t="str">
        <f t="shared" si="60"/>
        <v>Good</v>
      </c>
      <c r="O521" s="1" t="str">
        <f t="shared" si="61"/>
        <v>Good</v>
      </c>
      <c r="P521" s="1" t="str">
        <f t="shared" si="61"/>
        <v>Moderate</v>
      </c>
      <c r="Q521" s="1" t="str">
        <f t="shared" si="62"/>
        <v>Moderate</v>
      </c>
    </row>
    <row r="522" spans="1:17">
      <c r="A522" s="2">
        <v>44948.666666666664</v>
      </c>
      <c r="B522" s="1">
        <v>1602.17</v>
      </c>
      <c r="C522" s="1">
        <v>5.31</v>
      </c>
      <c r="D522" s="1">
        <v>47.98</v>
      </c>
      <c r="E522" s="1">
        <v>2.06</v>
      </c>
      <c r="F522" s="1">
        <v>15.74</v>
      </c>
      <c r="G522" s="1">
        <v>161.37</v>
      </c>
      <c r="H522" s="1">
        <v>246.54</v>
      </c>
      <c r="I522" s="1">
        <v>31.16</v>
      </c>
      <c r="J522" s="1" t="str">
        <f t="shared" si="56"/>
        <v>Good</v>
      </c>
      <c r="K522" s="1" t="str">
        <f t="shared" si="57"/>
        <v>Good</v>
      </c>
      <c r="L522" s="1" t="str">
        <f t="shared" si="58"/>
        <v>Moderate</v>
      </c>
      <c r="M522" s="1" t="str">
        <f t="shared" si="59"/>
        <v>Good</v>
      </c>
      <c r="N522" s="1" t="str">
        <f t="shared" si="60"/>
        <v>Good</v>
      </c>
      <c r="O522" s="1" t="str">
        <f t="shared" si="61"/>
        <v>Good</v>
      </c>
      <c r="P522" s="1" t="str">
        <f t="shared" si="61"/>
        <v>Moderate</v>
      </c>
      <c r="Q522" s="1" t="str">
        <f t="shared" si="62"/>
        <v>Moderate</v>
      </c>
    </row>
    <row r="523" spans="1:17">
      <c r="A523" s="2">
        <v>44948.708333333336</v>
      </c>
      <c r="B523" s="1">
        <v>1508.71</v>
      </c>
      <c r="C523" s="1">
        <v>2.38</v>
      </c>
      <c r="D523" s="1">
        <v>44.55</v>
      </c>
      <c r="E523" s="1">
        <v>4.25</v>
      </c>
      <c r="F523" s="1">
        <v>13.95</v>
      </c>
      <c r="G523" s="1">
        <v>154.25</v>
      </c>
      <c r="H523" s="1">
        <v>231.99</v>
      </c>
      <c r="I523" s="1">
        <v>26.6</v>
      </c>
      <c r="J523" s="1" t="str">
        <f t="shared" si="56"/>
        <v>Good</v>
      </c>
      <c r="K523" s="1" t="str">
        <f t="shared" si="57"/>
        <v>Good</v>
      </c>
      <c r="L523" s="1" t="str">
        <f t="shared" si="58"/>
        <v>Moderate</v>
      </c>
      <c r="M523" s="1" t="str">
        <f t="shared" si="59"/>
        <v>Good</v>
      </c>
      <c r="N523" s="1" t="str">
        <f t="shared" si="60"/>
        <v>Good</v>
      </c>
      <c r="O523" s="1" t="str">
        <f t="shared" si="61"/>
        <v>Good</v>
      </c>
      <c r="P523" s="1" t="str">
        <f t="shared" si="61"/>
        <v>Moderate</v>
      </c>
      <c r="Q523" s="1" t="str">
        <f t="shared" si="62"/>
        <v>Good</v>
      </c>
    </row>
    <row r="524" spans="1:17">
      <c r="A524" s="2">
        <v>44948.75</v>
      </c>
      <c r="B524" s="1">
        <v>1401.9</v>
      </c>
      <c r="C524" s="1">
        <v>1.4</v>
      </c>
      <c r="D524" s="1">
        <v>40.44</v>
      </c>
      <c r="E524" s="1">
        <v>5.99</v>
      </c>
      <c r="F524" s="1">
        <v>10.97</v>
      </c>
      <c r="G524" s="1">
        <v>147.54</v>
      </c>
      <c r="H524" s="1">
        <v>213.17</v>
      </c>
      <c r="I524" s="1">
        <v>20.52</v>
      </c>
      <c r="J524" s="1" t="str">
        <f t="shared" si="56"/>
        <v>Good</v>
      </c>
      <c r="K524" s="1" t="str">
        <f t="shared" si="57"/>
        <v>Good</v>
      </c>
      <c r="L524" s="1" t="str">
        <f t="shared" si="58"/>
        <v>Moderate</v>
      </c>
      <c r="M524" s="1" t="str">
        <f t="shared" si="59"/>
        <v>Good</v>
      </c>
      <c r="N524" s="1" t="str">
        <f t="shared" si="60"/>
        <v>Good</v>
      </c>
      <c r="O524" s="1" t="str">
        <f t="shared" si="61"/>
        <v>Good</v>
      </c>
      <c r="P524" s="1" t="str">
        <f t="shared" si="61"/>
        <v>Moderate</v>
      </c>
      <c r="Q524" s="1" t="str">
        <f t="shared" si="62"/>
        <v>Good</v>
      </c>
    </row>
    <row r="525" spans="1:17">
      <c r="A525" s="2">
        <v>44948.791666666664</v>
      </c>
      <c r="B525" s="1">
        <v>1281.74</v>
      </c>
      <c r="C525" s="1">
        <v>0.68</v>
      </c>
      <c r="D525" s="1">
        <v>36.67</v>
      </c>
      <c r="E525" s="1">
        <v>8.58</v>
      </c>
      <c r="F525" s="1">
        <v>9.06</v>
      </c>
      <c r="G525" s="1">
        <v>142.38</v>
      </c>
      <c r="H525" s="1">
        <v>189.85</v>
      </c>
      <c r="I525" s="1">
        <v>15.58</v>
      </c>
      <c r="J525" s="1" t="str">
        <f t="shared" si="56"/>
        <v>Good</v>
      </c>
      <c r="K525" s="1" t="str">
        <f t="shared" si="57"/>
        <v>Good</v>
      </c>
      <c r="L525" s="1" t="str">
        <f t="shared" si="58"/>
        <v>Moderate</v>
      </c>
      <c r="M525" s="1" t="str">
        <f t="shared" si="59"/>
        <v>Good</v>
      </c>
      <c r="N525" s="1" t="str">
        <f t="shared" si="60"/>
        <v>Good</v>
      </c>
      <c r="O525" s="1" t="str">
        <f t="shared" si="61"/>
        <v>Good</v>
      </c>
      <c r="P525" s="1" t="str">
        <f t="shared" si="61"/>
        <v>Good</v>
      </c>
      <c r="Q525" s="1" t="str">
        <f t="shared" si="62"/>
        <v>Good</v>
      </c>
    </row>
    <row r="526" spans="1:17">
      <c r="A526" s="2">
        <v>44948.833333333336</v>
      </c>
      <c r="B526" s="1">
        <v>1255.04</v>
      </c>
      <c r="C526" s="1">
        <v>0.33</v>
      </c>
      <c r="D526" s="1">
        <v>33.93</v>
      </c>
      <c r="E526" s="1">
        <v>11.98</v>
      </c>
      <c r="F526" s="1">
        <v>10.130000000000001</v>
      </c>
      <c r="G526" s="1">
        <v>145.05000000000001</v>
      </c>
      <c r="H526" s="1">
        <v>183.21</v>
      </c>
      <c r="I526" s="1">
        <v>15.33</v>
      </c>
      <c r="J526" s="1" t="str">
        <f t="shared" si="56"/>
        <v>Good</v>
      </c>
      <c r="K526" s="1" t="str">
        <f t="shared" si="57"/>
        <v>Good</v>
      </c>
      <c r="L526" s="1" t="str">
        <f t="shared" si="58"/>
        <v>Moderate</v>
      </c>
      <c r="M526" s="1" t="str">
        <f t="shared" si="59"/>
        <v>Good</v>
      </c>
      <c r="N526" s="1" t="str">
        <f t="shared" si="60"/>
        <v>Good</v>
      </c>
      <c r="O526" s="1" t="str">
        <f t="shared" si="61"/>
        <v>Good</v>
      </c>
      <c r="P526" s="1" t="str">
        <f t="shared" si="61"/>
        <v>Good</v>
      </c>
      <c r="Q526" s="1" t="str">
        <f t="shared" si="62"/>
        <v>Good</v>
      </c>
    </row>
    <row r="527" spans="1:17">
      <c r="A527" s="2">
        <v>44948.875</v>
      </c>
      <c r="B527" s="1">
        <v>1201.6300000000001</v>
      </c>
      <c r="C527" s="1">
        <v>0.09</v>
      </c>
      <c r="D527" s="1">
        <v>30.16</v>
      </c>
      <c r="E527" s="1">
        <v>18.600000000000001</v>
      </c>
      <c r="F527" s="1">
        <v>11.68</v>
      </c>
      <c r="G527" s="1">
        <v>144.72</v>
      </c>
      <c r="H527" s="1">
        <v>175.91</v>
      </c>
      <c r="I527" s="1">
        <v>16.09</v>
      </c>
      <c r="J527" s="1" t="str">
        <f t="shared" si="56"/>
        <v>Good</v>
      </c>
      <c r="K527" s="1" t="str">
        <f t="shared" si="57"/>
        <v>Good</v>
      </c>
      <c r="L527" s="1" t="str">
        <f t="shared" si="58"/>
        <v>Moderate</v>
      </c>
      <c r="M527" s="1" t="str">
        <f t="shared" si="59"/>
        <v>Good</v>
      </c>
      <c r="N527" s="1" t="str">
        <f t="shared" si="60"/>
        <v>Good</v>
      </c>
      <c r="O527" s="1" t="str">
        <f t="shared" si="61"/>
        <v>Good</v>
      </c>
      <c r="P527" s="1" t="str">
        <f t="shared" si="61"/>
        <v>Good</v>
      </c>
      <c r="Q527" s="1" t="str">
        <f t="shared" si="62"/>
        <v>Good</v>
      </c>
    </row>
    <row r="528" spans="1:17">
      <c r="A528" s="2">
        <v>44948.916666666664</v>
      </c>
      <c r="B528" s="1">
        <v>1094.82</v>
      </c>
      <c r="C528" s="1">
        <v>0.02</v>
      </c>
      <c r="D528" s="1">
        <v>26.73</v>
      </c>
      <c r="E528" s="1">
        <v>27.18</v>
      </c>
      <c r="F528" s="1">
        <v>15.26</v>
      </c>
      <c r="G528" s="1">
        <v>136.25</v>
      </c>
      <c r="H528" s="1">
        <v>161.43</v>
      </c>
      <c r="I528" s="1">
        <v>16.09</v>
      </c>
      <c r="J528" s="1" t="str">
        <f t="shared" si="56"/>
        <v>Good</v>
      </c>
      <c r="K528" s="1" t="str">
        <f t="shared" si="57"/>
        <v>Good</v>
      </c>
      <c r="L528" s="1" t="str">
        <f t="shared" si="58"/>
        <v>Good</v>
      </c>
      <c r="M528" s="1" t="str">
        <f t="shared" si="59"/>
        <v>Good</v>
      </c>
      <c r="N528" s="1" t="str">
        <f t="shared" si="60"/>
        <v>Good</v>
      </c>
      <c r="O528" s="1" t="str">
        <f t="shared" si="61"/>
        <v>Good</v>
      </c>
      <c r="P528" s="1" t="str">
        <f t="shared" si="61"/>
        <v>Good</v>
      </c>
      <c r="Q528" s="1" t="str">
        <f t="shared" si="62"/>
        <v>Good</v>
      </c>
    </row>
    <row r="529" spans="1:17">
      <c r="A529" s="2">
        <v>44948.958333333336</v>
      </c>
      <c r="B529" s="1">
        <v>1041.4100000000001</v>
      </c>
      <c r="C529" s="1">
        <v>0.03</v>
      </c>
      <c r="D529" s="1">
        <v>26.39</v>
      </c>
      <c r="E529" s="1">
        <v>25.39</v>
      </c>
      <c r="F529" s="1">
        <v>17.170000000000002</v>
      </c>
      <c r="G529" s="1">
        <v>130.82</v>
      </c>
      <c r="H529" s="1">
        <v>153.69</v>
      </c>
      <c r="I529" s="1">
        <v>16.72</v>
      </c>
      <c r="J529" s="1" t="str">
        <f t="shared" si="56"/>
        <v>Good</v>
      </c>
      <c r="K529" s="1" t="str">
        <f t="shared" si="57"/>
        <v>Good</v>
      </c>
      <c r="L529" s="1" t="str">
        <f t="shared" si="58"/>
        <v>Good</v>
      </c>
      <c r="M529" s="1" t="str">
        <f t="shared" si="59"/>
        <v>Good</v>
      </c>
      <c r="N529" s="1" t="str">
        <f t="shared" si="60"/>
        <v>Good</v>
      </c>
      <c r="O529" s="1" t="str">
        <f t="shared" si="61"/>
        <v>Good</v>
      </c>
      <c r="P529" s="1" t="str">
        <f t="shared" si="61"/>
        <v>Good</v>
      </c>
      <c r="Q529" s="1" t="str">
        <f t="shared" si="62"/>
        <v>Good</v>
      </c>
    </row>
    <row r="530" spans="1:17">
      <c r="A530" s="2">
        <v>44949</v>
      </c>
      <c r="B530" s="1">
        <v>1054.76</v>
      </c>
      <c r="C530" s="1">
        <v>0.08</v>
      </c>
      <c r="D530" s="1">
        <v>29.13</v>
      </c>
      <c r="E530" s="1">
        <v>20.03</v>
      </c>
      <c r="F530" s="1">
        <v>18.12</v>
      </c>
      <c r="G530" s="1">
        <v>128.91999999999999</v>
      </c>
      <c r="H530" s="1">
        <v>152.01</v>
      </c>
      <c r="I530" s="1">
        <v>17.73</v>
      </c>
      <c r="J530" s="1" t="str">
        <f t="shared" si="56"/>
        <v>Good</v>
      </c>
      <c r="K530" s="1" t="str">
        <f t="shared" si="57"/>
        <v>Good</v>
      </c>
      <c r="L530" s="1" t="str">
        <f t="shared" si="58"/>
        <v>Good</v>
      </c>
      <c r="M530" s="1" t="str">
        <f t="shared" si="59"/>
        <v>Good</v>
      </c>
      <c r="N530" s="1" t="str">
        <f t="shared" si="60"/>
        <v>Good</v>
      </c>
      <c r="O530" s="1" t="str">
        <f t="shared" si="61"/>
        <v>Good</v>
      </c>
      <c r="P530" s="1" t="str">
        <f t="shared" si="61"/>
        <v>Good</v>
      </c>
      <c r="Q530" s="1" t="str">
        <f t="shared" si="62"/>
        <v>Good</v>
      </c>
    </row>
    <row r="531" spans="1:17">
      <c r="A531" s="2">
        <v>44949.041666666664</v>
      </c>
      <c r="B531" s="1">
        <v>1121.52</v>
      </c>
      <c r="C531" s="1">
        <v>0.33</v>
      </c>
      <c r="D531" s="1">
        <v>33.24</v>
      </c>
      <c r="E531" s="1">
        <v>15.02</v>
      </c>
      <c r="F531" s="1">
        <v>20.03</v>
      </c>
      <c r="G531" s="1">
        <v>130.29</v>
      </c>
      <c r="H531" s="1">
        <v>158.47</v>
      </c>
      <c r="I531" s="1">
        <v>18.239999999999998</v>
      </c>
      <c r="J531" s="1" t="str">
        <f t="shared" si="56"/>
        <v>Good</v>
      </c>
      <c r="K531" s="1" t="str">
        <f t="shared" si="57"/>
        <v>Good</v>
      </c>
      <c r="L531" s="1" t="str">
        <f t="shared" si="58"/>
        <v>Moderate</v>
      </c>
      <c r="M531" s="1" t="str">
        <f t="shared" si="59"/>
        <v>Good</v>
      </c>
      <c r="N531" s="1" t="str">
        <f t="shared" si="60"/>
        <v>Good</v>
      </c>
      <c r="O531" s="1" t="str">
        <f t="shared" si="61"/>
        <v>Good</v>
      </c>
      <c r="P531" s="1" t="str">
        <f t="shared" si="61"/>
        <v>Good</v>
      </c>
      <c r="Q531" s="1" t="str">
        <f t="shared" si="62"/>
        <v>Good</v>
      </c>
    </row>
    <row r="532" spans="1:17">
      <c r="A532" s="2">
        <v>44949.083333333336</v>
      </c>
      <c r="B532" s="1">
        <v>1321.79</v>
      </c>
      <c r="C532" s="1">
        <v>1.87</v>
      </c>
      <c r="D532" s="1">
        <v>40.44</v>
      </c>
      <c r="E532" s="1">
        <v>6.88</v>
      </c>
      <c r="F532" s="1">
        <v>22.89</v>
      </c>
      <c r="G532" s="1">
        <v>138.75</v>
      </c>
      <c r="H532" s="1">
        <v>181.56</v>
      </c>
      <c r="I532" s="1">
        <v>17.989999999999998</v>
      </c>
      <c r="J532" s="1" t="str">
        <f t="shared" si="56"/>
        <v>Good</v>
      </c>
      <c r="K532" s="1" t="str">
        <f t="shared" si="57"/>
        <v>Good</v>
      </c>
      <c r="L532" s="1" t="str">
        <f t="shared" si="58"/>
        <v>Moderate</v>
      </c>
      <c r="M532" s="1" t="str">
        <f t="shared" si="59"/>
        <v>Good</v>
      </c>
      <c r="N532" s="1" t="str">
        <f t="shared" si="60"/>
        <v>Good</v>
      </c>
      <c r="O532" s="1" t="str">
        <f t="shared" si="61"/>
        <v>Good</v>
      </c>
      <c r="P532" s="1" t="str">
        <f t="shared" si="61"/>
        <v>Good</v>
      </c>
      <c r="Q532" s="1" t="str">
        <f t="shared" si="62"/>
        <v>Good</v>
      </c>
    </row>
    <row r="533" spans="1:17">
      <c r="A533" s="2">
        <v>44949.125</v>
      </c>
      <c r="B533" s="1">
        <v>1508.71</v>
      </c>
      <c r="C533" s="1">
        <v>8.61</v>
      </c>
      <c r="D533" s="1">
        <v>40.78</v>
      </c>
      <c r="E533" s="1">
        <v>4.16</v>
      </c>
      <c r="F533" s="1">
        <v>24.08</v>
      </c>
      <c r="G533" s="1">
        <v>146.53</v>
      </c>
      <c r="H533" s="1">
        <v>204.21</v>
      </c>
      <c r="I533" s="1">
        <v>16.21</v>
      </c>
      <c r="J533" s="1" t="str">
        <f t="shared" si="56"/>
        <v>Good</v>
      </c>
      <c r="K533" s="1" t="str">
        <f t="shared" si="57"/>
        <v>Good</v>
      </c>
      <c r="L533" s="1" t="str">
        <f t="shared" si="58"/>
        <v>Moderate</v>
      </c>
      <c r="M533" s="1" t="str">
        <f t="shared" si="59"/>
        <v>Good</v>
      </c>
      <c r="N533" s="1" t="str">
        <f t="shared" si="60"/>
        <v>Good</v>
      </c>
      <c r="O533" s="1" t="str">
        <f t="shared" si="61"/>
        <v>Good</v>
      </c>
      <c r="P533" s="1" t="str">
        <f t="shared" si="61"/>
        <v>Moderate</v>
      </c>
      <c r="Q533" s="1" t="str">
        <f t="shared" si="62"/>
        <v>Good</v>
      </c>
    </row>
    <row r="534" spans="1:17">
      <c r="A534" s="2">
        <v>44949.166666666664</v>
      </c>
      <c r="B534" s="1">
        <v>1615.52</v>
      </c>
      <c r="C534" s="1">
        <v>16.989999999999998</v>
      </c>
      <c r="D534" s="1">
        <v>31.87</v>
      </c>
      <c r="E534" s="1">
        <v>13.59</v>
      </c>
      <c r="F534" s="1">
        <v>25.03</v>
      </c>
      <c r="G534" s="1">
        <v>152.33000000000001</v>
      </c>
      <c r="H534" s="1">
        <v>222.57</v>
      </c>
      <c r="I534" s="1">
        <v>15.71</v>
      </c>
      <c r="J534" s="1" t="str">
        <f t="shared" si="56"/>
        <v>Good</v>
      </c>
      <c r="K534" s="1" t="str">
        <f t="shared" si="57"/>
        <v>Good</v>
      </c>
      <c r="L534" s="1" t="str">
        <f t="shared" si="58"/>
        <v>Moderate</v>
      </c>
      <c r="M534" s="1" t="str">
        <f t="shared" si="59"/>
        <v>Good</v>
      </c>
      <c r="N534" s="1" t="str">
        <f t="shared" si="60"/>
        <v>Good</v>
      </c>
      <c r="O534" s="1" t="str">
        <f t="shared" si="61"/>
        <v>Good</v>
      </c>
      <c r="P534" s="1" t="str">
        <f t="shared" si="61"/>
        <v>Moderate</v>
      </c>
      <c r="Q534" s="1" t="str">
        <f t="shared" si="62"/>
        <v>Good</v>
      </c>
    </row>
    <row r="535" spans="1:17">
      <c r="A535" s="2">
        <v>44949.208333333336</v>
      </c>
      <c r="B535" s="1">
        <v>1615.52</v>
      </c>
      <c r="C535" s="1">
        <v>17.21</v>
      </c>
      <c r="D535" s="1">
        <v>29.47</v>
      </c>
      <c r="E535" s="1">
        <v>24.68</v>
      </c>
      <c r="F535" s="1">
        <v>26.23</v>
      </c>
      <c r="G535" s="1">
        <v>156.13</v>
      </c>
      <c r="H535" s="1">
        <v>235.69</v>
      </c>
      <c r="I535" s="1">
        <v>18.239999999999998</v>
      </c>
      <c r="J535" s="1" t="str">
        <f t="shared" si="56"/>
        <v>Good</v>
      </c>
      <c r="K535" s="1" t="str">
        <f t="shared" si="57"/>
        <v>Good</v>
      </c>
      <c r="L535" s="1" t="str">
        <f t="shared" si="58"/>
        <v>Good</v>
      </c>
      <c r="M535" s="1" t="str">
        <f t="shared" si="59"/>
        <v>Good</v>
      </c>
      <c r="N535" s="1" t="str">
        <f t="shared" si="60"/>
        <v>Good</v>
      </c>
      <c r="O535" s="1" t="str">
        <f t="shared" si="61"/>
        <v>Good</v>
      </c>
      <c r="P535" s="1" t="str">
        <f t="shared" si="61"/>
        <v>Moderate</v>
      </c>
      <c r="Q535" s="1" t="str">
        <f t="shared" si="62"/>
        <v>Good</v>
      </c>
    </row>
    <row r="536" spans="1:17">
      <c r="A536" s="2">
        <v>44949.25</v>
      </c>
      <c r="B536" s="1">
        <v>1548.77</v>
      </c>
      <c r="C536" s="1">
        <v>12.63</v>
      </c>
      <c r="D536" s="1">
        <v>30.5</v>
      </c>
      <c r="E536" s="1">
        <v>45.78</v>
      </c>
      <c r="F536" s="1">
        <v>28.37</v>
      </c>
      <c r="G536" s="1">
        <v>159.72999999999999</v>
      </c>
      <c r="H536" s="1">
        <v>240.23</v>
      </c>
      <c r="I536" s="1">
        <v>19</v>
      </c>
      <c r="J536" s="1" t="str">
        <f t="shared" si="56"/>
        <v>Good</v>
      </c>
      <c r="K536" s="1" t="str">
        <f t="shared" si="57"/>
        <v>Good</v>
      </c>
      <c r="L536" s="1" t="str">
        <f t="shared" si="58"/>
        <v>Moderate</v>
      </c>
      <c r="M536" s="1" t="str">
        <f t="shared" si="59"/>
        <v>Good</v>
      </c>
      <c r="N536" s="1" t="str">
        <f t="shared" si="60"/>
        <v>Good</v>
      </c>
      <c r="O536" s="1" t="str">
        <f t="shared" si="61"/>
        <v>Good</v>
      </c>
      <c r="P536" s="1" t="str">
        <f t="shared" si="61"/>
        <v>Moderate</v>
      </c>
      <c r="Q536" s="1" t="str">
        <f t="shared" si="62"/>
        <v>Good</v>
      </c>
    </row>
    <row r="537" spans="1:17">
      <c r="A537" s="2">
        <v>44949.291666666664</v>
      </c>
      <c r="B537" s="1">
        <v>1014.71</v>
      </c>
      <c r="C537" s="1">
        <v>5.7</v>
      </c>
      <c r="D537" s="1">
        <v>26.05</v>
      </c>
      <c r="E537" s="1">
        <v>95.84</v>
      </c>
      <c r="F537" s="1">
        <v>41.01</v>
      </c>
      <c r="G537" s="1">
        <v>118.2</v>
      </c>
      <c r="H537" s="1">
        <v>162.03</v>
      </c>
      <c r="I537" s="1">
        <v>11.27</v>
      </c>
      <c r="J537" s="1" t="str">
        <f t="shared" si="56"/>
        <v>Good</v>
      </c>
      <c r="K537" s="1" t="str">
        <f t="shared" si="57"/>
        <v>Good</v>
      </c>
      <c r="L537" s="1" t="str">
        <f t="shared" si="58"/>
        <v>Good</v>
      </c>
      <c r="M537" s="1" t="str">
        <f t="shared" si="59"/>
        <v>Moderate</v>
      </c>
      <c r="N537" s="1" t="str">
        <f t="shared" si="60"/>
        <v>Good</v>
      </c>
      <c r="O537" s="1" t="str">
        <f t="shared" si="61"/>
        <v>Good</v>
      </c>
      <c r="P537" s="1" t="str">
        <f t="shared" si="61"/>
        <v>Good</v>
      </c>
      <c r="Q537" s="1" t="str">
        <f t="shared" si="62"/>
        <v>Good</v>
      </c>
    </row>
    <row r="538" spans="1:17">
      <c r="A538" s="2">
        <v>44949.333333333336</v>
      </c>
      <c r="B538" s="1">
        <v>907.9</v>
      </c>
      <c r="C538" s="1">
        <v>3.97</v>
      </c>
      <c r="D538" s="1">
        <v>23.31</v>
      </c>
      <c r="E538" s="1">
        <v>123.02</v>
      </c>
      <c r="F538" s="1">
        <v>42.44</v>
      </c>
      <c r="G538" s="1">
        <v>114</v>
      </c>
      <c r="H538" s="1">
        <v>150.88</v>
      </c>
      <c r="I538" s="1">
        <v>10.64</v>
      </c>
      <c r="J538" s="1" t="str">
        <f t="shared" si="56"/>
        <v>Good</v>
      </c>
      <c r="K538" s="1" t="str">
        <f t="shared" si="57"/>
        <v>Good</v>
      </c>
      <c r="L538" s="1" t="str">
        <f t="shared" si="58"/>
        <v>Good</v>
      </c>
      <c r="M538" s="1" t="str">
        <f t="shared" si="59"/>
        <v>Unhealthy for sensitive Groups</v>
      </c>
      <c r="N538" s="1" t="str">
        <f t="shared" si="60"/>
        <v>Good</v>
      </c>
      <c r="O538" s="1" t="str">
        <f t="shared" si="61"/>
        <v>Good</v>
      </c>
      <c r="P538" s="1" t="str">
        <f t="shared" si="61"/>
        <v>Good</v>
      </c>
      <c r="Q538" s="1" t="str">
        <f t="shared" si="62"/>
        <v>Good</v>
      </c>
    </row>
    <row r="539" spans="1:17">
      <c r="A539" s="2">
        <v>44949.375</v>
      </c>
      <c r="B539" s="1">
        <v>847.82</v>
      </c>
      <c r="C539" s="1">
        <v>2.79</v>
      </c>
      <c r="D539" s="1">
        <v>21.25</v>
      </c>
      <c r="E539" s="1">
        <v>143.05000000000001</v>
      </c>
      <c r="F539" s="1">
        <v>42.92</v>
      </c>
      <c r="G539" s="1">
        <v>113.64</v>
      </c>
      <c r="H539" s="1">
        <v>147.28</v>
      </c>
      <c r="I539" s="1">
        <v>10.89</v>
      </c>
      <c r="J539" s="1" t="str">
        <f t="shared" si="56"/>
        <v>Good</v>
      </c>
      <c r="K539" s="1" t="str">
        <f t="shared" si="57"/>
        <v>Good</v>
      </c>
      <c r="L539" s="1" t="str">
        <f t="shared" si="58"/>
        <v>Good</v>
      </c>
      <c r="M539" s="1" t="str">
        <f t="shared" si="59"/>
        <v>Unhealthy for sensitive Groups</v>
      </c>
      <c r="N539" s="1" t="str">
        <f t="shared" si="60"/>
        <v>Good</v>
      </c>
      <c r="O539" s="1" t="str">
        <f t="shared" si="61"/>
        <v>Good</v>
      </c>
      <c r="P539" s="1" t="str">
        <f t="shared" si="61"/>
        <v>Good</v>
      </c>
      <c r="Q539" s="1" t="str">
        <f t="shared" si="62"/>
        <v>Good</v>
      </c>
    </row>
    <row r="540" spans="1:17">
      <c r="A540" s="2">
        <v>44949.416666666664</v>
      </c>
      <c r="B540" s="1">
        <v>1428.6</v>
      </c>
      <c r="C540" s="1">
        <v>5.42</v>
      </c>
      <c r="D540" s="1">
        <v>37.700000000000003</v>
      </c>
      <c r="E540" s="1">
        <v>103</v>
      </c>
      <c r="F540" s="1">
        <v>43.39</v>
      </c>
      <c r="G540" s="1">
        <v>145.41999999999999</v>
      </c>
      <c r="H540" s="1">
        <v>201.42</v>
      </c>
      <c r="I540" s="1">
        <v>16.97</v>
      </c>
      <c r="J540" s="1" t="str">
        <f t="shared" si="56"/>
        <v>Good</v>
      </c>
      <c r="K540" s="1" t="str">
        <f t="shared" si="57"/>
        <v>Good</v>
      </c>
      <c r="L540" s="1" t="str">
        <f t="shared" si="58"/>
        <v>Moderate</v>
      </c>
      <c r="M540" s="1" t="str">
        <f t="shared" si="59"/>
        <v>Unhealthy for sensitive Groups</v>
      </c>
      <c r="N540" s="1" t="str">
        <f t="shared" si="60"/>
        <v>Good</v>
      </c>
      <c r="O540" s="1" t="str">
        <f t="shared" si="61"/>
        <v>Good</v>
      </c>
      <c r="P540" s="1" t="str">
        <f t="shared" si="61"/>
        <v>Moderate</v>
      </c>
      <c r="Q540" s="1" t="str">
        <f t="shared" si="62"/>
        <v>Good</v>
      </c>
    </row>
    <row r="541" spans="1:17">
      <c r="A541" s="2">
        <v>44949.458333333336</v>
      </c>
      <c r="B541" s="1">
        <v>3044.13</v>
      </c>
      <c r="C541" s="1">
        <v>18.55</v>
      </c>
      <c r="D541" s="1">
        <v>78.14</v>
      </c>
      <c r="E541" s="1">
        <v>38.619999999999997</v>
      </c>
      <c r="F541" s="1">
        <v>63.9</v>
      </c>
      <c r="G541" s="1">
        <v>243.39</v>
      </c>
      <c r="H541" s="1">
        <v>339.94</v>
      </c>
      <c r="I541" s="1">
        <v>30.15</v>
      </c>
      <c r="J541" s="1" t="str">
        <f t="shared" si="56"/>
        <v>Moderate</v>
      </c>
      <c r="K541" s="1" t="str">
        <f t="shared" si="57"/>
        <v>Good</v>
      </c>
      <c r="L541" s="1" t="str">
        <f t="shared" si="58"/>
        <v>Unhealthy for sensitive Groups</v>
      </c>
      <c r="M541" s="1" t="str">
        <f t="shared" si="59"/>
        <v>Good</v>
      </c>
      <c r="N541" s="1" t="str">
        <f t="shared" si="60"/>
        <v>Moderate</v>
      </c>
      <c r="O541" s="1" t="str">
        <f t="shared" si="61"/>
        <v>Moderate</v>
      </c>
      <c r="P541" s="1" t="str">
        <f t="shared" si="61"/>
        <v>Unhealthy for sensitive Groups</v>
      </c>
      <c r="Q541" s="1" t="str">
        <f t="shared" si="62"/>
        <v>Moderate</v>
      </c>
    </row>
    <row r="542" spans="1:17">
      <c r="A542" s="2">
        <v>44949.5</v>
      </c>
      <c r="B542" s="1">
        <v>6195.07</v>
      </c>
      <c r="C542" s="1">
        <v>89.41</v>
      </c>
      <c r="D542" s="1">
        <v>122.01</v>
      </c>
      <c r="E542" s="1">
        <v>3.31</v>
      </c>
      <c r="F542" s="1">
        <v>110.63</v>
      </c>
      <c r="G542" s="1">
        <v>427.02</v>
      </c>
      <c r="H542" s="1">
        <v>563.77</v>
      </c>
      <c r="I542" s="1">
        <v>54.72</v>
      </c>
      <c r="J542" s="1" t="str">
        <f t="shared" si="56"/>
        <v>Unhealthy</v>
      </c>
      <c r="K542" s="1" t="str">
        <f t="shared" si="57"/>
        <v>Moderate</v>
      </c>
      <c r="L542" s="1" t="str">
        <f t="shared" si="58"/>
        <v>Very unhealthy</v>
      </c>
      <c r="M542" s="1" t="str">
        <f t="shared" si="59"/>
        <v>Good</v>
      </c>
      <c r="N542" s="1" t="str">
        <f t="shared" si="60"/>
        <v>Unhealthy for sensitive Groups</v>
      </c>
      <c r="O542" s="1" t="str">
        <f t="shared" si="61"/>
        <v>Unhealthy for sensitive Groups</v>
      </c>
      <c r="P542" s="1" t="str">
        <f t="shared" si="61"/>
        <v>Unhealthy</v>
      </c>
      <c r="Q542" s="1" t="str">
        <f t="shared" si="62"/>
        <v>Moderate</v>
      </c>
    </row>
    <row r="543" spans="1:17">
      <c r="A543" s="2">
        <v>44949.541666666664</v>
      </c>
      <c r="B543" s="1">
        <v>9719.85</v>
      </c>
      <c r="C543" s="1">
        <v>212.79</v>
      </c>
      <c r="D543" s="1">
        <v>149.43</v>
      </c>
      <c r="E543" s="1">
        <v>0.02</v>
      </c>
      <c r="F543" s="1">
        <v>164.03</v>
      </c>
      <c r="G543" s="1">
        <v>637.91999999999996</v>
      </c>
      <c r="H543" s="1">
        <v>813.99</v>
      </c>
      <c r="I543" s="1">
        <v>88.16</v>
      </c>
      <c r="J543" s="1" t="str">
        <f t="shared" si="56"/>
        <v>Very unhealthy</v>
      </c>
      <c r="K543" s="1" t="str">
        <f t="shared" si="57"/>
        <v>Very unhealthy</v>
      </c>
      <c r="L543" s="1" t="str">
        <f t="shared" si="58"/>
        <v>Very unhealthy</v>
      </c>
      <c r="M543" s="1" t="str">
        <f t="shared" si="59"/>
        <v>Good</v>
      </c>
      <c r="N543" s="1" t="str">
        <f t="shared" si="60"/>
        <v>Unhealthy</v>
      </c>
      <c r="O543" s="1" t="str">
        <f t="shared" si="61"/>
        <v>Very unhealthy</v>
      </c>
      <c r="P543" s="1" t="str">
        <f t="shared" si="61"/>
        <v>Very unhealthy</v>
      </c>
      <c r="Q543" s="1" t="str">
        <f t="shared" si="62"/>
        <v>Unhealthy for sensitive Groups</v>
      </c>
    </row>
    <row r="544" spans="1:17">
      <c r="A544" s="2">
        <v>44949.583333333336</v>
      </c>
      <c r="B544" s="1">
        <v>12283.33</v>
      </c>
      <c r="C544" s="1">
        <v>296.83</v>
      </c>
      <c r="D544" s="1">
        <v>168.62</v>
      </c>
      <c r="E544" s="1">
        <v>0</v>
      </c>
      <c r="F544" s="1">
        <v>186.92</v>
      </c>
      <c r="G544" s="1">
        <v>831.06</v>
      </c>
      <c r="H544" s="1">
        <v>1050.1300000000001</v>
      </c>
      <c r="I544" s="1">
        <v>108.42</v>
      </c>
      <c r="J544" s="1" t="str">
        <f t="shared" si="56"/>
        <v>Hazardous</v>
      </c>
      <c r="K544" s="1" t="str">
        <f t="shared" si="57"/>
        <v>Very unhealthy</v>
      </c>
      <c r="L544" s="1" t="str">
        <f t="shared" si="58"/>
        <v>Very unhealthy</v>
      </c>
      <c r="M544" s="1" t="str">
        <f t="shared" si="59"/>
        <v>Good</v>
      </c>
      <c r="N544" s="1" t="str">
        <f t="shared" si="60"/>
        <v>Unhealthy</v>
      </c>
      <c r="O544" s="1" t="str">
        <f t="shared" si="61"/>
        <v>Very unhealthy</v>
      </c>
      <c r="P544" s="1" t="str">
        <f t="shared" si="61"/>
        <v>Hazardous</v>
      </c>
      <c r="Q544" s="1" t="str">
        <f t="shared" si="62"/>
        <v>Unhealthy</v>
      </c>
    </row>
    <row r="545" spans="1:17">
      <c r="A545" s="2">
        <v>44949.625</v>
      </c>
      <c r="B545" s="1">
        <v>12817.38</v>
      </c>
      <c r="C545" s="1">
        <v>293.26</v>
      </c>
      <c r="D545" s="1">
        <v>175.48</v>
      </c>
      <c r="E545" s="1">
        <v>0</v>
      </c>
      <c r="F545" s="1">
        <v>165.94</v>
      </c>
      <c r="G545" s="1">
        <v>929.07</v>
      </c>
      <c r="H545" s="1">
        <v>1172.44</v>
      </c>
      <c r="I545" s="1">
        <v>101.33</v>
      </c>
      <c r="J545" s="1" t="str">
        <f t="shared" si="56"/>
        <v>Hazardous</v>
      </c>
      <c r="K545" s="1" t="str">
        <f t="shared" si="57"/>
        <v>Very unhealthy</v>
      </c>
      <c r="L545" s="1" t="str">
        <f t="shared" si="58"/>
        <v>Very unhealthy</v>
      </c>
      <c r="M545" s="1" t="str">
        <f t="shared" si="59"/>
        <v>Good</v>
      </c>
      <c r="N545" s="1" t="str">
        <f t="shared" si="60"/>
        <v>Unhealthy</v>
      </c>
      <c r="O545" s="1" t="str">
        <f t="shared" si="61"/>
        <v>Hazardous</v>
      </c>
      <c r="P545" s="1" t="str">
        <f t="shared" si="61"/>
        <v>Hazardous</v>
      </c>
      <c r="Q545" s="1" t="str">
        <f t="shared" si="62"/>
        <v>Unhealthy</v>
      </c>
    </row>
    <row r="546" spans="1:17">
      <c r="A546" s="2">
        <v>44949.666666666664</v>
      </c>
      <c r="B546" s="1">
        <v>11535.65</v>
      </c>
      <c r="C546" s="1">
        <v>232.46</v>
      </c>
      <c r="D546" s="1">
        <v>159.03</v>
      </c>
      <c r="E546" s="1">
        <v>0</v>
      </c>
      <c r="F546" s="1">
        <v>131.61000000000001</v>
      </c>
      <c r="G546" s="1">
        <v>898.65</v>
      </c>
      <c r="H546" s="1">
        <v>1134.58</v>
      </c>
      <c r="I546" s="1">
        <v>83.09</v>
      </c>
      <c r="J546" s="1" t="str">
        <f t="shared" si="56"/>
        <v>Hazardous</v>
      </c>
      <c r="K546" s="1" t="str">
        <f t="shared" si="57"/>
        <v>Very unhealthy</v>
      </c>
      <c r="L546" s="1" t="str">
        <f t="shared" si="58"/>
        <v>Very unhealthy</v>
      </c>
      <c r="M546" s="1" t="str">
        <f t="shared" si="59"/>
        <v>Good</v>
      </c>
      <c r="N546" s="1" t="str">
        <f t="shared" si="60"/>
        <v>Unhealthy for sensitive Groups</v>
      </c>
      <c r="O546" s="1" t="str">
        <f t="shared" si="61"/>
        <v>Hazardous</v>
      </c>
      <c r="P546" s="1" t="str">
        <f t="shared" si="61"/>
        <v>Hazardous</v>
      </c>
      <c r="Q546" s="1" t="str">
        <f t="shared" si="62"/>
        <v>Unhealthy for sensitive Groups</v>
      </c>
    </row>
    <row r="547" spans="1:17">
      <c r="A547" s="2">
        <v>44949.708333333336</v>
      </c>
      <c r="B547" s="1">
        <v>10147.09</v>
      </c>
      <c r="C547" s="1">
        <v>187.76</v>
      </c>
      <c r="D547" s="1">
        <v>135.72</v>
      </c>
      <c r="E547" s="1">
        <v>0</v>
      </c>
      <c r="F547" s="1">
        <v>109.67</v>
      </c>
      <c r="G547" s="1">
        <v>846.32</v>
      </c>
      <c r="H547" s="1">
        <v>1078.5</v>
      </c>
      <c r="I547" s="1">
        <v>74.98</v>
      </c>
      <c r="J547" s="1" t="str">
        <f t="shared" si="56"/>
        <v>Very unhealthy</v>
      </c>
      <c r="K547" s="1" t="str">
        <f t="shared" si="57"/>
        <v>Unhealthy</v>
      </c>
      <c r="L547" s="1" t="str">
        <f t="shared" si="58"/>
        <v>Very unhealthy</v>
      </c>
      <c r="M547" s="1" t="str">
        <f t="shared" si="59"/>
        <v>Good</v>
      </c>
      <c r="N547" s="1" t="str">
        <f t="shared" si="60"/>
        <v>Unhealthy for sensitive Groups</v>
      </c>
      <c r="O547" s="1" t="str">
        <f t="shared" si="61"/>
        <v>Very unhealthy</v>
      </c>
      <c r="P547" s="1" t="str">
        <f t="shared" si="61"/>
        <v>Hazardous</v>
      </c>
      <c r="Q547" s="1" t="str">
        <f t="shared" si="62"/>
        <v>Unhealthy for sensitive Groups</v>
      </c>
    </row>
    <row r="548" spans="1:17">
      <c r="A548" s="2">
        <v>44949.75</v>
      </c>
      <c r="B548" s="1">
        <v>8544.92</v>
      </c>
      <c r="C548" s="1">
        <v>153.78</v>
      </c>
      <c r="D548" s="1">
        <v>112.41</v>
      </c>
      <c r="E548" s="1">
        <v>0</v>
      </c>
      <c r="F548" s="1">
        <v>87.74</v>
      </c>
      <c r="G548" s="1">
        <v>762.53</v>
      </c>
      <c r="H548" s="1">
        <v>990.96</v>
      </c>
      <c r="I548" s="1">
        <v>63.84</v>
      </c>
      <c r="J548" s="1" t="str">
        <f t="shared" si="56"/>
        <v>Very unhealthy</v>
      </c>
      <c r="K548" s="1" t="str">
        <f t="shared" si="57"/>
        <v>Unhealthy</v>
      </c>
      <c r="L548" s="1" t="str">
        <f t="shared" si="58"/>
        <v>Unhealthy</v>
      </c>
      <c r="M548" s="1" t="str">
        <f t="shared" si="59"/>
        <v>Good</v>
      </c>
      <c r="N548" s="1" t="str">
        <f t="shared" si="60"/>
        <v>Moderate</v>
      </c>
      <c r="O548" s="1" t="str">
        <f t="shared" si="61"/>
        <v>Very unhealthy</v>
      </c>
      <c r="P548" s="1" t="str">
        <f t="shared" si="61"/>
        <v>Hazardous</v>
      </c>
      <c r="Q548" s="1" t="str">
        <f t="shared" si="62"/>
        <v>Unhealthy for sensitive Groups</v>
      </c>
    </row>
    <row r="549" spans="1:17">
      <c r="A549" s="2">
        <v>44949.791666666664</v>
      </c>
      <c r="B549" s="1">
        <v>7049.56</v>
      </c>
      <c r="C549" s="1">
        <v>126.96</v>
      </c>
      <c r="D549" s="1">
        <v>93.22</v>
      </c>
      <c r="E549" s="1">
        <v>0</v>
      </c>
      <c r="F549" s="1">
        <v>64.849999999999994</v>
      </c>
      <c r="G549" s="1">
        <v>657.49</v>
      </c>
      <c r="H549" s="1">
        <v>848.57</v>
      </c>
      <c r="I549" s="1">
        <v>45.6</v>
      </c>
      <c r="J549" s="1" t="str">
        <f t="shared" si="56"/>
        <v>Unhealthy</v>
      </c>
      <c r="K549" s="1" t="str">
        <f t="shared" si="57"/>
        <v>Unhealthy for sensitive Groups</v>
      </c>
      <c r="L549" s="1" t="str">
        <f t="shared" si="58"/>
        <v>Unhealthy</v>
      </c>
      <c r="M549" s="1" t="str">
        <f t="shared" si="59"/>
        <v>Good</v>
      </c>
      <c r="N549" s="1" t="str">
        <f t="shared" si="60"/>
        <v>Moderate</v>
      </c>
      <c r="O549" s="1" t="str">
        <f t="shared" si="61"/>
        <v>Very unhealthy</v>
      </c>
      <c r="P549" s="1" t="str">
        <f t="shared" si="61"/>
        <v>Very unhealthy</v>
      </c>
      <c r="Q549" s="1" t="str">
        <f t="shared" si="62"/>
        <v>Moderate</v>
      </c>
    </row>
    <row r="550" spans="1:17">
      <c r="A550" s="2">
        <v>44949.833333333336</v>
      </c>
      <c r="B550" s="1">
        <v>6301.88</v>
      </c>
      <c r="C550" s="1">
        <v>109.97</v>
      </c>
      <c r="D550" s="1">
        <v>82.25</v>
      </c>
      <c r="E550" s="1">
        <v>0</v>
      </c>
      <c r="F550" s="1">
        <v>49.11</v>
      </c>
      <c r="G550" s="1">
        <v>600.46</v>
      </c>
      <c r="H550" s="1">
        <v>746.77</v>
      </c>
      <c r="I550" s="1">
        <v>29.64</v>
      </c>
      <c r="J550" s="1" t="str">
        <f t="shared" si="56"/>
        <v>Unhealthy</v>
      </c>
      <c r="K550" s="1" t="str">
        <f t="shared" si="57"/>
        <v>Unhealthy for sensitive Groups</v>
      </c>
      <c r="L550" s="1" t="str">
        <f t="shared" si="58"/>
        <v>Unhealthy for sensitive Groups</v>
      </c>
      <c r="M550" s="1" t="str">
        <f t="shared" si="59"/>
        <v>Good</v>
      </c>
      <c r="N550" s="1" t="str">
        <f t="shared" si="60"/>
        <v>Good</v>
      </c>
      <c r="O550" s="1" t="str">
        <f t="shared" si="61"/>
        <v>Very unhealthy</v>
      </c>
      <c r="P550" s="1" t="str">
        <f t="shared" si="61"/>
        <v>Very unhealthy</v>
      </c>
      <c r="Q550" s="1" t="str">
        <f t="shared" si="62"/>
        <v>Good</v>
      </c>
    </row>
    <row r="551" spans="1:17">
      <c r="A551" s="2">
        <v>44949.875</v>
      </c>
      <c r="B551" s="1">
        <v>5607.61</v>
      </c>
      <c r="C551" s="1">
        <v>85.83</v>
      </c>
      <c r="D551" s="1">
        <v>81.569999999999993</v>
      </c>
      <c r="E551" s="1">
        <v>0</v>
      </c>
      <c r="F551" s="1">
        <v>43.87</v>
      </c>
      <c r="G551" s="1">
        <v>562.29999999999995</v>
      </c>
      <c r="H551" s="1">
        <v>670.39</v>
      </c>
      <c r="I551" s="1">
        <v>17.48</v>
      </c>
      <c r="J551" s="1" t="str">
        <f t="shared" si="56"/>
        <v>Unhealthy</v>
      </c>
      <c r="K551" s="1" t="str">
        <f t="shared" si="57"/>
        <v>Moderate</v>
      </c>
      <c r="L551" s="1" t="str">
        <f t="shared" si="58"/>
        <v>Unhealthy for sensitive Groups</v>
      </c>
      <c r="M551" s="1" t="str">
        <f t="shared" si="59"/>
        <v>Good</v>
      </c>
      <c r="N551" s="1" t="str">
        <f t="shared" si="60"/>
        <v>Good</v>
      </c>
      <c r="O551" s="1" t="str">
        <f t="shared" si="61"/>
        <v>Unhealthy</v>
      </c>
      <c r="P551" s="1" t="str">
        <f t="shared" si="61"/>
        <v>Very unhealthy</v>
      </c>
      <c r="Q551" s="1" t="str">
        <f t="shared" si="62"/>
        <v>Good</v>
      </c>
    </row>
    <row r="552" spans="1:17">
      <c r="A552" s="2">
        <v>44949.916666666664</v>
      </c>
      <c r="B552" s="1">
        <v>4432.68</v>
      </c>
      <c r="C552" s="1">
        <v>50.52</v>
      </c>
      <c r="D552" s="1">
        <v>82.25</v>
      </c>
      <c r="E552" s="1">
        <v>0</v>
      </c>
      <c r="F552" s="1">
        <v>41.49</v>
      </c>
      <c r="G552" s="1">
        <v>491.73</v>
      </c>
      <c r="H552" s="1">
        <v>568.12</v>
      </c>
      <c r="I552" s="1">
        <v>8.23</v>
      </c>
      <c r="J552" s="1" t="str">
        <f t="shared" si="56"/>
        <v>Unhealthy for sensitive Groups</v>
      </c>
      <c r="K552" s="1" t="str">
        <f t="shared" si="57"/>
        <v>Moderate</v>
      </c>
      <c r="L552" s="1" t="str">
        <f t="shared" si="58"/>
        <v>Unhealthy for sensitive Groups</v>
      </c>
      <c r="M552" s="1" t="str">
        <f t="shared" si="59"/>
        <v>Good</v>
      </c>
      <c r="N552" s="1" t="str">
        <f t="shared" si="60"/>
        <v>Good</v>
      </c>
      <c r="O552" s="1" t="str">
        <f t="shared" si="61"/>
        <v>Unhealthy</v>
      </c>
      <c r="P552" s="1" t="str">
        <f t="shared" si="61"/>
        <v>Unhealthy</v>
      </c>
      <c r="Q552" s="1" t="str">
        <f t="shared" si="62"/>
        <v>Good</v>
      </c>
    </row>
    <row r="553" spans="1:17">
      <c r="A553" s="2">
        <v>44949.958333333336</v>
      </c>
      <c r="B553" s="1">
        <v>3524.78</v>
      </c>
      <c r="C553" s="1">
        <v>29.06</v>
      </c>
      <c r="D553" s="1">
        <v>73.34</v>
      </c>
      <c r="E553" s="1">
        <v>0.01</v>
      </c>
      <c r="F553" s="1">
        <v>34.33</v>
      </c>
      <c r="G553" s="1">
        <v>437.25</v>
      </c>
      <c r="H553" s="1">
        <v>502.38</v>
      </c>
      <c r="I553" s="1">
        <v>5.64</v>
      </c>
      <c r="J553" s="1" t="str">
        <f t="shared" si="56"/>
        <v>Moderate</v>
      </c>
      <c r="K553" s="1" t="str">
        <f t="shared" si="57"/>
        <v>Good</v>
      </c>
      <c r="L553" s="1" t="str">
        <f t="shared" si="58"/>
        <v>Unhealthy for sensitive Groups</v>
      </c>
      <c r="M553" s="1" t="str">
        <f t="shared" si="59"/>
        <v>Good</v>
      </c>
      <c r="N553" s="1" t="str">
        <f t="shared" si="60"/>
        <v>Good</v>
      </c>
      <c r="O553" s="1" t="str">
        <f t="shared" si="61"/>
        <v>Unhealthy for sensitive Groups</v>
      </c>
      <c r="P553" s="1" t="str">
        <f t="shared" si="61"/>
        <v>Unhealthy</v>
      </c>
      <c r="Q553" s="1" t="str">
        <f t="shared" si="62"/>
        <v>Good</v>
      </c>
    </row>
    <row r="554" spans="1:17">
      <c r="A554" s="2">
        <v>44950</v>
      </c>
      <c r="B554" s="1">
        <v>2964.02</v>
      </c>
      <c r="C554" s="1">
        <v>21.68</v>
      </c>
      <c r="D554" s="1">
        <v>58.26</v>
      </c>
      <c r="E554" s="1">
        <v>0.03</v>
      </c>
      <c r="F554" s="1">
        <v>23.84</v>
      </c>
      <c r="G554" s="1">
        <v>393.73</v>
      </c>
      <c r="H554" s="1">
        <v>457.78</v>
      </c>
      <c r="I554" s="1">
        <v>5.7</v>
      </c>
      <c r="J554" s="1" t="str">
        <f t="shared" si="56"/>
        <v>Moderate</v>
      </c>
      <c r="K554" s="1" t="str">
        <f t="shared" si="57"/>
        <v>Good</v>
      </c>
      <c r="L554" s="1" t="str">
        <f t="shared" si="58"/>
        <v>Moderate</v>
      </c>
      <c r="M554" s="1" t="str">
        <f t="shared" si="59"/>
        <v>Good</v>
      </c>
      <c r="N554" s="1" t="str">
        <f t="shared" si="60"/>
        <v>Good</v>
      </c>
      <c r="O554" s="1" t="str">
        <f t="shared" si="61"/>
        <v>Unhealthy for sensitive Groups</v>
      </c>
      <c r="P554" s="1" t="str">
        <f t="shared" si="61"/>
        <v>Unhealthy for sensitive Groups</v>
      </c>
      <c r="Q554" s="1" t="str">
        <f t="shared" si="62"/>
        <v>Good</v>
      </c>
    </row>
    <row r="555" spans="1:17">
      <c r="A555" s="2">
        <v>44950.041666666664</v>
      </c>
      <c r="B555" s="1">
        <v>2269.75</v>
      </c>
      <c r="C555" s="1">
        <v>8.61</v>
      </c>
      <c r="D555" s="1">
        <v>51.41</v>
      </c>
      <c r="E555" s="1">
        <v>0.91</v>
      </c>
      <c r="F555" s="1">
        <v>22.89</v>
      </c>
      <c r="G555" s="1">
        <v>323.11</v>
      </c>
      <c r="H555" s="1">
        <v>385.18</v>
      </c>
      <c r="I555" s="1">
        <v>5.57</v>
      </c>
      <c r="J555" s="1" t="str">
        <f t="shared" si="56"/>
        <v>Good</v>
      </c>
      <c r="K555" s="1" t="str">
        <f t="shared" si="57"/>
        <v>Good</v>
      </c>
      <c r="L555" s="1" t="str">
        <f t="shared" si="58"/>
        <v>Moderate</v>
      </c>
      <c r="M555" s="1" t="str">
        <f t="shared" si="59"/>
        <v>Good</v>
      </c>
      <c r="N555" s="1" t="str">
        <f t="shared" si="60"/>
        <v>Good</v>
      </c>
      <c r="O555" s="1" t="str">
        <f t="shared" si="61"/>
        <v>Moderate</v>
      </c>
      <c r="P555" s="1" t="str">
        <f t="shared" si="61"/>
        <v>Unhealthy for sensitive Groups</v>
      </c>
      <c r="Q555" s="1" t="str">
        <f t="shared" si="62"/>
        <v>Good</v>
      </c>
    </row>
    <row r="556" spans="1:17">
      <c r="A556" s="2">
        <v>44950.083333333336</v>
      </c>
      <c r="B556" s="1">
        <v>2162.9299999999998</v>
      </c>
      <c r="C556" s="1">
        <v>8.61</v>
      </c>
      <c r="D556" s="1">
        <v>45.24</v>
      </c>
      <c r="E556" s="1">
        <v>0.89</v>
      </c>
      <c r="F556" s="1">
        <v>21.94</v>
      </c>
      <c r="G556" s="1">
        <v>291.08</v>
      </c>
      <c r="H556" s="1">
        <v>365.18</v>
      </c>
      <c r="I556" s="1">
        <v>7.16</v>
      </c>
      <c r="J556" s="1" t="str">
        <f t="shared" si="56"/>
        <v>Good</v>
      </c>
      <c r="K556" s="1" t="str">
        <f t="shared" si="57"/>
        <v>Good</v>
      </c>
      <c r="L556" s="1" t="str">
        <f t="shared" si="58"/>
        <v>Moderate</v>
      </c>
      <c r="M556" s="1" t="str">
        <f t="shared" si="59"/>
        <v>Good</v>
      </c>
      <c r="N556" s="1" t="str">
        <f t="shared" si="60"/>
        <v>Good</v>
      </c>
      <c r="O556" s="1" t="str">
        <f t="shared" si="61"/>
        <v>Moderate</v>
      </c>
      <c r="P556" s="1" t="str">
        <f t="shared" si="61"/>
        <v>Unhealthy for sensitive Groups</v>
      </c>
      <c r="Q556" s="1" t="str">
        <f t="shared" si="62"/>
        <v>Good</v>
      </c>
    </row>
    <row r="557" spans="1:17">
      <c r="A557" s="2">
        <v>44950.125</v>
      </c>
      <c r="B557" s="1">
        <v>2136.23</v>
      </c>
      <c r="C557" s="1">
        <v>8.16</v>
      </c>
      <c r="D557" s="1">
        <v>43.87</v>
      </c>
      <c r="E557" s="1">
        <v>4.74</v>
      </c>
      <c r="F557" s="1">
        <v>23.37</v>
      </c>
      <c r="G557" s="1">
        <v>269.92</v>
      </c>
      <c r="H557" s="1">
        <v>344.91</v>
      </c>
      <c r="I557" s="1">
        <v>6.9</v>
      </c>
      <c r="J557" s="1" t="str">
        <f t="shared" si="56"/>
        <v>Good</v>
      </c>
      <c r="K557" s="1" t="str">
        <f t="shared" si="57"/>
        <v>Good</v>
      </c>
      <c r="L557" s="1" t="str">
        <f t="shared" si="58"/>
        <v>Moderate</v>
      </c>
      <c r="M557" s="1" t="str">
        <f t="shared" si="59"/>
        <v>Good</v>
      </c>
      <c r="N557" s="1" t="str">
        <f t="shared" si="60"/>
        <v>Good</v>
      </c>
      <c r="O557" s="1" t="str">
        <f t="shared" si="61"/>
        <v>Moderate</v>
      </c>
      <c r="P557" s="1" t="str">
        <f t="shared" si="61"/>
        <v>Unhealthy for sensitive Groups</v>
      </c>
      <c r="Q557" s="1" t="str">
        <f t="shared" si="62"/>
        <v>Good</v>
      </c>
    </row>
    <row r="558" spans="1:17">
      <c r="A558" s="2">
        <v>44950.166666666664</v>
      </c>
      <c r="B558" s="1">
        <v>1762.39</v>
      </c>
      <c r="C558" s="1">
        <v>4.6399999999999997</v>
      </c>
      <c r="D558" s="1">
        <v>37.01</v>
      </c>
      <c r="E558" s="1">
        <v>33.26</v>
      </c>
      <c r="F558" s="1">
        <v>30.52</v>
      </c>
      <c r="G558" s="1">
        <v>231.15</v>
      </c>
      <c r="H558" s="1">
        <v>289.83999999999997</v>
      </c>
      <c r="I558" s="1">
        <v>6.27</v>
      </c>
      <c r="J558" s="1" t="str">
        <f t="shared" si="56"/>
        <v>Good</v>
      </c>
      <c r="K558" s="1" t="str">
        <f t="shared" si="57"/>
        <v>Good</v>
      </c>
      <c r="L558" s="1" t="str">
        <f t="shared" si="58"/>
        <v>Moderate</v>
      </c>
      <c r="M558" s="1" t="str">
        <f t="shared" si="59"/>
        <v>Good</v>
      </c>
      <c r="N558" s="1" t="str">
        <f t="shared" si="60"/>
        <v>Good</v>
      </c>
      <c r="O558" s="1" t="str">
        <f t="shared" si="61"/>
        <v>Moderate</v>
      </c>
      <c r="P558" s="1" t="str">
        <f t="shared" si="61"/>
        <v>Moderate</v>
      </c>
      <c r="Q558" s="1" t="str">
        <f t="shared" si="62"/>
        <v>Good</v>
      </c>
    </row>
    <row r="559" spans="1:17">
      <c r="A559" s="2">
        <v>44950.208333333336</v>
      </c>
      <c r="B559" s="1">
        <v>1735.69</v>
      </c>
      <c r="C559" s="1">
        <v>6.82</v>
      </c>
      <c r="D559" s="1">
        <v>34.96</v>
      </c>
      <c r="E559" s="1">
        <v>46.49</v>
      </c>
      <c r="F559" s="1">
        <v>34.33</v>
      </c>
      <c r="G559" s="1">
        <v>225.08</v>
      </c>
      <c r="H559" s="1">
        <v>280.52</v>
      </c>
      <c r="I559" s="1">
        <v>9.1199999999999992</v>
      </c>
      <c r="J559" s="1" t="str">
        <f t="shared" si="56"/>
        <v>Good</v>
      </c>
      <c r="K559" s="1" t="str">
        <f t="shared" si="57"/>
        <v>Good</v>
      </c>
      <c r="L559" s="1" t="str">
        <f t="shared" si="58"/>
        <v>Moderate</v>
      </c>
      <c r="M559" s="1" t="str">
        <f t="shared" si="59"/>
        <v>Good</v>
      </c>
      <c r="N559" s="1" t="str">
        <f t="shared" si="60"/>
        <v>Good</v>
      </c>
      <c r="O559" s="1" t="str">
        <f t="shared" si="61"/>
        <v>Moderate</v>
      </c>
      <c r="P559" s="1" t="str">
        <f t="shared" si="61"/>
        <v>Moderate</v>
      </c>
      <c r="Q559" s="1" t="str">
        <f t="shared" si="62"/>
        <v>Good</v>
      </c>
    </row>
    <row r="560" spans="1:17">
      <c r="A560" s="2">
        <v>44950.25</v>
      </c>
      <c r="B560" s="1">
        <v>1922.61</v>
      </c>
      <c r="C560" s="1">
        <v>8.16</v>
      </c>
      <c r="D560" s="1">
        <v>40.1</v>
      </c>
      <c r="E560" s="1">
        <v>56.51</v>
      </c>
      <c r="F560" s="1">
        <v>43.39</v>
      </c>
      <c r="G560" s="1">
        <v>242.49</v>
      </c>
      <c r="H560" s="1">
        <v>296.07</v>
      </c>
      <c r="I560" s="1">
        <v>12.54</v>
      </c>
      <c r="J560" s="1" t="str">
        <f t="shared" si="56"/>
        <v>Good</v>
      </c>
      <c r="K560" s="1" t="str">
        <f t="shared" si="57"/>
        <v>Good</v>
      </c>
      <c r="L560" s="1" t="str">
        <f t="shared" si="58"/>
        <v>Moderate</v>
      </c>
      <c r="M560" s="1" t="str">
        <f t="shared" si="59"/>
        <v>Moderate</v>
      </c>
      <c r="N560" s="1" t="str">
        <f t="shared" si="60"/>
        <v>Good</v>
      </c>
      <c r="O560" s="1" t="str">
        <f t="shared" si="61"/>
        <v>Moderate</v>
      </c>
      <c r="P560" s="1" t="str">
        <f t="shared" si="61"/>
        <v>Moderate</v>
      </c>
      <c r="Q560" s="1" t="str">
        <f t="shared" si="62"/>
        <v>Good</v>
      </c>
    </row>
    <row r="561" spans="1:17">
      <c r="A561" s="2">
        <v>44950.291666666664</v>
      </c>
      <c r="B561" s="1">
        <v>1361.85</v>
      </c>
      <c r="C561" s="1">
        <v>9.0500000000000007</v>
      </c>
      <c r="D561" s="1">
        <v>52.78</v>
      </c>
      <c r="E561" s="1">
        <v>71.53</v>
      </c>
      <c r="F561" s="1">
        <v>100.14</v>
      </c>
      <c r="G561" s="1">
        <v>165.67</v>
      </c>
      <c r="H561" s="1">
        <v>191.82</v>
      </c>
      <c r="I561" s="1">
        <v>7.47</v>
      </c>
      <c r="J561" s="1" t="str">
        <f t="shared" si="56"/>
        <v>Good</v>
      </c>
      <c r="K561" s="1" t="str">
        <f t="shared" si="57"/>
        <v>Good</v>
      </c>
      <c r="L561" s="1" t="str">
        <f t="shared" si="58"/>
        <v>Moderate</v>
      </c>
      <c r="M561" s="1" t="str">
        <f t="shared" si="59"/>
        <v>Moderate</v>
      </c>
      <c r="N561" s="1" t="str">
        <f t="shared" si="60"/>
        <v>Unhealthy for sensitive Groups</v>
      </c>
      <c r="O561" s="1" t="str">
        <f t="shared" si="61"/>
        <v>Good</v>
      </c>
      <c r="P561" s="1" t="str">
        <f t="shared" si="61"/>
        <v>Good</v>
      </c>
      <c r="Q561" s="1" t="str">
        <f t="shared" si="62"/>
        <v>Good</v>
      </c>
    </row>
    <row r="562" spans="1:17">
      <c r="A562" s="2">
        <v>44950.333333333336</v>
      </c>
      <c r="B562" s="1">
        <v>1134.8699999999999</v>
      </c>
      <c r="C562" s="1">
        <v>8.61</v>
      </c>
      <c r="D562" s="1">
        <v>56.89</v>
      </c>
      <c r="E562" s="1">
        <v>80.11</v>
      </c>
      <c r="F562" s="1">
        <v>110.63</v>
      </c>
      <c r="G562" s="1">
        <v>123.76</v>
      </c>
      <c r="H562" s="1">
        <v>140.26</v>
      </c>
      <c r="I562" s="1">
        <v>5.51</v>
      </c>
      <c r="J562" s="1" t="str">
        <f t="shared" si="56"/>
        <v>Good</v>
      </c>
      <c r="K562" s="1" t="str">
        <f t="shared" si="57"/>
        <v>Good</v>
      </c>
      <c r="L562" s="1" t="str">
        <f t="shared" si="58"/>
        <v>Moderate</v>
      </c>
      <c r="M562" s="1" t="str">
        <f t="shared" si="59"/>
        <v>Moderate</v>
      </c>
      <c r="N562" s="1" t="str">
        <f t="shared" si="60"/>
        <v>Unhealthy for sensitive Groups</v>
      </c>
      <c r="O562" s="1" t="str">
        <f t="shared" si="61"/>
        <v>Good</v>
      </c>
      <c r="P562" s="1" t="str">
        <f t="shared" si="61"/>
        <v>Good</v>
      </c>
      <c r="Q562" s="1" t="str">
        <f t="shared" si="62"/>
        <v>Good</v>
      </c>
    </row>
    <row r="563" spans="1:17">
      <c r="A563" s="1" t="s">
        <v>12</v>
      </c>
      <c r="B563" s="1">
        <f>AVERAGE(B1:B562)</f>
        <v>3814.9422103386787</v>
      </c>
      <c r="C563" s="1">
        <f t="shared" ref="C563:I563" si="63">AVERAGE(C2:C562)</f>
        <v>51.181978609625666</v>
      </c>
      <c r="D563" s="1">
        <f t="shared" si="63"/>
        <v>75.292495543671933</v>
      </c>
      <c r="E563" s="1">
        <f t="shared" si="63"/>
        <v>30.141942959001796</v>
      </c>
      <c r="F563" s="1">
        <f t="shared" si="63"/>
        <v>64.655935828877006</v>
      </c>
      <c r="G563" s="1">
        <f t="shared" si="63"/>
        <v>358.25636363636363</v>
      </c>
      <c r="H563" s="1">
        <f t="shared" si="63"/>
        <v>420.98841354723726</v>
      </c>
      <c r="I563" s="1">
        <f t="shared" si="63"/>
        <v>26.42506238859178</v>
      </c>
      <c r="J563" s="1"/>
      <c r="K563" s="1"/>
      <c r="L563" s="1"/>
      <c r="M563" s="1"/>
      <c r="N563" s="1"/>
      <c r="O563" s="1"/>
      <c r="P563" s="1"/>
      <c r="Q563" s="1"/>
    </row>
    <row r="564" spans="1:17">
      <c r="A564" s="1" t="s">
        <v>13</v>
      </c>
      <c r="B564" s="1">
        <f t="shared" ref="B564:I564" si="64">MEDIAN(B2:B562)</f>
        <v>2590.1799999999998</v>
      </c>
      <c r="C564" s="1">
        <f t="shared" si="64"/>
        <v>13.3</v>
      </c>
      <c r="D564" s="1">
        <f t="shared" si="64"/>
        <v>63.75</v>
      </c>
      <c r="E564" s="1">
        <f t="shared" si="64"/>
        <v>11.8</v>
      </c>
      <c r="F564" s="1">
        <f t="shared" si="64"/>
        <v>47.21</v>
      </c>
      <c r="G564" s="1">
        <f t="shared" si="64"/>
        <v>301.17</v>
      </c>
      <c r="H564" s="1">
        <f t="shared" si="64"/>
        <v>340.9</v>
      </c>
      <c r="I564" s="1">
        <f t="shared" si="64"/>
        <v>14.82</v>
      </c>
      <c r="J564" s="1"/>
      <c r="K564" s="1"/>
      <c r="L564" s="1"/>
      <c r="M564" s="1"/>
      <c r="N564" s="1"/>
      <c r="O564" s="1"/>
      <c r="P564" s="1"/>
      <c r="Q564" s="1"/>
    </row>
    <row r="565" spans="1:17">
      <c r="A565" s="1" t="s">
        <v>14</v>
      </c>
      <c r="B565" s="1">
        <f t="shared" ref="B565:I565" si="65">STDEV(B2:B562)</f>
        <v>3227.7446809004541</v>
      </c>
      <c r="C565" s="1">
        <f t="shared" si="65"/>
        <v>83.904476190654563</v>
      </c>
      <c r="D565" s="1">
        <f t="shared" si="65"/>
        <v>42.47379054668901</v>
      </c>
      <c r="E565" s="1">
        <f t="shared" si="65"/>
        <v>39.979405434507662</v>
      </c>
      <c r="F565" s="1">
        <f t="shared" si="65"/>
        <v>61.073080320887591</v>
      </c>
      <c r="G565" s="1">
        <f t="shared" si="65"/>
        <v>227.3591169877902</v>
      </c>
      <c r="H565" s="1">
        <f t="shared" si="65"/>
        <v>271.28702633033737</v>
      </c>
      <c r="I565" s="1">
        <f t="shared" si="65"/>
        <v>36.563093775955494</v>
      </c>
      <c r="J565" s="1"/>
    </row>
    <row r="566" spans="1:17">
      <c r="A566" s="1" t="s">
        <v>15</v>
      </c>
      <c r="B566" s="1">
        <f t="shared" ref="B566:I566" si="66">MIN(B2:B562)</f>
        <v>654.22</v>
      </c>
      <c r="C566" s="1">
        <f t="shared" si="66"/>
        <v>0</v>
      </c>
      <c r="D566" s="1">
        <f t="shared" si="66"/>
        <v>13.37</v>
      </c>
      <c r="E566" s="1">
        <f t="shared" si="66"/>
        <v>0</v>
      </c>
      <c r="F566" s="1">
        <f t="shared" si="66"/>
        <v>5.25</v>
      </c>
      <c r="G566" s="1">
        <f t="shared" si="66"/>
        <v>60.1</v>
      </c>
      <c r="H566" s="1">
        <f t="shared" si="66"/>
        <v>69.08</v>
      </c>
      <c r="I566" s="1">
        <f t="shared" si="66"/>
        <v>0.63</v>
      </c>
      <c r="J566" s="1"/>
    </row>
    <row r="567" spans="1:17">
      <c r="A567" s="1" t="s">
        <v>16</v>
      </c>
      <c r="B567" s="3">
        <f xml:space="preserve"> MAX(B2:B562)</f>
        <v>16876.22</v>
      </c>
      <c r="C567" s="1">
        <f t="shared" ref="C567:I567" si="67">MAX(C2:C562)</f>
        <v>425.58</v>
      </c>
      <c r="D567" s="1">
        <f t="shared" si="67"/>
        <v>263.20999999999998</v>
      </c>
      <c r="E567" s="1">
        <f t="shared" si="67"/>
        <v>164.51</v>
      </c>
      <c r="F567" s="1">
        <f t="shared" si="67"/>
        <v>511.17</v>
      </c>
      <c r="G567" s="1">
        <f t="shared" si="67"/>
        <v>1310.2</v>
      </c>
      <c r="H567" s="1">
        <f t="shared" si="67"/>
        <v>1499.27</v>
      </c>
      <c r="I567" s="1">
        <f t="shared" si="67"/>
        <v>267.51</v>
      </c>
      <c r="J567" s="1"/>
    </row>
    <row r="676" spans="10:10">
      <c r="J676" t="s">
        <v>17</v>
      </c>
    </row>
  </sheetData>
  <printOptions horizontalCentered="1"/>
  <pageMargins left="0.27559055118110237" right="0.27559055118110237" top="0.29527559055118113" bottom="0.29527559055118113" header="0.11811023622047245" footer="0.1181102362204724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Raj</dc:creator>
  <cp:keywords/>
  <dc:description/>
  <cp:lastModifiedBy>Aditya Raj</cp:lastModifiedBy>
  <cp:revision/>
  <dcterms:created xsi:type="dcterms:W3CDTF">2024-05-25T02:59:38Z</dcterms:created>
  <dcterms:modified xsi:type="dcterms:W3CDTF">2024-06-05T07:59:14Z</dcterms:modified>
  <cp:category/>
  <cp:contentStatus/>
</cp:coreProperties>
</file>