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498606f2b2664b/Documents/"/>
    </mc:Choice>
  </mc:AlternateContent>
  <xr:revisionPtr revIDLastSave="0" documentId="8_{13B1AE2F-EB66-4ABD-9412-4055E8A4621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ontgomery_Fleet_Equipment_Inve" sheetId="1" r:id="rId1"/>
  </sheets>
  <definedNames>
    <definedName name="_xlnm._FilterDatabase" localSheetId="0" hidden="1">Montgomery_Fleet_Equipment_Inve!$A$1:$C$50</definedName>
    <definedName name="_xlcn.WorksheetConnection_Montgomery_Fleet_Equipment_Inventory_FA_PART_2_START.xlsxTable11" hidden="1">Table1[]</definedName>
  </definedNames>
  <calcPr calcId="181029"/>
  <pivotCaches>
    <pivotCache cacheId="27" r:id="rId2"/>
    <pivotCache cacheId="30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Montgomery_Fleet_Equipment_Inventory_FA_PART_2_START.xlsx!Table1"/>
        </x15:modelTables>
      </x15:dataModel>
    </ext>
  </extLst>
</workbook>
</file>

<file path=xl/calcChain.xml><?xml version="1.0" encoding="utf-8"?>
<calcChain xmlns="http://schemas.openxmlformats.org/spreadsheetml/2006/main">
  <c r="C51" i="1" l="1"/>
  <c r="C55" i="1"/>
  <c r="C54" i="1"/>
  <c r="C53" i="1"/>
  <c r="C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2CF81C-0A4A-4404-9D1C-C45A7F803C9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3DA56D2-BEDF-472C-B097-C4193DD8326A}" name="WorksheetConnection_Montgomery_Fleet_Equipment_Inventory_FA_PART_2_START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Montgomery_Fleet_Equipment_Inventory_FA_PART_2_START.xlsxTable11"/>
        </x15:connection>
      </ext>
    </extLst>
  </connection>
</connections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<sst xmlns="http://schemas.openxmlformats.org/spreadsheetml/2006/main" count="165" uniqueCount="37">
  <si>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</si>
  <si>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</si>
  <si>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</si>
  <si>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</si>
  <si>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</si>
  <si>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</si>
  <si>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</si>
  <si>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</si>
  <si>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</si>
  <si>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</si>
  <si>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</si>
  <si>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</si>
  <si>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</si>
  <si>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</si>
  <si>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</si>
  <si>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</si>
  <si>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</si>
  <si>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</si>
  <si>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</si>
  <si>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</si>
  <si>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</si>
  <si>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</si>
  <si>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</si>
  <si>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</si>
  <si>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</si>
  <si>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</si>
  <si>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</si>
  <si>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</si>
  <si>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</si>
  <si>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</si>
  <si>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AVG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</si>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</sst>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59.398354861114" createdVersion="7" refreshedVersion="7" minRefreshableVersion="3" recordCount="49" xr:uid="{E69BDA3E-31E8-415C-841A-185BED0A3DE0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459.403163888892" backgroundQuery="1" createdVersion="7" refreshedVersion="7" minRefreshableVersion="3" recordCount="0" supportSubquery="1" supportAdvancedDrill="1" xr:uid="{556C263E-657B-497D-9D3B-A995B9BAB00C}">
  <cacheSource type="external" connectionId="1"/>
  <cacheFields count="2">
    <cacheField name="[Table1].[Department].[Department]" caption="Department" numFmtId="0" level="1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[Measures].[Sum of Equipment Count]" caption="Sum of Equipment Count" numFmtId="0" hierarchy="5" level="32767"/>
  </cacheFields>
  <cacheHierarchies count="6"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quipment Class]" caption="Equipment Class" attribute="1" defaultMemberUniqueName="[Table1].[Equipment Class].[All]" allUniqueName="[Table1].[Equipment Class].[All]" dimensionUniqueName="[Table1]" displayFolder="" count="0" memberValueDatatype="130" unbalanced="0"/>
    <cacheHierarchy uniqueName="[Table1].[Equipment Count]" caption="Equipment Count" attribute="1" defaultMemberUniqueName="[Table1].[Equipment Count].[All]" allUniqueName="[Table1].[Equipment 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4CB4FD-B714-4E89-8877-5FD9ADC72490}" name="PivotTable4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43:G6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9A4F6-CFF9-47DF-AD99-5D829641E7EA}" name="PivotTable2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9:G41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C806E-CEFE-4DB1-9548-5C347F2E4B20}" name="PivotTable1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4:G17" firstHeaderRow="1" firstDataRow="1" firstDataCol="1"/>
  <pivotFields count="2">
    <pivotField axis="axisRow" allDrilled="1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1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ntgomery_Fleet_Equipment_Inventory_FA_PART_2_STAR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0AAED0-54F4-4B79-B085-364AC3CD2C33}" name="Table1" displayName="Table1" ref="A1:C51" totalsRowCount="1">
  <autoFilter ref="A1:C50" xr:uid="{C30AAED0-54F4-4B79-B085-364AC3CD2C33}"/>
  <tableColumns count="3">
    <tableColumn id="1" xr3:uid="{5838D04A-9C5F-452E-8B10-D5A76A7BCBF5}" name="Department"/>
    <tableColumn id="2" xr3:uid="{A4C4E507-49B9-4754-B461-79ECD9A1C1EE}" name="Equipment Class" totalsRowLabel="SUM"/>
    <tableColumn id="3" xr3:uid="{9F9A28F9-2E8B-4C98-9B8F-B91509EDADC6}" name="Equipment Count" totalsRowFunction="custom">
      <totalsRowFormula>SUM(C2:C50)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B1" workbookViewId="0">
      <selection activeCell="G45" sqref="G45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54296875" customWidth="1"/>
    <col min="6" max="6" width="26.36328125" bestFit="1" customWidth="1"/>
    <col min="7" max="7" width="22.08984375" bestFit="1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 t="s">
        <v>5</v>
      </c>
      <c r="B2" t="s">
        <v>6</v>
      </c>
      <c r="C2">
        <v>21</v>
      </c>
    </row>
    <row r="3" spans="1:7" x14ac:dyDescent="0.35">
      <c r="A3" t="s">
        <v>5</v>
      </c>
      <c r="B3" t="s">
        <v>7</v>
      </c>
      <c r="C3">
        <v>1</v>
      </c>
    </row>
    <row r="4" spans="1:7" x14ac:dyDescent="0.35">
      <c r="A4" t="s">
        <v>5</v>
      </c>
      <c r="B4" t="s">
        <v>4</v>
      </c>
      <c r="C4">
        <v>23</v>
      </c>
      <c r="F4" s="1" t="s">
        <v>34</v>
      </c>
      <c r="G4" t="s">
        <v>36</v>
      </c>
    </row>
    <row r="5" spans="1:7" x14ac:dyDescent="0.35">
      <c r="A5" t="s">
        <v>8</v>
      </c>
      <c r="B5" t="s">
        <v>4</v>
      </c>
      <c r="C5">
        <v>2</v>
      </c>
      <c r="F5" s="2" t="s">
        <v>26</v>
      </c>
      <c r="G5" s="3">
        <v>1221</v>
      </c>
    </row>
    <row r="6" spans="1:7" x14ac:dyDescent="0.35">
      <c r="A6" t="s">
        <v>9</v>
      </c>
      <c r="B6" t="s">
        <v>6</v>
      </c>
      <c r="C6">
        <v>3</v>
      </c>
      <c r="F6" s="2" t="s">
        <v>15</v>
      </c>
      <c r="G6" s="3">
        <v>109</v>
      </c>
    </row>
    <row r="7" spans="1:7" x14ac:dyDescent="0.35">
      <c r="A7" t="s">
        <v>9</v>
      </c>
      <c r="B7" t="s">
        <v>10</v>
      </c>
      <c r="C7">
        <v>2</v>
      </c>
      <c r="F7" s="2" t="s">
        <v>19</v>
      </c>
      <c r="G7" s="3">
        <v>85</v>
      </c>
    </row>
    <row r="8" spans="1:7" x14ac:dyDescent="0.35">
      <c r="A8" t="s">
        <v>9</v>
      </c>
      <c r="B8" t="s">
        <v>11</v>
      </c>
      <c r="C8">
        <v>1</v>
      </c>
      <c r="F8" s="2" t="s">
        <v>12</v>
      </c>
      <c r="G8" s="3">
        <v>56</v>
      </c>
    </row>
    <row r="9" spans="1:7" x14ac:dyDescent="0.35">
      <c r="A9" t="s">
        <v>12</v>
      </c>
      <c r="B9" t="s">
        <v>10</v>
      </c>
      <c r="C9">
        <v>2</v>
      </c>
      <c r="F9" s="2" t="s">
        <v>5</v>
      </c>
      <c r="G9" s="3">
        <v>45</v>
      </c>
    </row>
    <row r="10" spans="1:7" x14ac:dyDescent="0.35">
      <c r="A10" t="s">
        <v>12</v>
      </c>
      <c r="B10" t="s">
        <v>13</v>
      </c>
      <c r="C10">
        <v>42</v>
      </c>
      <c r="F10" s="2" t="s">
        <v>18</v>
      </c>
      <c r="G10" s="3">
        <v>35</v>
      </c>
    </row>
    <row r="11" spans="1:7" x14ac:dyDescent="0.35">
      <c r="A11" t="s">
        <v>12</v>
      </c>
      <c r="B11" t="s">
        <v>7</v>
      </c>
      <c r="C11">
        <v>1</v>
      </c>
      <c r="F11" s="2" t="s">
        <v>25</v>
      </c>
      <c r="G11" s="3">
        <v>16</v>
      </c>
    </row>
    <row r="12" spans="1:7" x14ac:dyDescent="0.35">
      <c r="A12" t="s">
        <v>12</v>
      </c>
      <c r="B12" t="s">
        <v>4</v>
      </c>
      <c r="C12">
        <v>11</v>
      </c>
      <c r="F12" s="2" t="s">
        <v>9</v>
      </c>
      <c r="G12" s="3">
        <v>6</v>
      </c>
    </row>
    <row r="13" spans="1:7" x14ac:dyDescent="0.35">
      <c r="A13" t="s">
        <v>14</v>
      </c>
      <c r="B13" t="s">
        <v>7</v>
      </c>
      <c r="C13">
        <v>1</v>
      </c>
      <c r="F13" s="2" t="s">
        <v>24</v>
      </c>
      <c r="G13" s="3">
        <v>5</v>
      </c>
    </row>
    <row r="14" spans="1:7" x14ac:dyDescent="0.35">
      <c r="A14" t="s">
        <v>15</v>
      </c>
      <c r="B14" t="s">
        <v>16</v>
      </c>
      <c r="C14">
        <v>9</v>
      </c>
      <c r="F14" s="2" t="s">
        <v>8</v>
      </c>
      <c r="G14" s="3">
        <v>2</v>
      </c>
    </row>
    <row r="15" spans="1:7" x14ac:dyDescent="0.35">
      <c r="A15" t="s">
        <v>15</v>
      </c>
      <c r="B15" t="s">
        <v>7</v>
      </c>
      <c r="C15">
        <v>27</v>
      </c>
      <c r="F15" s="2" t="s">
        <v>14</v>
      </c>
      <c r="G15" s="3">
        <v>1</v>
      </c>
    </row>
    <row r="16" spans="1:7" x14ac:dyDescent="0.35">
      <c r="A16" t="s">
        <v>15</v>
      </c>
      <c r="B16" t="s">
        <v>6</v>
      </c>
      <c r="C16">
        <v>24</v>
      </c>
      <c r="F16" s="2" t="s">
        <v>17</v>
      </c>
      <c r="G16" s="3">
        <v>1</v>
      </c>
    </row>
    <row r="17" spans="1:7" x14ac:dyDescent="0.35">
      <c r="A17" t="s">
        <v>15</v>
      </c>
      <c r="B17" t="s">
        <v>10</v>
      </c>
      <c r="C17">
        <v>1</v>
      </c>
      <c r="F17" s="2" t="s">
        <v>35</v>
      </c>
      <c r="G17" s="3">
        <v>1582</v>
      </c>
    </row>
    <row r="18" spans="1:7" x14ac:dyDescent="0.35">
      <c r="A18" t="s">
        <v>15</v>
      </c>
      <c r="B18" t="s">
        <v>4</v>
      </c>
      <c r="C18">
        <v>48</v>
      </c>
    </row>
    <row r="19" spans="1:7" x14ac:dyDescent="0.35">
      <c r="A19" t="s">
        <v>17</v>
      </c>
      <c r="B19" t="s">
        <v>10</v>
      </c>
      <c r="C19">
        <v>1</v>
      </c>
      <c r="F19" s="1" t="s">
        <v>34</v>
      </c>
      <c r="G19" t="s">
        <v>36</v>
      </c>
    </row>
    <row r="20" spans="1:7" x14ac:dyDescent="0.35">
      <c r="A20" t="s">
        <v>18</v>
      </c>
      <c r="B20" t="s">
        <v>4</v>
      </c>
      <c r="C20">
        <v>6</v>
      </c>
      <c r="F20" s="2" t="s">
        <v>26</v>
      </c>
      <c r="G20" s="3">
        <v>1221</v>
      </c>
    </row>
    <row r="21" spans="1:7" x14ac:dyDescent="0.35">
      <c r="A21" t="s">
        <v>18</v>
      </c>
      <c r="B21" t="s">
        <v>6</v>
      </c>
      <c r="C21">
        <v>5</v>
      </c>
      <c r="F21" s="4" t="s">
        <v>16</v>
      </c>
      <c r="G21" s="3">
        <v>5</v>
      </c>
    </row>
    <row r="22" spans="1:7" x14ac:dyDescent="0.35">
      <c r="A22" t="s">
        <v>18</v>
      </c>
      <c r="B22" t="s">
        <v>7</v>
      </c>
      <c r="C22">
        <v>2</v>
      </c>
      <c r="F22" s="4" t="s">
        <v>13</v>
      </c>
      <c r="G22" s="3">
        <v>248</v>
      </c>
    </row>
    <row r="23" spans="1:7" x14ac:dyDescent="0.35">
      <c r="A23" t="s">
        <v>18</v>
      </c>
      <c r="B23" t="s">
        <v>10</v>
      </c>
      <c r="C23">
        <v>15</v>
      </c>
      <c r="F23" s="4" t="s">
        <v>11</v>
      </c>
      <c r="G23" s="3">
        <v>98</v>
      </c>
    </row>
    <row r="24" spans="1:7" x14ac:dyDescent="0.35">
      <c r="A24" t="s">
        <v>18</v>
      </c>
      <c r="B24" t="s">
        <v>28</v>
      </c>
      <c r="C24">
        <v>7</v>
      </c>
      <c r="F24" s="4" t="s">
        <v>28</v>
      </c>
      <c r="G24" s="3">
        <v>276</v>
      </c>
    </row>
    <row r="25" spans="1:7" x14ac:dyDescent="0.35">
      <c r="A25" t="s">
        <v>19</v>
      </c>
      <c r="B25" t="s">
        <v>3</v>
      </c>
      <c r="C25">
        <v>20</v>
      </c>
      <c r="F25" s="4" t="s">
        <v>6</v>
      </c>
      <c r="G25" s="3">
        <v>93</v>
      </c>
    </row>
    <row r="26" spans="1:7" x14ac:dyDescent="0.35">
      <c r="A26" t="s">
        <v>19</v>
      </c>
      <c r="B26" t="s">
        <v>4</v>
      </c>
      <c r="C26">
        <v>1</v>
      </c>
      <c r="F26" s="4" t="s">
        <v>4</v>
      </c>
      <c r="G26" s="3">
        <v>37</v>
      </c>
    </row>
    <row r="27" spans="1:7" x14ac:dyDescent="0.35">
      <c r="A27" t="s">
        <v>19</v>
      </c>
      <c r="B27" t="s">
        <v>11</v>
      </c>
      <c r="C27">
        <v>1</v>
      </c>
      <c r="F27" s="4" t="s">
        <v>7</v>
      </c>
      <c r="G27" s="3">
        <v>53</v>
      </c>
    </row>
    <row r="28" spans="1:7" x14ac:dyDescent="0.35">
      <c r="A28" t="s">
        <v>19</v>
      </c>
      <c r="B28" t="s">
        <v>6</v>
      </c>
      <c r="C28">
        <v>3</v>
      </c>
      <c r="F28" s="4" t="s">
        <v>27</v>
      </c>
      <c r="G28" s="3">
        <v>379</v>
      </c>
    </row>
    <row r="29" spans="1:7" x14ac:dyDescent="0.35">
      <c r="A29" t="s">
        <v>19</v>
      </c>
      <c r="B29" t="s">
        <v>7</v>
      </c>
      <c r="C29">
        <v>1</v>
      </c>
      <c r="F29" s="4" t="s">
        <v>10</v>
      </c>
      <c r="G29" s="3">
        <v>32</v>
      </c>
    </row>
    <row r="30" spans="1:7" x14ac:dyDescent="0.35">
      <c r="A30" t="s">
        <v>19</v>
      </c>
      <c r="B30" t="s">
        <v>20</v>
      </c>
      <c r="C30">
        <v>8</v>
      </c>
      <c r="F30" s="2" t="s">
        <v>15</v>
      </c>
      <c r="G30" s="3">
        <v>109</v>
      </c>
    </row>
    <row r="31" spans="1:7" x14ac:dyDescent="0.35">
      <c r="A31" t="s">
        <v>19</v>
      </c>
      <c r="B31" t="s">
        <v>21</v>
      </c>
      <c r="C31">
        <v>4</v>
      </c>
      <c r="F31" s="2" t="s">
        <v>19</v>
      </c>
      <c r="G31" s="3">
        <v>85</v>
      </c>
    </row>
    <row r="32" spans="1:7" x14ac:dyDescent="0.35">
      <c r="A32" t="s">
        <v>19</v>
      </c>
      <c r="B32" t="s">
        <v>22</v>
      </c>
      <c r="C32">
        <v>46</v>
      </c>
      <c r="F32" s="2" t="s">
        <v>12</v>
      </c>
      <c r="G32" s="3">
        <v>56</v>
      </c>
    </row>
    <row r="33" spans="1:7" x14ac:dyDescent="0.35">
      <c r="A33" t="s">
        <v>19</v>
      </c>
      <c r="B33" t="s">
        <v>23</v>
      </c>
      <c r="C33">
        <v>1</v>
      </c>
      <c r="F33" s="2" t="s">
        <v>5</v>
      </c>
      <c r="G33" s="3">
        <v>45</v>
      </c>
    </row>
    <row r="34" spans="1:7" x14ac:dyDescent="0.35">
      <c r="A34" t="s">
        <v>24</v>
      </c>
      <c r="B34" t="s">
        <v>22</v>
      </c>
      <c r="C34">
        <v>1</v>
      </c>
      <c r="F34" s="2" t="s">
        <v>18</v>
      </c>
      <c r="G34" s="3">
        <v>35</v>
      </c>
    </row>
    <row r="35" spans="1:7" x14ac:dyDescent="0.35">
      <c r="A35" t="s">
        <v>24</v>
      </c>
      <c r="B35" t="s">
        <v>10</v>
      </c>
      <c r="C35">
        <v>1</v>
      </c>
      <c r="F35" s="2" t="s">
        <v>25</v>
      </c>
      <c r="G35" s="3">
        <v>16</v>
      </c>
    </row>
    <row r="36" spans="1:7" x14ac:dyDescent="0.35">
      <c r="A36" t="s">
        <v>24</v>
      </c>
      <c r="B36" t="s">
        <v>7</v>
      </c>
      <c r="C36">
        <v>1</v>
      </c>
      <c r="F36" s="2" t="s">
        <v>9</v>
      </c>
      <c r="G36" s="3">
        <v>6</v>
      </c>
    </row>
    <row r="37" spans="1:7" x14ac:dyDescent="0.35">
      <c r="A37" t="s">
        <v>24</v>
      </c>
      <c r="B37" t="s">
        <v>4</v>
      </c>
      <c r="C37">
        <v>2</v>
      </c>
      <c r="F37" s="2" t="s">
        <v>24</v>
      </c>
      <c r="G37" s="3">
        <v>5</v>
      </c>
    </row>
    <row r="38" spans="1:7" x14ac:dyDescent="0.35">
      <c r="A38" t="s">
        <v>25</v>
      </c>
      <c r="B38" t="s">
        <v>6</v>
      </c>
      <c r="C38">
        <v>1</v>
      </c>
      <c r="F38" s="2" t="s">
        <v>8</v>
      </c>
      <c r="G38" s="3">
        <v>2</v>
      </c>
    </row>
    <row r="39" spans="1:7" x14ac:dyDescent="0.35">
      <c r="A39" t="s">
        <v>25</v>
      </c>
      <c r="B39" t="s">
        <v>16</v>
      </c>
      <c r="C39">
        <v>1</v>
      </c>
      <c r="F39" s="2" t="s">
        <v>14</v>
      </c>
      <c r="G39" s="3">
        <v>1</v>
      </c>
    </row>
    <row r="40" spans="1:7" x14ac:dyDescent="0.35">
      <c r="A40" t="s">
        <v>25</v>
      </c>
      <c r="B40" t="s">
        <v>10</v>
      </c>
      <c r="C40">
        <v>11</v>
      </c>
      <c r="F40" s="2" t="s">
        <v>17</v>
      </c>
      <c r="G40" s="3">
        <v>1</v>
      </c>
    </row>
    <row r="41" spans="1:7" x14ac:dyDescent="0.35">
      <c r="A41" t="s">
        <v>25</v>
      </c>
      <c r="B41" t="s">
        <v>7</v>
      </c>
      <c r="C41">
        <v>3</v>
      </c>
      <c r="F41" s="2" t="s">
        <v>35</v>
      </c>
      <c r="G41" s="3">
        <v>1582</v>
      </c>
    </row>
    <row r="42" spans="1:7" x14ac:dyDescent="0.35">
      <c r="A42" t="s">
        <v>26</v>
      </c>
      <c r="B42" t="s">
        <v>6</v>
      </c>
      <c r="C42">
        <v>93</v>
      </c>
    </row>
    <row r="43" spans="1:7" x14ac:dyDescent="0.35">
      <c r="A43" t="s">
        <v>26</v>
      </c>
      <c r="B43" t="s">
        <v>13</v>
      </c>
      <c r="C43">
        <v>248</v>
      </c>
      <c r="F43" s="1" t="s">
        <v>34</v>
      </c>
      <c r="G43" t="s">
        <v>36</v>
      </c>
    </row>
    <row r="44" spans="1:7" x14ac:dyDescent="0.35">
      <c r="A44" t="s">
        <v>26</v>
      </c>
      <c r="B44" t="s">
        <v>27</v>
      </c>
      <c r="C44">
        <v>379</v>
      </c>
      <c r="F44" s="2" t="s">
        <v>16</v>
      </c>
      <c r="G44" s="3">
        <v>15</v>
      </c>
    </row>
    <row r="45" spans="1:7" x14ac:dyDescent="0.35">
      <c r="A45" t="s">
        <v>26</v>
      </c>
      <c r="B45" t="s">
        <v>7</v>
      </c>
      <c r="C45">
        <v>53</v>
      </c>
      <c r="F45" s="4" t="s">
        <v>15</v>
      </c>
      <c r="G45" s="3">
        <v>9</v>
      </c>
    </row>
    <row r="46" spans="1:7" x14ac:dyDescent="0.35">
      <c r="A46" t="s">
        <v>26</v>
      </c>
      <c r="B46" t="s">
        <v>10</v>
      </c>
      <c r="C46">
        <v>32</v>
      </c>
      <c r="F46" s="4" t="s">
        <v>26</v>
      </c>
      <c r="G46" s="3">
        <v>5</v>
      </c>
    </row>
    <row r="47" spans="1:7" x14ac:dyDescent="0.35">
      <c r="A47" t="s">
        <v>26</v>
      </c>
      <c r="B47" t="s">
        <v>11</v>
      </c>
      <c r="C47">
        <v>98</v>
      </c>
      <c r="F47" s="4" t="s">
        <v>25</v>
      </c>
      <c r="G47" s="3">
        <v>1</v>
      </c>
    </row>
    <row r="48" spans="1:7" x14ac:dyDescent="0.35">
      <c r="A48" t="s">
        <v>26</v>
      </c>
      <c r="B48" t="s">
        <v>28</v>
      </c>
      <c r="C48">
        <v>276</v>
      </c>
      <c r="F48" s="2" t="s">
        <v>13</v>
      </c>
      <c r="G48" s="3">
        <v>290</v>
      </c>
    </row>
    <row r="49" spans="1:7" x14ac:dyDescent="0.35">
      <c r="A49" t="s">
        <v>26</v>
      </c>
      <c r="B49" t="s">
        <v>16</v>
      </c>
      <c r="C49">
        <v>5</v>
      </c>
      <c r="F49" s="2" t="s">
        <v>11</v>
      </c>
      <c r="G49" s="3">
        <v>100</v>
      </c>
    </row>
    <row r="50" spans="1:7" x14ac:dyDescent="0.35">
      <c r="A50" t="s">
        <v>26</v>
      </c>
      <c r="B50" t="s">
        <v>4</v>
      </c>
      <c r="C50">
        <v>37</v>
      </c>
      <c r="F50" s="2" t="s">
        <v>28</v>
      </c>
      <c r="G50" s="3">
        <v>283</v>
      </c>
    </row>
    <row r="51" spans="1:7" x14ac:dyDescent="0.35">
      <c r="B51" t="s">
        <v>29</v>
      </c>
      <c r="C51">
        <f>SUM(C2:C50)</f>
        <v>1582</v>
      </c>
      <c r="F51" s="2" t="s">
        <v>6</v>
      </c>
      <c r="G51" s="3">
        <v>150</v>
      </c>
    </row>
    <row r="52" spans="1:7" x14ac:dyDescent="0.35">
      <c r="B52" t="s">
        <v>30</v>
      </c>
      <c r="C52">
        <f>AVERAGE(Table1[Equipment Count])</f>
        <v>32.285714285714285</v>
      </c>
      <c r="F52" s="2" t="s">
        <v>21</v>
      </c>
      <c r="G52" s="3">
        <v>4</v>
      </c>
    </row>
    <row r="53" spans="1:7" x14ac:dyDescent="0.35">
      <c r="B53" t="s">
        <v>31</v>
      </c>
      <c r="C53">
        <f>MIN(C2:C50)</f>
        <v>1</v>
      </c>
      <c r="F53" s="2" t="s">
        <v>23</v>
      </c>
      <c r="G53" s="3">
        <v>1</v>
      </c>
    </row>
    <row r="54" spans="1:7" x14ac:dyDescent="0.35">
      <c r="B54" t="s">
        <v>32</v>
      </c>
      <c r="C54">
        <f>MAX(C2:C50)</f>
        <v>379</v>
      </c>
      <c r="F54" s="2" t="s">
        <v>22</v>
      </c>
      <c r="G54" s="3">
        <v>47</v>
      </c>
    </row>
    <row r="55" spans="1:7" x14ac:dyDescent="0.35">
      <c r="B55" t="s">
        <v>33</v>
      </c>
      <c r="C55">
        <f>COUNT(C2:C50)</f>
        <v>49</v>
      </c>
      <c r="F55" s="2" t="s">
        <v>3</v>
      </c>
      <c r="G55" s="3">
        <v>20</v>
      </c>
    </row>
    <row r="56" spans="1:7" x14ac:dyDescent="0.35">
      <c r="F56" s="2" t="s">
        <v>20</v>
      </c>
      <c r="G56" s="3">
        <v>8</v>
      </c>
    </row>
    <row r="57" spans="1:7" x14ac:dyDescent="0.35">
      <c r="F57" s="2" t="s">
        <v>4</v>
      </c>
      <c r="G57" s="3">
        <v>130</v>
      </c>
    </row>
    <row r="58" spans="1:7" x14ac:dyDescent="0.35">
      <c r="F58" s="2" t="s">
        <v>7</v>
      </c>
      <c r="G58" s="3">
        <v>90</v>
      </c>
    </row>
    <row r="59" spans="1:7" x14ac:dyDescent="0.35">
      <c r="F59" s="2" t="s">
        <v>27</v>
      </c>
      <c r="G59" s="3">
        <v>379</v>
      </c>
    </row>
    <row r="60" spans="1:7" x14ac:dyDescent="0.35">
      <c r="F60" s="2" t="s">
        <v>10</v>
      </c>
      <c r="G60" s="3">
        <v>65</v>
      </c>
    </row>
    <row r="61" spans="1:7" x14ac:dyDescent="0.35">
      <c r="F61" s="2" t="s">
        <v>35</v>
      </c>
      <c r="G61" s="3">
        <v>1582</v>
      </c>
    </row>
  </sheetData>
  <pageMargins left="0.7" right="0.7" top="0.75" bottom="0.75" header="0.3" footer="0.3"/>
  <pageSetup orientation="portrait"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q U y U 3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B a l M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p T J T K I p H u A 4 A A A A R A A A A E w A c A E Z v c m 1 1 b G F z L 1 N l Y 3 R p b 2 4 x L m 0 g o h g A K K A U A A A A A A A A A A A A A A A A A A A A A A A A A A A A K 0 5 N L s n M z 1 M I h t C G 1 g B Q S w E C L Q A U A A I A C A A W p T J T e U O f i 6 U A A A D 1 A A A A E g A A A A A A A A A A A A A A A A A A A A A A Q 2 9 u Z m l n L 1 B h Y 2 t h Z 2 U u e G 1 s U E s B A i 0 A F A A C A A g A F q U y U w / K 6 a u k A A A A 6 Q A A A B M A A A A A A A A A A A A A A A A A 8 Q A A A F t D b 2 5 0 Z W 5 0 X 1 R 5 c G V z X S 5 4 b W x Q S w E C L Q A U A A I A C A A W p T J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Y 7 3 g Z q c 9 U O h K A p e g u c O t g A A A A A C A A A A A A A Q Z g A A A A E A A C A A A A A Q + e g J / R 4 b K 5 1 f X m m j 7 B G t r B L m p h G 4 l V U F v y e E b S h m b A A A A A A O g A A A A A I A A C A A A A B 9 M C Z i 8 N x + P a X O r a E T c z r x o X u x d m u r Z 2 G q p P V Q V Z h k h 1 A A A A C v q U H 1 F k h e L N I W A l 8 t 5 x V Q m 2 O j v d X I 8 o h N N s u 8 a g h 2 z F F e S r i f 6 H Z y 4 7 a q D D H O U h B j 9 4 D f N x G j i j 0 O n b d r 2 2 n 9 p v 0 d A f w D Q E c j Y E p 8 z b D 9 u E A A A A C U y E L x j l m v u d q R l I w A 2 5 2 d P F 8 c l I Y 3 M u 7 Y B 0 g t + v w L 0 / M D / y X p O Z k L I d t n 6 9 X t s q c k O b W 3 K j x U B V r g N 2 7 W d 5 E D < / D a t a M a s h u p > 
</file>

<file path=customXml/itemProps1.xml><?xml version="1.0" encoding="utf-8"?>
<ds:datastoreItem xmlns:ds="http://schemas.openxmlformats.org/officeDocument/2006/customXml" ds:itemID="{48580D97-1857-4EE9-A537-5E8C319FD0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Sahu</dc:creator>
  <cp:lastModifiedBy>HP</cp:lastModifiedBy>
  <dcterms:created xsi:type="dcterms:W3CDTF">2020-09-01T17:18:12Z</dcterms:created>
  <dcterms:modified xsi:type="dcterms:W3CDTF">2021-09-20T04:20:30Z</dcterms:modified>
</cp:coreProperties>
</file>