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study Bio reactor" sheetId="1" r:id="rId4"/>
    <sheet state="visible" name="Sheet1" sheetId="2" r:id="rId5"/>
    <sheet state="visible" name="Case study catalytic reactor" sheetId="3" r:id="rId6"/>
    <sheet state="visible" name="case study CSTR in series" sheetId="4" r:id="rId7"/>
  </sheets>
  <definedNames/>
  <calcPr/>
</workbook>
</file>

<file path=xl/sharedStrings.xml><?xml version="1.0" encoding="utf-8"?>
<sst xmlns="http://schemas.openxmlformats.org/spreadsheetml/2006/main" count="48" uniqueCount="44">
  <si>
    <t>Experimental Data of Bio Reactor</t>
  </si>
  <si>
    <t xml:space="preserve">Experimental setup of the bioprocess </t>
  </si>
  <si>
    <t>batch</t>
  </si>
  <si>
    <t>glucose</t>
  </si>
  <si>
    <t>biomass</t>
  </si>
  <si>
    <t>DO</t>
  </si>
  <si>
    <t>gluconic</t>
  </si>
  <si>
    <t>Predicted yield</t>
  </si>
  <si>
    <t>mse</t>
  </si>
  <si>
    <t>error%</t>
  </si>
  <si>
    <t>no</t>
  </si>
  <si>
    <t>concn</t>
  </si>
  <si>
    <t>acid yield</t>
  </si>
  <si>
    <t>(x1) (g/L)</t>
  </si>
  <si>
    <t>(x2) (g/L)</t>
  </si>
  <si>
    <t>(x3) (mg/L)</t>
  </si>
  <si>
    <t>(Y1) (%)</t>
  </si>
  <si>
    <t>%</t>
  </si>
  <si>
    <t>Reaction</t>
  </si>
  <si>
    <t>Glucose+ Biomass+ dissoved oxygen------&gt; Gluconic acid</t>
  </si>
  <si>
    <t>Reference : Singh Cheema, J.J., Sankpal, N. V., Tambe, S.S., Kulkarni, B.D., 2002. Genetic programming assisted stochastic optimization strategies for optimization of glucose to gluconic acid fermentation. Biotechnol. Prog. 18, 1356–1365. https://doi.org/10.1021/bp015509s</t>
  </si>
  <si>
    <t>MSE</t>
  </si>
  <si>
    <t>RMSE</t>
  </si>
  <si>
    <t>R2</t>
  </si>
  <si>
    <t>avergae error%</t>
  </si>
  <si>
    <t>50 percentile of error</t>
  </si>
  <si>
    <t>Case study of catalytic reactor</t>
  </si>
  <si>
    <t>PH2</t>
  </si>
  <si>
    <t>PT</t>
  </si>
  <si>
    <t>PB</t>
  </si>
  <si>
    <t>RT</t>
  </si>
  <si>
    <t>Sl no</t>
  </si>
  <si>
    <t>Partial pressure of hydrogen</t>
  </si>
  <si>
    <t>Partial pressure of Toluene</t>
  </si>
  <si>
    <t>Partial pressure of Benzene</t>
  </si>
  <si>
    <t>Reaction rate</t>
  </si>
  <si>
    <t>mm Hg</t>
  </si>
  <si>
    <t>10^(-10)mol toluenen/g cat. Sec</t>
  </si>
  <si>
    <t>case study : CSTR in series</t>
  </si>
  <si>
    <t>SL NO</t>
  </si>
  <si>
    <t>CAF</t>
  </si>
  <si>
    <t>T1</t>
  </si>
  <si>
    <t>T2</t>
  </si>
  <si>
    <t>CB2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</si>
</sst>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20.0"/>
      <color theme="1"/>
      <name val="Times New Roman"/>
    </font>
    <font/>
    <font>
      <sz val="22.0"/>
      <color theme="1"/>
      <name val="Times New Roman"/>
    </font>
    <font>
      <sz val="16.0"/>
      <color theme="1"/>
      <name val="Calibri"/>
    </font>
    <font>
      <sz val="18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1" numFmtId="2" xfId="0" applyBorder="1" applyFont="1" applyNumberFormat="1"/>
    <xf borderId="2" fillId="2" fontId="4" numFmtId="0" xfId="0" applyAlignment="1" applyBorder="1" applyFont="1">
      <alignment horizontal="center"/>
    </xf>
    <xf borderId="5" fillId="3" fontId="1" numFmtId="0" xfId="0" applyBorder="1" applyFill="1" applyFont="1"/>
    <xf borderId="1" fillId="3" fontId="1" numFmtId="0" xfId="0" applyBorder="1" applyFont="1"/>
    <xf borderId="5" fillId="2" fontId="1" numFmtId="0" xfId="0" applyBorder="1" applyFont="1"/>
    <xf borderId="1" fillId="2" fontId="5" numFmtId="0" xfId="0" applyBorder="1" applyFont="1"/>
    <xf borderId="2" fillId="2" fontId="1" numFmtId="0" xfId="0" applyAlignment="1" applyBorder="1" applyFont="1">
      <alignment horizontal="center"/>
    </xf>
    <xf borderId="5" fillId="4" fontId="1" numFmtId="0" xfId="0" applyBorder="1" applyFill="1" applyFont="1"/>
    <xf borderId="1" fillId="4" fontId="1" numFmtId="2" xfId="0" applyBorder="1" applyFont="1" applyNumberFormat="1"/>
    <xf borderId="1" fillId="4" fontId="1" numFmtId="0" xfId="0" applyBorder="1" applyFont="1"/>
    <xf borderId="2" fillId="5" fontId="6" numFmtId="0" xfId="0" applyAlignment="1" applyBorder="1" applyFill="1" applyFont="1">
      <alignment horizontal="center"/>
    </xf>
    <xf borderId="5" fillId="6" fontId="1" numFmtId="0" xfId="0" applyAlignment="1" applyBorder="1" applyFill="1" applyFont="1">
      <alignment horizontal="center"/>
    </xf>
    <xf borderId="5" fillId="7" fontId="1" numFmtId="0" xfId="0" applyAlignment="1" applyBorder="1" applyFill="1" applyFont="1">
      <alignment horizontal="center"/>
    </xf>
    <xf borderId="5" fillId="6" fontId="1" numFmtId="0" xfId="0" applyAlignment="1" applyBorder="1" applyFont="1">
      <alignment horizontal="center" shrinkToFit="0" wrapText="1"/>
    </xf>
    <xf borderId="5" fillId="7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horizontal="center"/>
    </xf>
    <xf borderId="5" fillId="0" fontId="1" numFmtId="2" xfId="0" applyAlignment="1" applyBorder="1" applyFont="1" applyNumberFormat="1">
      <alignment horizontal="center"/>
    </xf>
    <xf borderId="2" fillId="7" fontId="6" numFmtId="0" xfId="0" applyAlignment="1" applyBorder="1" applyFont="1">
      <alignment horizontal="center"/>
    </xf>
    <xf borderId="0" fillId="0" fontId="7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'Case study Bio reactor'!$F$6:$F$51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'Case study Bio reactor'!$G$6:$G$51</c:f>
              <c:numCache/>
            </c:numRef>
          </c:val>
          <c:smooth val="0"/>
        </c:ser>
        <c:axId val="62791366"/>
        <c:axId val="1939217080"/>
      </c:lineChart>
      <c:catAx>
        <c:axId val="6279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9217080"/>
      </c:catAx>
      <c:valAx>
        <c:axId val="193921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7913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'Case study Bio reactor'!$I$6:$I$51</c:f>
              <c:numCache/>
            </c:numRef>
          </c:val>
        </c:ser>
        <c:axId val="1950652640"/>
        <c:axId val="262962303"/>
      </c:barChart>
      <c:catAx>
        <c:axId val="19506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2962303"/>
      </c:catAx>
      <c:valAx>
        <c:axId val="26296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065264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57039566"/>
        <c:axId val="2036251903"/>
      </c:lineChart>
      <c:catAx>
        <c:axId val="1157039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6251903"/>
      </c:catAx>
      <c:valAx>
        <c:axId val="203625190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5703956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'case study CSTR in series'!$S$4:$S$1003</c:f>
              <c:numCache/>
            </c:numRef>
          </c:val>
          <c:smooth val="0"/>
        </c:ser>
        <c:axId val="1441415467"/>
        <c:axId val="1618099225"/>
      </c:lineChart>
      <c:catAx>
        <c:axId val="1441415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8099225"/>
      </c:catAx>
      <c:valAx>
        <c:axId val="161809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141546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371475</xdr:colOff>
      <xdr:row>30</xdr:row>
      <xdr:rowOff>38100</xdr:rowOff>
    </xdr:from>
    <xdr:ext cx="760095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323850</xdr:colOff>
      <xdr:row>46</xdr:row>
      <xdr:rowOff>38100</xdr:rowOff>
    </xdr:from>
    <xdr:ext cx="76962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561975</xdr:colOff>
      <xdr:row>2</xdr:row>
      <xdr:rowOff>123825</xdr:rowOff>
    </xdr:from>
    <xdr:ext cx="5734050" cy="4257675"/>
    <xdr:pic>
      <xdr:nvPicPr>
        <xdr:cNvPr descr="Diagram&#10;&#10;Description automatically generated"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</xdr:row>
      <xdr:rowOff>133350</xdr:rowOff>
    </xdr:from>
    <xdr:ext cx="28575" cy="4810125"/>
    <xdr:grpSp>
      <xdr:nvGrpSpPr>
        <xdr:cNvPr id="2" name="Shape 2"/>
        <xdr:cNvGrpSpPr/>
      </xdr:nvGrpSpPr>
      <xdr:grpSpPr>
        <a:xfrm>
          <a:off x="5341238" y="1374938"/>
          <a:ext cx="9525" cy="4810125"/>
          <a:chOff x="5341238" y="1374938"/>
          <a:chExt cx="9525" cy="4810125"/>
        </a:xfrm>
      </xdr:grpSpPr>
      <xdr:cxnSp>
        <xdr:nvCxnSpPr>
          <xdr:cNvPr id="3" name="Shape 3"/>
          <xdr:cNvCxnSpPr/>
        </xdr:nvCxnSpPr>
        <xdr:spPr>
          <a:xfrm flipH="1">
            <a:off x="5341238" y="1374938"/>
            <a:ext cx="9525" cy="4810125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323850</xdr:colOff>
      <xdr:row>23</xdr:row>
      <xdr:rowOff>123825</xdr:rowOff>
    </xdr:from>
    <xdr:ext cx="7353300" cy="66675"/>
    <xdr:grpSp>
      <xdr:nvGrpSpPr>
        <xdr:cNvPr id="2" name="Shape 2"/>
        <xdr:cNvGrpSpPr/>
      </xdr:nvGrpSpPr>
      <xdr:grpSpPr>
        <a:xfrm>
          <a:off x="1678875" y="3756188"/>
          <a:ext cx="7334250" cy="47625"/>
          <a:chOff x="1678875" y="3756188"/>
          <a:chExt cx="7334250" cy="47625"/>
        </a:xfrm>
      </xdr:grpSpPr>
      <xdr:cxnSp>
        <xdr:nvCxnSpPr>
          <xdr:cNvPr id="4" name="Shape 4"/>
          <xdr:cNvCxnSpPr/>
        </xdr:nvCxnSpPr>
        <xdr:spPr>
          <a:xfrm flipH="1" rot="10800000">
            <a:off x="1678875" y="3756188"/>
            <a:ext cx="7334250" cy="47625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1</xdr:row>
      <xdr:rowOff>104775</xdr:rowOff>
    </xdr:from>
    <xdr:ext cx="7210425" cy="3667125"/>
    <xdr:sp>
      <xdr:nvSpPr>
        <xdr:cNvPr id="5" name="Shape 5"/>
        <xdr:cNvSpPr/>
      </xdr:nvSpPr>
      <xdr:spPr>
        <a:xfrm>
          <a:off x="1745550" y="1951200"/>
          <a:ext cx="7200900" cy="3657600"/>
        </a:xfrm>
        <a:custGeom>
          <a:rect b="b" l="l" r="r" t="t"/>
          <a:pathLst>
            <a:path extrusionOk="0" h="3486279" w="7543800">
              <a:moveTo>
                <a:pt x="0" y="228600"/>
              </a:moveTo>
              <a:cubicBezTo>
                <a:pt x="3175" y="244475"/>
                <a:pt x="5265" y="260606"/>
                <a:pt x="9525" y="276225"/>
              </a:cubicBezTo>
              <a:cubicBezTo>
                <a:pt x="14860" y="295785"/>
                <a:pt x="37399" y="360549"/>
                <a:pt x="47625" y="381000"/>
              </a:cubicBezTo>
              <a:cubicBezTo>
                <a:pt x="52745" y="391239"/>
                <a:pt x="60325" y="400050"/>
                <a:pt x="66675" y="409575"/>
              </a:cubicBezTo>
              <a:cubicBezTo>
                <a:pt x="69850" y="422275"/>
                <a:pt x="70883" y="435712"/>
                <a:pt x="76200" y="447675"/>
              </a:cubicBezTo>
              <a:cubicBezTo>
                <a:pt x="120593" y="547560"/>
                <a:pt x="101184" y="436901"/>
                <a:pt x="152400" y="590550"/>
              </a:cubicBezTo>
              <a:cubicBezTo>
                <a:pt x="161291" y="617223"/>
                <a:pt x="177246" y="668817"/>
                <a:pt x="190500" y="695325"/>
              </a:cubicBezTo>
              <a:cubicBezTo>
                <a:pt x="195620" y="705564"/>
                <a:pt x="203200" y="714375"/>
                <a:pt x="209550" y="723900"/>
              </a:cubicBezTo>
              <a:cubicBezTo>
                <a:pt x="232376" y="815203"/>
                <a:pt x="202257" y="702022"/>
                <a:pt x="238125" y="809625"/>
              </a:cubicBezTo>
              <a:cubicBezTo>
                <a:pt x="242265" y="822044"/>
                <a:pt x="243888" y="835186"/>
                <a:pt x="247650" y="847725"/>
              </a:cubicBezTo>
              <a:cubicBezTo>
                <a:pt x="253420" y="866959"/>
                <a:pt x="260350" y="885825"/>
                <a:pt x="266700" y="904875"/>
              </a:cubicBezTo>
              <a:cubicBezTo>
                <a:pt x="269875" y="914400"/>
                <a:pt x="273790" y="923710"/>
                <a:pt x="276225" y="933450"/>
              </a:cubicBezTo>
              <a:cubicBezTo>
                <a:pt x="279400" y="946150"/>
                <a:pt x="281988" y="959011"/>
                <a:pt x="285750" y="971550"/>
              </a:cubicBezTo>
              <a:cubicBezTo>
                <a:pt x="291520" y="990784"/>
                <a:pt x="299930" y="1009219"/>
                <a:pt x="304800" y="1028700"/>
              </a:cubicBezTo>
              <a:cubicBezTo>
                <a:pt x="334577" y="1147807"/>
                <a:pt x="296521" y="999722"/>
                <a:pt x="323850" y="1095375"/>
              </a:cubicBezTo>
              <a:cubicBezTo>
                <a:pt x="327446" y="1107962"/>
                <a:pt x="329779" y="1120888"/>
                <a:pt x="333375" y="1133475"/>
              </a:cubicBezTo>
              <a:cubicBezTo>
                <a:pt x="336133" y="1143129"/>
                <a:pt x="336628" y="1154210"/>
                <a:pt x="342900" y="1162050"/>
              </a:cubicBezTo>
              <a:cubicBezTo>
                <a:pt x="350051" y="1170989"/>
                <a:pt x="361950" y="1174750"/>
                <a:pt x="371475" y="1181100"/>
              </a:cubicBezTo>
              <a:cubicBezTo>
                <a:pt x="409575" y="1177925"/>
                <a:pt x="447966" y="1177246"/>
                <a:pt x="485775" y="1171575"/>
              </a:cubicBezTo>
              <a:cubicBezTo>
                <a:pt x="524839" y="1165715"/>
                <a:pt x="555113" y="1154812"/>
                <a:pt x="590550" y="1143000"/>
              </a:cubicBezTo>
              <a:cubicBezTo>
                <a:pt x="674032" y="1059518"/>
                <a:pt x="568134" y="1161680"/>
                <a:pt x="647700" y="1095375"/>
              </a:cubicBezTo>
              <a:cubicBezTo>
                <a:pt x="658048" y="1086751"/>
                <a:pt x="665927" y="1075424"/>
                <a:pt x="676275" y="1066800"/>
              </a:cubicBezTo>
              <a:cubicBezTo>
                <a:pt x="705761" y="1042228"/>
                <a:pt x="708871" y="1053550"/>
                <a:pt x="733425" y="1019175"/>
              </a:cubicBezTo>
              <a:cubicBezTo>
                <a:pt x="741678" y="1007621"/>
                <a:pt x="744222" y="992629"/>
                <a:pt x="752475" y="981075"/>
              </a:cubicBezTo>
              <a:cubicBezTo>
                <a:pt x="760305" y="970114"/>
                <a:pt x="772426" y="962848"/>
                <a:pt x="781050" y="952500"/>
              </a:cubicBezTo>
              <a:cubicBezTo>
                <a:pt x="788379" y="943706"/>
                <a:pt x="793446" y="933240"/>
                <a:pt x="800100" y="923925"/>
              </a:cubicBezTo>
              <a:cubicBezTo>
                <a:pt x="809327" y="911007"/>
                <a:pt x="818344" y="897878"/>
                <a:pt x="828675" y="885825"/>
              </a:cubicBezTo>
              <a:cubicBezTo>
                <a:pt x="837441" y="875598"/>
                <a:pt x="847725" y="866775"/>
                <a:pt x="857250" y="857250"/>
              </a:cubicBezTo>
              <a:cubicBezTo>
                <a:pt x="881191" y="785426"/>
                <a:pt x="848896" y="873958"/>
                <a:pt x="885825" y="800100"/>
              </a:cubicBezTo>
              <a:cubicBezTo>
                <a:pt x="903459" y="764832"/>
                <a:pt x="884442" y="766328"/>
                <a:pt x="923925" y="733425"/>
              </a:cubicBezTo>
              <a:cubicBezTo>
                <a:pt x="931638" y="726997"/>
                <a:pt x="942975" y="727075"/>
                <a:pt x="952500" y="723900"/>
              </a:cubicBezTo>
              <a:cubicBezTo>
                <a:pt x="1007493" y="760562"/>
                <a:pt x="974206" y="733792"/>
                <a:pt x="1038225" y="819150"/>
              </a:cubicBezTo>
              <a:lnTo>
                <a:pt x="1066800" y="857250"/>
              </a:lnTo>
              <a:cubicBezTo>
                <a:pt x="1096412" y="946085"/>
                <a:pt x="1044917" y="798487"/>
                <a:pt x="1104900" y="933450"/>
              </a:cubicBezTo>
              <a:cubicBezTo>
                <a:pt x="1110217" y="945413"/>
                <a:pt x="1110829" y="958963"/>
                <a:pt x="1114425" y="971550"/>
              </a:cubicBezTo>
              <a:cubicBezTo>
                <a:pt x="1117183" y="981204"/>
                <a:pt x="1121192" y="990471"/>
                <a:pt x="1123950" y="1000125"/>
              </a:cubicBezTo>
              <a:cubicBezTo>
                <a:pt x="1127546" y="1012712"/>
                <a:pt x="1129713" y="1025686"/>
                <a:pt x="1133475" y="1038225"/>
              </a:cubicBezTo>
              <a:cubicBezTo>
                <a:pt x="1139245" y="1057459"/>
                <a:pt x="1149224" y="1075568"/>
                <a:pt x="1152525" y="1095375"/>
              </a:cubicBezTo>
              <a:cubicBezTo>
                <a:pt x="1155700" y="1114425"/>
                <a:pt x="1157366" y="1133789"/>
                <a:pt x="1162050" y="1152525"/>
              </a:cubicBezTo>
              <a:cubicBezTo>
                <a:pt x="1166920" y="1172006"/>
                <a:pt x="1181100" y="1209675"/>
                <a:pt x="1181100" y="1209675"/>
              </a:cubicBezTo>
              <a:cubicBezTo>
                <a:pt x="1184275" y="1250950"/>
                <a:pt x="1185490" y="1292423"/>
                <a:pt x="1190625" y="1333500"/>
              </a:cubicBezTo>
              <a:cubicBezTo>
                <a:pt x="1191870" y="1343463"/>
                <a:pt x="1199198" y="1352080"/>
                <a:pt x="1200150" y="1362075"/>
              </a:cubicBezTo>
              <a:cubicBezTo>
                <a:pt x="1205577" y="1419055"/>
                <a:pt x="1205597" y="1476432"/>
                <a:pt x="1209675" y="1533525"/>
              </a:cubicBezTo>
              <a:cubicBezTo>
                <a:pt x="1216372" y="1627285"/>
                <a:pt x="1210314" y="1602117"/>
                <a:pt x="1228725" y="1657350"/>
              </a:cubicBezTo>
              <a:cubicBezTo>
                <a:pt x="1233270" y="1698255"/>
                <a:pt x="1240009" y="1767035"/>
                <a:pt x="1247775" y="1809750"/>
              </a:cubicBezTo>
              <a:cubicBezTo>
                <a:pt x="1255219" y="1850693"/>
                <a:pt x="1256624" y="1840721"/>
                <a:pt x="1266825" y="1876425"/>
              </a:cubicBezTo>
              <a:cubicBezTo>
                <a:pt x="1270421" y="1889012"/>
                <a:pt x="1271753" y="1902268"/>
                <a:pt x="1276350" y="1914525"/>
              </a:cubicBezTo>
              <a:cubicBezTo>
                <a:pt x="1281336" y="1927820"/>
                <a:pt x="1290127" y="1939442"/>
                <a:pt x="1295400" y="1952625"/>
              </a:cubicBezTo>
              <a:cubicBezTo>
                <a:pt x="1302858" y="1971269"/>
                <a:pt x="1303311" y="1993067"/>
                <a:pt x="1314450" y="2009775"/>
              </a:cubicBezTo>
              <a:cubicBezTo>
                <a:pt x="1320800" y="2019300"/>
                <a:pt x="1328851" y="2027889"/>
                <a:pt x="1333500" y="2038350"/>
              </a:cubicBezTo>
              <a:cubicBezTo>
                <a:pt x="1393059" y="2172358"/>
                <a:pt x="1312445" y="2030580"/>
                <a:pt x="1381125" y="2133600"/>
              </a:cubicBezTo>
              <a:cubicBezTo>
                <a:pt x="1402041" y="2164974"/>
                <a:pt x="1427925" y="2225400"/>
                <a:pt x="1466850" y="2238375"/>
              </a:cubicBezTo>
              <a:lnTo>
                <a:pt x="1495425" y="2247900"/>
              </a:lnTo>
              <a:cubicBezTo>
                <a:pt x="1524000" y="2244725"/>
                <a:pt x="1553258" y="2245348"/>
                <a:pt x="1581150" y="2238375"/>
              </a:cubicBezTo>
              <a:cubicBezTo>
                <a:pt x="1592256" y="2235599"/>
                <a:pt x="1599203" y="2223834"/>
                <a:pt x="1609725" y="2219325"/>
              </a:cubicBezTo>
              <a:cubicBezTo>
                <a:pt x="1621757" y="2214168"/>
                <a:pt x="1635125" y="2212975"/>
                <a:pt x="1647825" y="2209800"/>
              </a:cubicBezTo>
              <a:cubicBezTo>
                <a:pt x="1744758" y="2134408"/>
                <a:pt x="1701171" y="2159314"/>
                <a:pt x="1771650" y="2124075"/>
              </a:cubicBezTo>
              <a:cubicBezTo>
                <a:pt x="1778000" y="2114550"/>
                <a:pt x="1782605" y="2103595"/>
                <a:pt x="1790700" y="2095500"/>
              </a:cubicBezTo>
              <a:cubicBezTo>
                <a:pt x="1805075" y="2081125"/>
                <a:pt x="1825094" y="2072836"/>
                <a:pt x="1838325" y="2057400"/>
              </a:cubicBezTo>
              <a:cubicBezTo>
                <a:pt x="1844859" y="2049777"/>
                <a:pt x="1843360" y="2037805"/>
                <a:pt x="1847850" y="2028825"/>
              </a:cubicBezTo>
              <a:cubicBezTo>
                <a:pt x="1852970" y="2018586"/>
                <a:pt x="1861780" y="2010489"/>
                <a:pt x="1866900" y="2000250"/>
              </a:cubicBezTo>
              <a:cubicBezTo>
                <a:pt x="1871390" y="1991270"/>
                <a:pt x="1871935" y="1980655"/>
                <a:pt x="1876425" y="1971675"/>
              </a:cubicBezTo>
              <a:cubicBezTo>
                <a:pt x="1881545" y="1961436"/>
                <a:pt x="1890826" y="1953561"/>
                <a:pt x="1895475" y="1943100"/>
              </a:cubicBezTo>
              <a:cubicBezTo>
                <a:pt x="1903630" y="1924750"/>
                <a:pt x="1908175" y="1905000"/>
                <a:pt x="1914525" y="1885950"/>
              </a:cubicBezTo>
              <a:cubicBezTo>
                <a:pt x="1917700" y="1876425"/>
                <a:pt x="1919560" y="1866355"/>
                <a:pt x="1924050" y="1857375"/>
              </a:cubicBezTo>
              <a:lnTo>
                <a:pt x="1943100" y="1819275"/>
              </a:lnTo>
              <a:cubicBezTo>
                <a:pt x="1951093" y="1771314"/>
                <a:pt x="1955852" y="1733393"/>
                <a:pt x="1971675" y="1685925"/>
              </a:cubicBezTo>
              <a:cubicBezTo>
                <a:pt x="1977950" y="1667101"/>
                <a:pt x="1983464" y="1642204"/>
                <a:pt x="2000250" y="1628775"/>
              </a:cubicBezTo>
              <a:cubicBezTo>
                <a:pt x="2008090" y="1622503"/>
                <a:pt x="2019300" y="1622425"/>
                <a:pt x="2028825" y="1619250"/>
              </a:cubicBezTo>
              <a:cubicBezTo>
                <a:pt x="2070100" y="1622425"/>
                <a:pt x="2112239" y="1619795"/>
                <a:pt x="2152650" y="1628775"/>
              </a:cubicBezTo>
              <a:cubicBezTo>
                <a:pt x="2170722" y="1632791"/>
                <a:pt x="2184576" y="1647538"/>
                <a:pt x="2200275" y="1657350"/>
              </a:cubicBezTo>
              <a:cubicBezTo>
                <a:pt x="2209983" y="1663417"/>
                <a:pt x="2219535" y="1669746"/>
                <a:pt x="2228850" y="1676400"/>
              </a:cubicBezTo>
              <a:cubicBezTo>
                <a:pt x="2241768" y="1685627"/>
                <a:pt x="2253167" y="1697099"/>
                <a:pt x="2266950" y="1704975"/>
              </a:cubicBezTo>
              <a:cubicBezTo>
                <a:pt x="2275667" y="1709956"/>
                <a:pt x="2286000" y="1711325"/>
                <a:pt x="2295525" y="1714500"/>
              </a:cubicBezTo>
              <a:cubicBezTo>
                <a:pt x="2308225" y="1724025"/>
                <a:pt x="2322400" y="1731850"/>
                <a:pt x="2333625" y="1743075"/>
              </a:cubicBezTo>
              <a:cubicBezTo>
                <a:pt x="2341720" y="1751170"/>
                <a:pt x="2345346" y="1762856"/>
                <a:pt x="2352675" y="1771650"/>
              </a:cubicBezTo>
              <a:cubicBezTo>
                <a:pt x="2361299" y="1781998"/>
                <a:pt x="2372626" y="1789877"/>
                <a:pt x="2381250" y="1800225"/>
              </a:cubicBezTo>
              <a:cubicBezTo>
                <a:pt x="2391721" y="1812790"/>
                <a:pt x="2424892" y="1869786"/>
                <a:pt x="2428875" y="1876425"/>
              </a:cubicBezTo>
              <a:cubicBezTo>
                <a:pt x="2432050" y="1895475"/>
                <a:pt x="2432293" y="1915253"/>
                <a:pt x="2438400" y="1933575"/>
              </a:cubicBezTo>
              <a:cubicBezTo>
                <a:pt x="2442020" y="1944435"/>
                <a:pt x="2452330" y="1951911"/>
                <a:pt x="2457450" y="1962150"/>
              </a:cubicBezTo>
              <a:cubicBezTo>
                <a:pt x="2461940" y="1971130"/>
                <a:pt x="2463450" y="1981324"/>
                <a:pt x="2466975" y="1990725"/>
              </a:cubicBezTo>
              <a:cubicBezTo>
                <a:pt x="2472978" y="2006734"/>
                <a:pt x="2480618" y="2022130"/>
                <a:pt x="2486025" y="2038350"/>
              </a:cubicBezTo>
              <a:cubicBezTo>
                <a:pt x="2490165" y="2050769"/>
                <a:pt x="2491954" y="2063863"/>
                <a:pt x="2495550" y="2076450"/>
              </a:cubicBezTo>
              <a:cubicBezTo>
                <a:pt x="2498308" y="2086104"/>
                <a:pt x="2502317" y="2095371"/>
                <a:pt x="2505075" y="2105025"/>
              </a:cubicBezTo>
              <a:cubicBezTo>
                <a:pt x="2508671" y="2117612"/>
                <a:pt x="2510838" y="2130586"/>
                <a:pt x="2514600" y="2143125"/>
              </a:cubicBezTo>
              <a:cubicBezTo>
                <a:pt x="2520370" y="2162359"/>
                <a:pt x="2527300" y="2181225"/>
                <a:pt x="2533650" y="2200275"/>
              </a:cubicBezTo>
              <a:lnTo>
                <a:pt x="2543175" y="2228850"/>
              </a:lnTo>
              <a:cubicBezTo>
                <a:pt x="2546350" y="2238375"/>
                <a:pt x="2548210" y="2248445"/>
                <a:pt x="2552700" y="2257425"/>
              </a:cubicBezTo>
              <a:cubicBezTo>
                <a:pt x="2559050" y="2270125"/>
                <a:pt x="2566157" y="2282474"/>
                <a:pt x="2571750" y="2295525"/>
              </a:cubicBezTo>
              <a:cubicBezTo>
                <a:pt x="2594777" y="2349255"/>
                <a:pt x="2566633" y="2297754"/>
                <a:pt x="2590800" y="2362200"/>
              </a:cubicBezTo>
              <a:cubicBezTo>
                <a:pt x="2595786" y="2375495"/>
                <a:pt x="2603500" y="2387600"/>
                <a:pt x="2609850" y="2400300"/>
              </a:cubicBezTo>
              <a:cubicBezTo>
                <a:pt x="2613025" y="2419350"/>
                <a:pt x="2615587" y="2438512"/>
                <a:pt x="2619375" y="2457450"/>
              </a:cubicBezTo>
              <a:cubicBezTo>
                <a:pt x="2637192" y="2546533"/>
                <a:pt x="2620269" y="2451499"/>
                <a:pt x="2638425" y="2524125"/>
              </a:cubicBezTo>
              <a:cubicBezTo>
                <a:pt x="2642352" y="2539831"/>
                <a:pt x="2644023" y="2556044"/>
                <a:pt x="2647950" y="2571750"/>
              </a:cubicBezTo>
              <a:cubicBezTo>
                <a:pt x="2650385" y="2581490"/>
                <a:pt x="2654888" y="2590624"/>
                <a:pt x="2657475" y="2600325"/>
              </a:cubicBezTo>
              <a:cubicBezTo>
                <a:pt x="2667594" y="2638272"/>
                <a:pt x="2675539" y="2676785"/>
                <a:pt x="2686050" y="2714625"/>
              </a:cubicBezTo>
              <a:cubicBezTo>
                <a:pt x="2691424" y="2733973"/>
                <a:pt x="2700230" y="2752294"/>
                <a:pt x="2705100" y="2771775"/>
              </a:cubicBezTo>
              <a:cubicBezTo>
                <a:pt x="2711450" y="2797175"/>
                <a:pt x="2719015" y="2822302"/>
                <a:pt x="2724150" y="2847975"/>
              </a:cubicBezTo>
              <a:cubicBezTo>
                <a:pt x="2727325" y="2863850"/>
                <a:pt x="2727100" y="2880806"/>
                <a:pt x="2733675" y="2895600"/>
              </a:cubicBezTo>
              <a:cubicBezTo>
                <a:pt x="2740122" y="2910107"/>
                <a:pt x="2752725" y="2921000"/>
                <a:pt x="2762250" y="2933700"/>
              </a:cubicBezTo>
              <a:cubicBezTo>
                <a:pt x="2765970" y="2952300"/>
                <a:pt x="2778740" y="3026390"/>
                <a:pt x="2790825" y="3038475"/>
              </a:cubicBezTo>
              <a:cubicBezTo>
                <a:pt x="2800350" y="3048000"/>
                <a:pt x="2811130" y="3056417"/>
                <a:pt x="2819400" y="3067050"/>
              </a:cubicBezTo>
              <a:cubicBezTo>
                <a:pt x="2833456" y="3085122"/>
                <a:pt x="2841311" y="3108011"/>
                <a:pt x="2857500" y="3124200"/>
              </a:cubicBezTo>
              <a:cubicBezTo>
                <a:pt x="2867025" y="3133725"/>
                <a:pt x="2877451" y="3142427"/>
                <a:pt x="2886075" y="3152775"/>
              </a:cubicBezTo>
              <a:cubicBezTo>
                <a:pt x="2893404" y="3161569"/>
                <a:pt x="2897030" y="3173255"/>
                <a:pt x="2905125" y="3181350"/>
              </a:cubicBezTo>
              <a:cubicBezTo>
                <a:pt x="2919500" y="3195725"/>
                <a:pt x="2936875" y="3206750"/>
                <a:pt x="2952750" y="3219450"/>
              </a:cubicBezTo>
              <a:cubicBezTo>
                <a:pt x="2955925" y="3228975"/>
                <a:pt x="2955175" y="3240925"/>
                <a:pt x="2962275" y="3248025"/>
              </a:cubicBezTo>
              <a:cubicBezTo>
                <a:pt x="2969375" y="3255125"/>
                <a:pt x="2981870" y="3253060"/>
                <a:pt x="2990850" y="3257550"/>
              </a:cubicBezTo>
              <a:cubicBezTo>
                <a:pt x="3064708" y="3294479"/>
                <a:pt x="2976176" y="3262184"/>
                <a:pt x="3048000" y="3286125"/>
              </a:cubicBezTo>
              <a:cubicBezTo>
                <a:pt x="3095625" y="3282950"/>
                <a:pt x="3143624" y="3283350"/>
                <a:pt x="3190875" y="3276600"/>
              </a:cubicBezTo>
              <a:cubicBezTo>
                <a:pt x="3231498" y="3270797"/>
                <a:pt x="3251276" y="3253988"/>
                <a:pt x="3286125" y="3238500"/>
              </a:cubicBezTo>
              <a:cubicBezTo>
                <a:pt x="3301749" y="3231556"/>
                <a:pt x="3317875" y="3225800"/>
                <a:pt x="3333750" y="3219450"/>
              </a:cubicBezTo>
              <a:cubicBezTo>
                <a:pt x="3380162" y="3149832"/>
                <a:pt x="3318391" y="3232249"/>
                <a:pt x="3390900" y="3171825"/>
              </a:cubicBezTo>
              <a:cubicBezTo>
                <a:pt x="3399694" y="3164496"/>
                <a:pt x="3404270" y="3153189"/>
                <a:pt x="3409950" y="3143250"/>
              </a:cubicBezTo>
              <a:cubicBezTo>
                <a:pt x="3450349" y="3072552"/>
                <a:pt x="3407227" y="3139172"/>
                <a:pt x="3448050" y="3057525"/>
              </a:cubicBezTo>
              <a:cubicBezTo>
                <a:pt x="3459498" y="3034630"/>
                <a:pt x="3473450" y="3013075"/>
                <a:pt x="3486150" y="2990850"/>
              </a:cubicBezTo>
              <a:cubicBezTo>
                <a:pt x="3489325" y="2978150"/>
                <a:pt x="3491078" y="2965007"/>
                <a:pt x="3495675" y="2952750"/>
              </a:cubicBezTo>
              <a:cubicBezTo>
                <a:pt x="3500661" y="2939455"/>
                <a:pt x="3510235" y="2928120"/>
                <a:pt x="3514725" y="2914650"/>
              </a:cubicBezTo>
              <a:cubicBezTo>
                <a:pt x="3519845" y="2899291"/>
                <a:pt x="3519598" y="2882532"/>
                <a:pt x="3524250" y="2867025"/>
              </a:cubicBezTo>
              <a:cubicBezTo>
                <a:pt x="3529163" y="2850648"/>
                <a:pt x="3536950" y="2835275"/>
                <a:pt x="3543300" y="2819400"/>
              </a:cubicBezTo>
              <a:cubicBezTo>
                <a:pt x="3546475" y="2797175"/>
                <a:pt x="3546918" y="2774385"/>
                <a:pt x="3552825" y="2752725"/>
              </a:cubicBezTo>
              <a:cubicBezTo>
                <a:pt x="3556561" y="2739026"/>
                <a:pt x="3567385" y="2728095"/>
                <a:pt x="3571875" y="2714625"/>
              </a:cubicBezTo>
              <a:cubicBezTo>
                <a:pt x="3576995" y="2699266"/>
                <a:pt x="3577140" y="2682619"/>
                <a:pt x="3581400" y="2667000"/>
              </a:cubicBezTo>
              <a:cubicBezTo>
                <a:pt x="3586684" y="2647627"/>
                <a:pt x="3596512" y="2629541"/>
                <a:pt x="3600450" y="2609850"/>
              </a:cubicBezTo>
              <a:cubicBezTo>
                <a:pt x="3606800" y="2578100"/>
                <a:pt x="3614177" y="2546538"/>
                <a:pt x="3619500" y="2514600"/>
              </a:cubicBezTo>
              <a:cubicBezTo>
                <a:pt x="3622675" y="2495550"/>
                <a:pt x="3624835" y="2476303"/>
                <a:pt x="3629025" y="2457450"/>
              </a:cubicBezTo>
              <a:cubicBezTo>
                <a:pt x="3631203" y="2447649"/>
                <a:pt x="3636115" y="2438615"/>
                <a:pt x="3638550" y="2428875"/>
              </a:cubicBezTo>
              <a:cubicBezTo>
                <a:pt x="3643076" y="2410770"/>
                <a:pt x="3650267" y="2362706"/>
                <a:pt x="3657600" y="2343150"/>
              </a:cubicBezTo>
              <a:cubicBezTo>
                <a:pt x="3662586" y="2329855"/>
                <a:pt x="3670300" y="2317750"/>
                <a:pt x="3676650" y="2305050"/>
              </a:cubicBezTo>
              <a:cubicBezTo>
                <a:pt x="3683000" y="2273300"/>
                <a:pt x="3691121" y="2241853"/>
                <a:pt x="3695700" y="2209800"/>
              </a:cubicBezTo>
              <a:cubicBezTo>
                <a:pt x="3698875" y="2187575"/>
                <a:pt x="3696887" y="2163970"/>
                <a:pt x="3705225" y="2143125"/>
              </a:cubicBezTo>
              <a:cubicBezTo>
                <a:pt x="3710228" y="2130618"/>
                <a:pt x="3724275" y="2124075"/>
                <a:pt x="3733800" y="2114550"/>
              </a:cubicBezTo>
              <a:cubicBezTo>
                <a:pt x="3738033" y="2101850"/>
                <a:pt x="3742267" y="2063750"/>
                <a:pt x="3771900" y="2076450"/>
              </a:cubicBezTo>
              <a:cubicBezTo>
                <a:pt x="3797871" y="2087580"/>
                <a:pt x="3819867" y="2133942"/>
                <a:pt x="3838575" y="2152650"/>
              </a:cubicBezTo>
              <a:cubicBezTo>
                <a:pt x="3881467" y="2195542"/>
                <a:pt x="3929033" y="2233583"/>
                <a:pt x="3971925" y="2276475"/>
              </a:cubicBezTo>
              <a:cubicBezTo>
                <a:pt x="3983150" y="2287700"/>
                <a:pt x="3991694" y="2301366"/>
                <a:pt x="4000500" y="2314575"/>
              </a:cubicBezTo>
              <a:cubicBezTo>
                <a:pt x="4048860" y="2387115"/>
                <a:pt x="4096111" y="2460391"/>
                <a:pt x="4143375" y="2533650"/>
              </a:cubicBezTo>
              <a:cubicBezTo>
                <a:pt x="4159613" y="2558819"/>
                <a:pt x="4179201" y="2582319"/>
                <a:pt x="4191000" y="2609850"/>
              </a:cubicBezTo>
              <a:cubicBezTo>
                <a:pt x="4217065" y="2670669"/>
                <a:pt x="4242743" y="2734189"/>
                <a:pt x="4276725" y="2790825"/>
              </a:cubicBezTo>
              <a:cubicBezTo>
                <a:pt x="4314825" y="2854325"/>
                <a:pt x="4367607" y="2911072"/>
                <a:pt x="4391025" y="2981325"/>
              </a:cubicBezTo>
              <a:cubicBezTo>
                <a:pt x="4430919" y="3101006"/>
                <a:pt x="4381800" y="2972326"/>
                <a:pt x="4457700" y="3105150"/>
              </a:cubicBezTo>
              <a:cubicBezTo>
                <a:pt x="4469697" y="3126144"/>
                <a:pt x="4474811" y="3150535"/>
                <a:pt x="4486275" y="3171825"/>
              </a:cubicBezTo>
              <a:cubicBezTo>
                <a:pt x="4519094" y="3232775"/>
                <a:pt x="4524775" y="3222743"/>
                <a:pt x="4562475" y="3276600"/>
              </a:cubicBezTo>
              <a:cubicBezTo>
                <a:pt x="4573092" y="3291767"/>
                <a:pt x="4580289" y="3309160"/>
                <a:pt x="4591050" y="3324225"/>
              </a:cubicBezTo>
              <a:cubicBezTo>
                <a:pt x="4648520" y="3404683"/>
                <a:pt x="4646384" y="3398609"/>
                <a:pt x="4705350" y="3457575"/>
              </a:cubicBezTo>
              <a:cubicBezTo>
                <a:pt x="4708525" y="3467100"/>
                <a:pt x="4705030" y="3488119"/>
                <a:pt x="4714875" y="3486150"/>
              </a:cubicBezTo>
              <a:cubicBezTo>
                <a:pt x="4806458" y="3467833"/>
                <a:pt x="4959517" y="3413512"/>
                <a:pt x="5048250" y="3352800"/>
              </a:cubicBezTo>
              <a:cubicBezTo>
                <a:pt x="5096303" y="3319921"/>
                <a:pt x="5136511" y="3281054"/>
                <a:pt x="5162550" y="3228975"/>
              </a:cubicBezTo>
              <a:cubicBezTo>
                <a:pt x="5171530" y="3211014"/>
                <a:pt x="5174142" y="3190469"/>
                <a:pt x="5181600" y="3171825"/>
              </a:cubicBezTo>
              <a:cubicBezTo>
                <a:pt x="5244208" y="3015306"/>
                <a:pt x="5249360" y="3078504"/>
                <a:pt x="5286375" y="2819400"/>
              </a:cubicBezTo>
              <a:cubicBezTo>
                <a:pt x="5292725" y="2774950"/>
                <a:pt x="5300278" y="2730655"/>
                <a:pt x="5305425" y="2686050"/>
              </a:cubicBezTo>
              <a:cubicBezTo>
                <a:pt x="5309807" y="2648070"/>
                <a:pt x="5307730" y="2609294"/>
                <a:pt x="5314950" y="2571750"/>
              </a:cubicBezTo>
              <a:cubicBezTo>
                <a:pt x="5323680" y="2526353"/>
                <a:pt x="5340350" y="2482850"/>
                <a:pt x="5353050" y="2438400"/>
              </a:cubicBezTo>
              <a:cubicBezTo>
                <a:pt x="5356225" y="2400300"/>
                <a:pt x="5361462" y="2362316"/>
                <a:pt x="5362575" y="2324100"/>
              </a:cubicBezTo>
              <a:cubicBezTo>
                <a:pt x="5370989" y="2035228"/>
                <a:pt x="5362217" y="1745667"/>
                <a:pt x="5381625" y="1457325"/>
              </a:cubicBezTo>
              <a:cubicBezTo>
                <a:pt x="5384595" y="1413202"/>
                <a:pt x="5412241" y="1374321"/>
                <a:pt x="5429250" y="1333500"/>
              </a:cubicBezTo>
              <a:cubicBezTo>
                <a:pt x="5445125" y="1295400"/>
                <a:pt x="5452110" y="1252220"/>
                <a:pt x="5476875" y="1219200"/>
              </a:cubicBezTo>
              <a:cubicBezTo>
                <a:pt x="5486400" y="1206500"/>
                <a:pt x="5497848" y="1195037"/>
                <a:pt x="5505450" y="1181100"/>
              </a:cubicBezTo>
              <a:cubicBezTo>
                <a:pt x="5517029" y="1159872"/>
                <a:pt x="5520326" y="1134350"/>
                <a:pt x="5534025" y="1114425"/>
              </a:cubicBezTo>
              <a:cubicBezTo>
                <a:pt x="5555685" y="1082920"/>
                <a:pt x="5586342" y="1058554"/>
                <a:pt x="5610225" y="1028700"/>
              </a:cubicBezTo>
              <a:cubicBezTo>
                <a:pt x="5649964" y="979026"/>
                <a:pt x="5642581" y="967769"/>
                <a:pt x="5686425" y="923925"/>
              </a:cubicBezTo>
              <a:cubicBezTo>
                <a:pt x="5694520" y="915830"/>
                <a:pt x="5705475" y="911225"/>
                <a:pt x="5715000" y="904875"/>
              </a:cubicBezTo>
              <a:cubicBezTo>
                <a:pt x="5734050" y="914400"/>
                <a:pt x="5755111" y="920671"/>
                <a:pt x="5772150" y="933450"/>
              </a:cubicBezTo>
              <a:cubicBezTo>
                <a:pt x="5793703" y="949614"/>
                <a:pt x="5810968" y="970858"/>
                <a:pt x="5829300" y="990600"/>
              </a:cubicBezTo>
              <a:cubicBezTo>
                <a:pt x="5870826" y="1035321"/>
                <a:pt x="5898672" y="1075113"/>
                <a:pt x="5943600" y="1114425"/>
              </a:cubicBezTo>
              <a:cubicBezTo>
                <a:pt x="5952215" y="1121963"/>
                <a:pt x="5962650" y="1127125"/>
                <a:pt x="5972175" y="1133475"/>
              </a:cubicBezTo>
              <a:cubicBezTo>
                <a:pt x="5978525" y="1146175"/>
                <a:pt x="5981984" y="1160794"/>
                <a:pt x="5991225" y="1171575"/>
              </a:cubicBezTo>
              <a:cubicBezTo>
                <a:pt x="6001556" y="1183628"/>
                <a:pt x="6016929" y="1190233"/>
                <a:pt x="6029325" y="1200150"/>
              </a:cubicBezTo>
              <a:cubicBezTo>
                <a:pt x="6048689" y="1215641"/>
                <a:pt x="6064945" y="1235472"/>
                <a:pt x="6086475" y="1247775"/>
              </a:cubicBezTo>
              <a:cubicBezTo>
                <a:pt x="6110028" y="1261234"/>
                <a:pt x="6137822" y="1265477"/>
                <a:pt x="6162675" y="1276350"/>
              </a:cubicBezTo>
              <a:cubicBezTo>
                <a:pt x="6188692" y="1287732"/>
                <a:pt x="6212508" y="1303903"/>
                <a:pt x="6238875" y="1314450"/>
              </a:cubicBezTo>
              <a:cubicBezTo>
                <a:pt x="6282367" y="1331847"/>
                <a:pt x="6317636" y="1335514"/>
                <a:pt x="6362700" y="1343025"/>
              </a:cubicBezTo>
              <a:cubicBezTo>
                <a:pt x="6438900" y="1333500"/>
                <a:pt x="6515336" y="1325704"/>
                <a:pt x="6591300" y="1314450"/>
              </a:cubicBezTo>
              <a:cubicBezTo>
                <a:pt x="6624141" y="1309585"/>
                <a:pt x="6642449" y="1288745"/>
                <a:pt x="6667500" y="1266825"/>
              </a:cubicBezTo>
              <a:cubicBezTo>
                <a:pt x="6677637" y="1257955"/>
                <a:pt x="6685848" y="1247016"/>
                <a:pt x="6696075" y="1238250"/>
              </a:cubicBezTo>
              <a:cubicBezTo>
                <a:pt x="6708128" y="1227919"/>
                <a:pt x="6721475" y="1219200"/>
                <a:pt x="6734175" y="1209675"/>
              </a:cubicBezTo>
              <a:cubicBezTo>
                <a:pt x="6806109" y="1065807"/>
                <a:pt x="6666743" y="1339588"/>
                <a:pt x="6800850" y="1104900"/>
              </a:cubicBezTo>
              <a:cubicBezTo>
                <a:pt x="6871517" y="981233"/>
                <a:pt x="6857123" y="982828"/>
                <a:pt x="6915150" y="866775"/>
              </a:cubicBezTo>
              <a:cubicBezTo>
                <a:pt x="6929769" y="837537"/>
                <a:pt x="6945957" y="809080"/>
                <a:pt x="6962775" y="781050"/>
              </a:cubicBezTo>
              <a:cubicBezTo>
                <a:pt x="6974555" y="761417"/>
                <a:pt x="6990020" y="744059"/>
                <a:pt x="7000875" y="723900"/>
              </a:cubicBezTo>
              <a:cubicBezTo>
                <a:pt x="7012339" y="702610"/>
                <a:pt x="7018636" y="678852"/>
                <a:pt x="7029450" y="657225"/>
              </a:cubicBezTo>
              <a:cubicBezTo>
                <a:pt x="7040898" y="634330"/>
                <a:pt x="7056506" y="613643"/>
                <a:pt x="7067550" y="590550"/>
              </a:cubicBezTo>
              <a:cubicBezTo>
                <a:pt x="7091474" y="540528"/>
                <a:pt x="7099586" y="481448"/>
                <a:pt x="7134225" y="438150"/>
              </a:cubicBezTo>
              <a:cubicBezTo>
                <a:pt x="7146925" y="422275"/>
                <a:pt x="7160753" y="407240"/>
                <a:pt x="7172325" y="390525"/>
              </a:cubicBezTo>
              <a:cubicBezTo>
                <a:pt x="7189374" y="365898"/>
                <a:pt x="7201797" y="338150"/>
                <a:pt x="7219950" y="314325"/>
              </a:cubicBezTo>
              <a:cubicBezTo>
                <a:pt x="7252718" y="271317"/>
                <a:pt x="7294733" y="235488"/>
                <a:pt x="7324725" y="190500"/>
              </a:cubicBezTo>
              <a:cubicBezTo>
                <a:pt x="7331075" y="180975"/>
                <a:pt x="7335124" y="169422"/>
                <a:pt x="7343775" y="161925"/>
              </a:cubicBezTo>
              <a:cubicBezTo>
                <a:pt x="7383127" y="127820"/>
                <a:pt x="7426728" y="98942"/>
                <a:pt x="7467600" y="66675"/>
              </a:cubicBezTo>
              <a:cubicBezTo>
                <a:pt x="7518305" y="26644"/>
                <a:pt x="7512048" y="31752"/>
                <a:pt x="7543800" y="0"/>
              </a:cubicBezTo>
            </a:path>
          </a:pathLst>
        </a:custGeom>
        <a:noFill/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342900</xdr:colOff>
      <xdr:row>2</xdr:row>
      <xdr:rowOff>152400</xdr:rowOff>
    </xdr:from>
    <xdr:ext cx="190500" cy="200025"/>
    <xdr:sp>
      <xdr:nvSpPr>
        <xdr:cNvPr id="6" name="Shape 6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495300</xdr:colOff>
      <xdr:row>5</xdr:row>
      <xdr:rowOff>57150</xdr:rowOff>
    </xdr:from>
    <xdr:ext cx="171450" cy="200025"/>
    <xdr:sp>
      <xdr:nvSpPr>
        <xdr:cNvPr id="7" name="Shape 7"/>
        <xdr:cNvSpPr/>
      </xdr:nvSpPr>
      <xdr:spPr>
        <a:xfrm>
          <a:off x="5269800" y="3684750"/>
          <a:ext cx="152400" cy="1905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7</xdr:row>
      <xdr:rowOff>9525</xdr:rowOff>
    </xdr:from>
    <xdr:ext cx="190500" cy="200025"/>
    <xdr:sp>
      <xdr:nvSpPr>
        <xdr:cNvPr id="8" name="Shape 8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123825</xdr:colOff>
      <xdr:row>6</xdr:row>
      <xdr:rowOff>47625</xdr:rowOff>
    </xdr:from>
    <xdr:ext cx="190500" cy="200025"/>
    <xdr:sp>
      <xdr:nvSpPr>
        <xdr:cNvPr id="6" name="Shape 6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304800</xdr:colOff>
      <xdr:row>18</xdr:row>
      <xdr:rowOff>142875</xdr:rowOff>
    </xdr:from>
    <xdr:ext cx="190500" cy="200025"/>
    <xdr:sp>
      <xdr:nvSpPr>
        <xdr:cNvPr id="9" name="Shape 9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514350</xdr:colOff>
      <xdr:row>12</xdr:row>
      <xdr:rowOff>95250</xdr:rowOff>
    </xdr:from>
    <xdr:ext cx="171450" cy="200025"/>
    <xdr:sp>
      <xdr:nvSpPr>
        <xdr:cNvPr id="7" name="Shape 7"/>
        <xdr:cNvSpPr/>
      </xdr:nvSpPr>
      <xdr:spPr>
        <a:xfrm>
          <a:off x="5269800" y="3684750"/>
          <a:ext cx="152400" cy="1905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285750</xdr:colOff>
      <xdr:row>18</xdr:row>
      <xdr:rowOff>66675</xdr:rowOff>
    </xdr:from>
    <xdr:ext cx="190500" cy="200025"/>
    <xdr:sp>
      <xdr:nvSpPr>
        <xdr:cNvPr id="10" name="Shape 10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161925</xdr:colOff>
      <xdr:row>19</xdr:row>
      <xdr:rowOff>9525</xdr:rowOff>
    </xdr:from>
    <xdr:ext cx="190500" cy="200025"/>
    <xdr:sp>
      <xdr:nvSpPr>
        <xdr:cNvPr id="9" name="Shape 9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28575</xdr:colOff>
      <xdr:row>8</xdr:row>
      <xdr:rowOff>9525</xdr:rowOff>
    </xdr:from>
    <xdr:ext cx="190500" cy="200025"/>
    <xdr:sp>
      <xdr:nvSpPr>
        <xdr:cNvPr id="10" name="Shape 10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390525</xdr:colOff>
      <xdr:row>33</xdr:row>
      <xdr:rowOff>161925</xdr:rowOff>
    </xdr:from>
    <xdr:ext cx="1371600" cy="695325"/>
    <xdr:sp>
      <xdr:nvSpPr>
        <xdr:cNvPr id="11" name="Shape 11"/>
        <xdr:cNvSpPr/>
      </xdr:nvSpPr>
      <xdr:spPr>
        <a:xfrm>
          <a:off x="4664963" y="3441863"/>
          <a:ext cx="1362075" cy="67627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ANN1</a:t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39</xdr:row>
      <xdr:rowOff>38100</xdr:rowOff>
    </xdr:from>
    <xdr:ext cx="1371600" cy="676275"/>
    <xdr:sp>
      <xdr:nvSpPr>
        <xdr:cNvPr id="12" name="Shape 12"/>
        <xdr:cNvSpPr/>
      </xdr:nvSpPr>
      <xdr:spPr>
        <a:xfrm>
          <a:off x="4664963" y="3446625"/>
          <a:ext cx="1362075" cy="6667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ANN2</a:t>
          </a:r>
          <a:endParaRPr sz="1400"/>
        </a:p>
      </xdr:txBody>
    </xdr:sp>
    <xdr:clientData fLocksWithSheet="0"/>
  </xdr:oneCellAnchor>
  <xdr:oneCellAnchor>
    <xdr:from>
      <xdr:col>4</xdr:col>
      <xdr:colOff>438150</xdr:colOff>
      <xdr:row>44</xdr:row>
      <xdr:rowOff>85725</xdr:rowOff>
    </xdr:from>
    <xdr:ext cx="1352550" cy="676275"/>
    <xdr:sp>
      <xdr:nvSpPr>
        <xdr:cNvPr id="13" name="Shape 13"/>
        <xdr:cNvSpPr/>
      </xdr:nvSpPr>
      <xdr:spPr>
        <a:xfrm>
          <a:off x="4679250" y="3446625"/>
          <a:ext cx="1333500" cy="66675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ANN3</a:t>
          </a:r>
          <a:endParaRPr sz="1400"/>
        </a:p>
      </xdr:txBody>
    </xdr:sp>
    <xdr:clientData fLocksWithSheet="0"/>
  </xdr:oneCellAnchor>
  <xdr:oneCellAnchor>
    <xdr:from>
      <xdr:col>10</xdr:col>
      <xdr:colOff>266700</xdr:colOff>
      <xdr:row>32</xdr:row>
      <xdr:rowOff>123825</xdr:rowOff>
    </xdr:from>
    <xdr:ext cx="1466850" cy="2924175"/>
    <xdr:sp>
      <xdr:nvSpPr>
        <xdr:cNvPr id="14" name="Shape 14"/>
        <xdr:cNvSpPr/>
      </xdr:nvSpPr>
      <xdr:spPr>
        <a:xfrm>
          <a:off x="4617338" y="2327438"/>
          <a:ext cx="1457325" cy="29051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5476875" cy="6572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217</xdr:row>
      <xdr:rowOff>47625</xdr:rowOff>
    </xdr:from>
    <xdr:ext cx="440055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984</xdr:row>
      <xdr:rowOff>47625</xdr:rowOff>
    </xdr:from>
    <xdr:ext cx="4400550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</xdr:row>
      <xdr:rowOff>0</xdr:rowOff>
    </xdr:from>
    <xdr:ext cx="5019675" cy="64389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7.14"/>
    <col customWidth="1" min="4" max="4" width="14.71"/>
    <col customWidth="1" min="5" max="5" width="15.57"/>
    <col customWidth="1" min="6" max="6" width="14.14"/>
    <col customWidth="1" min="7" max="8" width="16.29"/>
    <col customWidth="1" min="9" max="9" width="12.29"/>
    <col customWidth="1" min="10" max="30" width="9.14"/>
  </cols>
  <sheetData>
    <row r="1" ht="38.25" customHeight="1">
      <c r="A1" s="1"/>
      <c r="B1" s="2" t="s">
        <v>0</v>
      </c>
      <c r="C1" s="3"/>
      <c r="D1" s="3"/>
      <c r="E1" s="3"/>
      <c r="F1" s="4"/>
      <c r="G1" s="5"/>
      <c r="H1" s="5"/>
      <c r="I1" s="1"/>
      <c r="J1" s="1"/>
      <c r="K1" s="6" t="s">
        <v>1</v>
      </c>
      <c r="L1" s="3"/>
      <c r="M1" s="3"/>
      <c r="N1" s="3"/>
      <c r="O1" s="3"/>
      <c r="P1" s="3"/>
      <c r="Q1" s="3"/>
      <c r="R1" s="3"/>
      <c r="S1" s="3"/>
      <c r="T1" s="4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1"/>
      <c r="C2" s="1"/>
      <c r="D2" s="1"/>
      <c r="E2" s="1"/>
      <c r="F2" s="1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5" t="s">
        <v>7</v>
      </c>
      <c r="H3" s="5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7" t="s">
        <v>10</v>
      </c>
      <c r="C4" s="7" t="s">
        <v>11</v>
      </c>
      <c r="D4" s="7" t="s">
        <v>11</v>
      </c>
      <c r="E4" s="8"/>
      <c r="F4" s="7" t="s">
        <v>12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"/>
      <c r="C5" s="7" t="s">
        <v>13</v>
      </c>
      <c r="D5" s="7" t="s">
        <v>14</v>
      </c>
      <c r="E5" s="7" t="s">
        <v>15</v>
      </c>
      <c r="F5" s="7" t="s">
        <v>16</v>
      </c>
      <c r="G5" s="5" t="s">
        <v>17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9">
        <v>1.0</v>
      </c>
      <c r="C6" s="9">
        <v>100.0</v>
      </c>
      <c r="D6" s="9">
        <v>1.0</v>
      </c>
      <c r="E6" s="9">
        <v>10.0</v>
      </c>
      <c r="F6" s="9">
        <v>5.9</v>
      </c>
      <c r="G6" s="5">
        <v>5.92913627659654</v>
      </c>
      <c r="H6" s="5">
        <f t="shared" ref="H6:H51" si="1">(F6-G6)^2</f>
        <v>0.0008489226139</v>
      </c>
      <c r="I6" s="1">
        <f t="shared" ref="I6:I51" si="2">ABS((F6-G6)*100/F6)</f>
        <v>0.4938351966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9">
        <v>2.0</v>
      </c>
      <c r="C7" s="9">
        <v>150.0</v>
      </c>
      <c r="D7" s="9">
        <v>2.0</v>
      </c>
      <c r="E7" s="9">
        <v>10.0</v>
      </c>
      <c r="F7" s="9">
        <v>29.42</v>
      </c>
      <c r="G7" s="5">
        <v>30.1616061202584</v>
      </c>
      <c r="H7" s="5">
        <f t="shared" si="1"/>
        <v>0.5499796376</v>
      </c>
      <c r="I7" s="1">
        <f t="shared" si="2"/>
        <v>2.520754997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9">
        <v>3.0</v>
      </c>
      <c r="C8" s="9">
        <v>120.0</v>
      </c>
      <c r="D8" s="9">
        <v>2.0</v>
      </c>
      <c r="E8" s="9">
        <v>15.0</v>
      </c>
      <c r="F8" s="9">
        <v>20.76</v>
      </c>
      <c r="G8" s="5">
        <v>20.6116272099809</v>
      </c>
      <c r="H8" s="5">
        <f t="shared" si="1"/>
        <v>0.02201448482</v>
      </c>
      <c r="I8" s="1">
        <f t="shared" si="2"/>
        <v>0.7147051542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9">
        <v>4.0</v>
      </c>
      <c r="C9" s="9">
        <v>150.0</v>
      </c>
      <c r="D9" s="9">
        <v>2.5</v>
      </c>
      <c r="E9" s="9">
        <v>15.0</v>
      </c>
      <c r="F9" s="9">
        <v>35.51</v>
      </c>
      <c r="G9" s="5">
        <v>35.6077550559432</v>
      </c>
      <c r="H9" s="5">
        <f t="shared" si="1"/>
        <v>0.009556050962</v>
      </c>
      <c r="I9" s="1">
        <f t="shared" si="2"/>
        <v>0.2752888086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9">
        <v>5.0</v>
      </c>
      <c r="C10" s="9">
        <v>150.0</v>
      </c>
      <c r="D10" s="9">
        <v>3.0</v>
      </c>
      <c r="E10" s="9">
        <v>15.0</v>
      </c>
      <c r="F10" s="9">
        <v>35.16</v>
      </c>
      <c r="G10" s="5">
        <v>35.0380021525312</v>
      </c>
      <c r="H10" s="5">
        <f t="shared" si="1"/>
        <v>0.01488347479</v>
      </c>
      <c r="I10" s="1">
        <f t="shared" si="2"/>
        <v>0.3469790884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9">
        <v>6.0</v>
      </c>
      <c r="C11" s="9">
        <v>120.0</v>
      </c>
      <c r="D11" s="9">
        <v>2.0</v>
      </c>
      <c r="E11" s="9">
        <v>25.0</v>
      </c>
      <c r="F11" s="9">
        <v>27.77</v>
      </c>
      <c r="G11" s="5">
        <v>28.1999393952441</v>
      </c>
      <c r="H11" s="5">
        <f t="shared" si="1"/>
        <v>0.1848478836</v>
      </c>
      <c r="I11" s="1">
        <f t="shared" si="2"/>
        <v>1.548215323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9">
        <v>7.0</v>
      </c>
      <c r="C12" s="9">
        <v>120.0</v>
      </c>
      <c r="D12" s="9">
        <v>2.0</v>
      </c>
      <c r="E12" s="9">
        <v>30.0</v>
      </c>
      <c r="F12" s="9">
        <v>34.48</v>
      </c>
      <c r="G12" s="5">
        <v>34.4438501090993</v>
      </c>
      <c r="H12" s="5">
        <f t="shared" si="1"/>
        <v>0.001306814612</v>
      </c>
      <c r="I12" s="1">
        <f t="shared" si="2"/>
        <v>0.1048430711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9">
        <v>8.0</v>
      </c>
      <c r="C13" s="9">
        <v>150.0</v>
      </c>
      <c r="D13" s="9">
        <v>2.0</v>
      </c>
      <c r="E13" s="9">
        <v>30.0</v>
      </c>
      <c r="F13" s="9">
        <v>57.86</v>
      </c>
      <c r="G13" s="5">
        <v>57.3014108053321</v>
      </c>
      <c r="H13" s="5">
        <f t="shared" si="1"/>
        <v>0.3120218884</v>
      </c>
      <c r="I13" s="1">
        <f t="shared" si="2"/>
        <v>0.9654151308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9">
        <v>9.0</v>
      </c>
      <c r="C14" s="9">
        <v>150.0</v>
      </c>
      <c r="D14" s="9">
        <v>3.0</v>
      </c>
      <c r="E14" s="9">
        <v>25.0</v>
      </c>
      <c r="F14" s="9">
        <v>49.32</v>
      </c>
      <c r="G14" s="5">
        <v>48.2838753608207</v>
      </c>
      <c r="H14" s="5">
        <f t="shared" si="1"/>
        <v>1.073554268</v>
      </c>
      <c r="I14" s="1">
        <f t="shared" si="2"/>
        <v>2.100820436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9">
        <v>10.0</v>
      </c>
      <c r="C15" s="9">
        <v>150.0</v>
      </c>
      <c r="D15" s="9">
        <v>2.0</v>
      </c>
      <c r="E15" s="9">
        <v>40.0</v>
      </c>
      <c r="F15" s="9">
        <v>78.99</v>
      </c>
      <c r="G15" s="5">
        <v>79.3459386338832</v>
      </c>
      <c r="H15" s="5">
        <f t="shared" si="1"/>
        <v>0.1266923111</v>
      </c>
      <c r="I15" s="1">
        <f t="shared" si="2"/>
        <v>0.4506122723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9">
        <v>11.0</v>
      </c>
      <c r="C16" s="9">
        <v>150.0</v>
      </c>
      <c r="D16" s="9">
        <v>2.0</v>
      </c>
      <c r="E16" s="9">
        <v>45.0</v>
      </c>
      <c r="F16" s="9">
        <v>89.48</v>
      </c>
      <c r="G16" s="5">
        <v>89.0443716990189</v>
      </c>
      <c r="H16" s="5">
        <f t="shared" si="1"/>
        <v>0.1897720166</v>
      </c>
      <c r="I16" s="1">
        <f t="shared" si="2"/>
        <v>0.4868443239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9">
        <v>12.0</v>
      </c>
      <c r="C17" s="9">
        <v>150.0</v>
      </c>
      <c r="D17" s="9">
        <v>2.0</v>
      </c>
      <c r="E17" s="9">
        <v>50.0</v>
      </c>
      <c r="F17" s="9">
        <v>94.5</v>
      </c>
      <c r="G17" s="5">
        <v>94.453169195422</v>
      </c>
      <c r="H17" s="5">
        <f t="shared" si="1"/>
        <v>0.002193124257</v>
      </c>
      <c r="I17" s="1">
        <f t="shared" si="2"/>
        <v>0.04955640696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9">
        <v>13.0</v>
      </c>
      <c r="C18" s="9">
        <v>180.0</v>
      </c>
      <c r="D18" s="9">
        <v>2.0</v>
      </c>
      <c r="E18" s="9">
        <v>50.0</v>
      </c>
      <c r="F18" s="9">
        <v>89.63</v>
      </c>
      <c r="G18" s="5">
        <v>89.5989704249353</v>
      </c>
      <c r="H18" s="5">
        <f t="shared" si="1"/>
        <v>0.0009628345287</v>
      </c>
      <c r="I18" s="1">
        <f t="shared" si="2"/>
        <v>0.03461963078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9">
        <v>14.0</v>
      </c>
      <c r="C19" s="9">
        <v>150.0</v>
      </c>
      <c r="D19" s="9">
        <v>3.0</v>
      </c>
      <c r="E19" s="9">
        <v>40.0</v>
      </c>
      <c r="F19" s="9">
        <v>79.05</v>
      </c>
      <c r="G19" s="5">
        <v>79.5397845063847</v>
      </c>
      <c r="H19" s="5">
        <f t="shared" si="1"/>
        <v>0.2398888627</v>
      </c>
      <c r="I19" s="1">
        <f t="shared" si="2"/>
        <v>0.6195882434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9">
        <v>15.0</v>
      </c>
      <c r="C20" s="9">
        <v>150.0</v>
      </c>
      <c r="D20" s="9">
        <v>2.5</v>
      </c>
      <c r="E20" s="9">
        <v>50.0</v>
      </c>
      <c r="F20" s="9">
        <v>94.58</v>
      </c>
      <c r="G20" s="5">
        <v>94.5055811894714</v>
      </c>
      <c r="H20" s="5">
        <f t="shared" si="1"/>
        <v>0.00553815936</v>
      </c>
      <c r="I20" s="1">
        <f t="shared" si="2"/>
        <v>0.07868345372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"/>
      <c r="B21" s="9">
        <v>16.0</v>
      </c>
      <c r="C21" s="9">
        <v>150.0</v>
      </c>
      <c r="D21" s="9">
        <v>2.5</v>
      </c>
      <c r="E21" s="9">
        <v>55.0</v>
      </c>
      <c r="F21" s="9">
        <v>93.41</v>
      </c>
      <c r="G21" s="5">
        <v>94.1995139975825</v>
      </c>
      <c r="H21" s="5">
        <f t="shared" si="1"/>
        <v>0.6233323524</v>
      </c>
      <c r="I21" s="1">
        <f t="shared" si="2"/>
        <v>0.845213572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"/>
      <c r="B22" s="9">
        <v>17.0</v>
      </c>
      <c r="C22" s="9">
        <v>150.0</v>
      </c>
      <c r="D22" s="9">
        <v>2.5</v>
      </c>
      <c r="E22" s="9">
        <v>60.0</v>
      </c>
      <c r="F22" s="9">
        <v>91.26</v>
      </c>
      <c r="G22" s="5">
        <v>91.0026156964744</v>
      </c>
      <c r="H22" s="5">
        <f t="shared" si="1"/>
        <v>0.0662466797</v>
      </c>
      <c r="I22" s="1">
        <f t="shared" si="2"/>
        <v>0.2820340823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"/>
      <c r="B23" s="9">
        <v>18.0</v>
      </c>
      <c r="C23" s="9">
        <v>160.0</v>
      </c>
      <c r="D23" s="9">
        <v>2.5</v>
      </c>
      <c r="E23" s="9">
        <v>60.0</v>
      </c>
      <c r="F23" s="9">
        <v>93.67</v>
      </c>
      <c r="G23" s="5">
        <v>93.5318274745794</v>
      </c>
      <c r="H23" s="5">
        <f t="shared" si="1"/>
        <v>0.01909164678</v>
      </c>
      <c r="I23" s="1">
        <f t="shared" si="2"/>
        <v>0.1475099022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"/>
      <c r="B24" s="9">
        <v>19.0</v>
      </c>
      <c r="C24" s="9">
        <v>175.0</v>
      </c>
      <c r="D24" s="9">
        <v>3.0</v>
      </c>
      <c r="E24" s="9">
        <v>55.0</v>
      </c>
      <c r="F24" s="9">
        <v>92.69</v>
      </c>
      <c r="G24" s="5">
        <v>91.8941913776922</v>
      </c>
      <c r="H24" s="5">
        <f t="shared" si="1"/>
        <v>0.6333113633</v>
      </c>
      <c r="I24" s="1">
        <f t="shared" si="2"/>
        <v>0.8585700964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"/>
      <c r="B25" s="9">
        <v>20.0</v>
      </c>
      <c r="C25" s="9">
        <v>160.0</v>
      </c>
      <c r="D25" s="9">
        <v>3.0</v>
      </c>
      <c r="E25" s="9">
        <v>60.0</v>
      </c>
      <c r="F25" s="9">
        <v>93.3</v>
      </c>
      <c r="G25" s="5">
        <v>94.0073461691346</v>
      </c>
      <c r="H25" s="5">
        <f t="shared" si="1"/>
        <v>0.500338603</v>
      </c>
      <c r="I25" s="1">
        <f t="shared" si="2"/>
        <v>0.7581416604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9">
        <v>21.0</v>
      </c>
      <c r="C26" s="9">
        <v>180.0</v>
      </c>
      <c r="D26" s="9">
        <v>3.0</v>
      </c>
      <c r="E26" s="9">
        <v>60.0</v>
      </c>
      <c r="F26" s="9">
        <v>88.13</v>
      </c>
      <c r="G26" s="5">
        <v>88.4095637431349</v>
      </c>
      <c r="H26" s="5">
        <f t="shared" si="1"/>
        <v>0.07815588648</v>
      </c>
      <c r="I26" s="1">
        <f t="shared" si="2"/>
        <v>0.317217455</v>
      </c>
      <c r="J26" s="10" t="s">
        <v>18</v>
      </c>
      <c r="K26" s="10"/>
      <c r="L26" s="10" t="s">
        <v>19</v>
      </c>
      <c r="M26" s="10"/>
      <c r="N26" s="10"/>
      <c r="O26" s="10"/>
      <c r="P26" s="10"/>
      <c r="Q26" s="1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9">
        <v>22.0</v>
      </c>
      <c r="C27" s="9">
        <v>150.0</v>
      </c>
      <c r="D27" s="9">
        <v>3.0</v>
      </c>
      <c r="E27" s="9">
        <v>60.0</v>
      </c>
      <c r="F27" s="9">
        <v>92.7</v>
      </c>
      <c r="G27" s="5">
        <v>92.5853237379972</v>
      </c>
      <c r="H27" s="5">
        <f t="shared" si="1"/>
        <v>0.01315064507</v>
      </c>
      <c r="I27" s="1">
        <f t="shared" si="2"/>
        <v>0.123706863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9">
        <v>23.0</v>
      </c>
      <c r="C28" s="9">
        <v>100.0</v>
      </c>
      <c r="D28" s="9">
        <v>3.0</v>
      </c>
      <c r="E28" s="9">
        <v>60.0</v>
      </c>
      <c r="F28" s="9">
        <v>20.04</v>
      </c>
      <c r="G28" s="5">
        <v>20.0549450601961</v>
      </c>
      <c r="H28" s="5">
        <f t="shared" si="1"/>
        <v>0.0002233548243</v>
      </c>
      <c r="I28" s="1">
        <f t="shared" si="2"/>
        <v>0.07457614868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9">
        <v>24.0</v>
      </c>
      <c r="C29" s="9">
        <v>100.0</v>
      </c>
      <c r="D29" s="9">
        <v>2.0</v>
      </c>
      <c r="E29" s="9">
        <v>10.0</v>
      </c>
      <c r="F29" s="9">
        <v>6.13</v>
      </c>
      <c r="G29" s="5">
        <v>7.17336681200826</v>
      </c>
      <c r="H29" s="5">
        <f t="shared" si="1"/>
        <v>1.088614304</v>
      </c>
      <c r="I29" s="1">
        <f t="shared" si="2"/>
        <v>17.02066578</v>
      </c>
      <c r="J29" s="11" t="s">
        <v>20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4"/>
    </row>
    <row r="30" ht="15.75" customHeight="1">
      <c r="A30" s="1"/>
      <c r="B30" s="9">
        <v>25.0</v>
      </c>
      <c r="C30" s="9">
        <v>120.0</v>
      </c>
      <c r="D30" s="9">
        <v>2.5</v>
      </c>
      <c r="E30" s="9">
        <v>10.0</v>
      </c>
      <c r="F30" s="9">
        <v>17.58</v>
      </c>
      <c r="G30" s="5">
        <v>8.21488898037805</v>
      </c>
      <c r="H30" s="5">
        <f t="shared" si="1"/>
        <v>87.70530441</v>
      </c>
      <c r="I30" s="1">
        <f t="shared" si="2"/>
        <v>53.27139374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"/>
      <c r="B31" s="9">
        <v>26.0</v>
      </c>
      <c r="C31" s="9">
        <v>100.0</v>
      </c>
      <c r="D31" s="9">
        <v>2.0</v>
      </c>
      <c r="E31" s="9">
        <v>15.0</v>
      </c>
      <c r="F31" s="9">
        <v>7.2</v>
      </c>
      <c r="G31" s="5">
        <v>7.24018692678618</v>
      </c>
      <c r="H31" s="5">
        <f t="shared" si="1"/>
        <v>0.001614989085</v>
      </c>
      <c r="I31" s="1">
        <f t="shared" si="2"/>
        <v>0.5581517609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"/>
      <c r="B32" s="9">
        <v>27.0</v>
      </c>
      <c r="C32" s="9">
        <v>150.0</v>
      </c>
      <c r="D32" s="9">
        <v>2.0</v>
      </c>
      <c r="E32" s="9">
        <v>15.0</v>
      </c>
      <c r="F32" s="9">
        <v>35.09</v>
      </c>
      <c r="G32" s="5">
        <v>35.2326927835639</v>
      </c>
      <c r="H32" s="5">
        <f t="shared" si="1"/>
        <v>0.02036123048</v>
      </c>
      <c r="I32" s="1">
        <f t="shared" si="2"/>
        <v>0.406648001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/>
      <c r="B33" s="9">
        <v>28.0</v>
      </c>
      <c r="C33" s="9">
        <v>120.0</v>
      </c>
      <c r="D33" s="9">
        <v>2.0</v>
      </c>
      <c r="E33" s="9">
        <v>20.0</v>
      </c>
      <c r="F33" s="9">
        <v>24.12</v>
      </c>
      <c r="G33" s="5">
        <v>24.0457232052531</v>
      </c>
      <c r="H33" s="5">
        <f t="shared" si="1"/>
        <v>0.005517042238</v>
      </c>
      <c r="I33" s="1">
        <f t="shared" si="2"/>
        <v>0.3079469102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9">
        <v>29.0</v>
      </c>
      <c r="C34" s="9">
        <v>150.0</v>
      </c>
      <c r="D34" s="9">
        <v>2.0</v>
      </c>
      <c r="E34" s="9">
        <v>20.0</v>
      </c>
      <c r="F34" s="9">
        <v>40.99</v>
      </c>
      <c r="G34" s="5">
        <v>40.9788423864077</v>
      </c>
      <c r="H34" s="5">
        <f t="shared" si="1"/>
        <v>0.0001244923411</v>
      </c>
      <c r="I34" s="1">
        <f t="shared" si="2"/>
        <v>0.02722033079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B35" s="9">
        <v>30.0</v>
      </c>
      <c r="C35" s="9">
        <v>150.0</v>
      </c>
      <c r="D35" s="9">
        <v>2.5</v>
      </c>
      <c r="E35" s="9">
        <v>20.0</v>
      </c>
      <c r="F35" s="9">
        <v>41.33</v>
      </c>
      <c r="G35" s="5">
        <v>43.7619392965758</v>
      </c>
      <c r="H35" s="5">
        <f t="shared" si="1"/>
        <v>5.914328742</v>
      </c>
      <c r="I35" s="1">
        <f t="shared" si="2"/>
        <v>5.884198637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"/>
      <c r="B36" s="9">
        <v>31.0</v>
      </c>
      <c r="C36" s="9">
        <v>150.0</v>
      </c>
      <c r="D36" s="9">
        <v>3.0</v>
      </c>
      <c r="E36" s="9">
        <v>20.0</v>
      </c>
      <c r="F36" s="9">
        <v>41.25</v>
      </c>
      <c r="G36" s="5">
        <v>41.6024968633152</v>
      </c>
      <c r="H36" s="5">
        <f t="shared" si="1"/>
        <v>0.1242540386</v>
      </c>
      <c r="I36" s="1">
        <f t="shared" si="2"/>
        <v>0.8545378505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"/>
      <c r="B37" s="9">
        <v>32.0</v>
      </c>
      <c r="C37" s="9">
        <v>150.0</v>
      </c>
      <c r="D37" s="9">
        <v>2.0</v>
      </c>
      <c r="E37" s="9">
        <v>35.0</v>
      </c>
      <c r="F37" s="9">
        <v>68.22</v>
      </c>
      <c r="G37" s="5">
        <v>67.9205862978684</v>
      </c>
      <c r="H37" s="5">
        <f t="shared" si="1"/>
        <v>0.08964856502</v>
      </c>
      <c r="I37" s="1">
        <f t="shared" si="2"/>
        <v>0.4388943156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"/>
      <c r="B38" s="9">
        <v>33.0</v>
      </c>
      <c r="C38" s="9">
        <v>150.0</v>
      </c>
      <c r="D38" s="9">
        <v>2.5</v>
      </c>
      <c r="E38" s="9">
        <v>30.0</v>
      </c>
      <c r="F38" s="9">
        <v>58.82</v>
      </c>
      <c r="G38" s="5">
        <v>58.6900443208029</v>
      </c>
      <c r="H38" s="5">
        <f t="shared" si="1"/>
        <v>0.01688847856</v>
      </c>
      <c r="I38" s="1">
        <f t="shared" si="2"/>
        <v>0.2209379109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"/>
      <c r="B39" s="9">
        <v>34.0</v>
      </c>
      <c r="C39" s="9">
        <v>150.0</v>
      </c>
      <c r="D39" s="9">
        <v>3.0</v>
      </c>
      <c r="E39" s="9">
        <v>30.0</v>
      </c>
      <c r="F39" s="9">
        <v>58.03</v>
      </c>
      <c r="G39" s="5">
        <v>56.755457109538</v>
      </c>
      <c r="H39" s="5">
        <f t="shared" si="1"/>
        <v>1.62445958</v>
      </c>
      <c r="I39" s="1">
        <f t="shared" si="2"/>
        <v>2.196351698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"/>
      <c r="B40" s="9">
        <v>35.0</v>
      </c>
      <c r="C40" s="9">
        <v>150.0</v>
      </c>
      <c r="D40" s="9">
        <v>2.5</v>
      </c>
      <c r="E40" s="9">
        <v>40.0</v>
      </c>
      <c r="F40" s="9">
        <v>79.61</v>
      </c>
      <c r="G40" s="5">
        <v>79.6408765398799</v>
      </c>
      <c r="H40" s="5">
        <f t="shared" si="1"/>
        <v>0.000953360715</v>
      </c>
      <c r="I40" s="1">
        <f t="shared" si="2"/>
        <v>0.03878475051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"/>
      <c r="B41" s="9">
        <v>36.0</v>
      </c>
      <c r="C41" s="9">
        <v>150.0</v>
      </c>
      <c r="D41" s="9">
        <v>3.0</v>
      </c>
      <c r="E41" s="9">
        <v>35.0</v>
      </c>
      <c r="F41" s="9">
        <v>68.38</v>
      </c>
      <c r="G41" s="5">
        <v>67.8594540891737</v>
      </c>
      <c r="H41" s="5">
        <f t="shared" si="1"/>
        <v>0.2709680453</v>
      </c>
      <c r="I41" s="1">
        <f t="shared" si="2"/>
        <v>0.7612546224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"/>
      <c r="B42" s="9">
        <v>37.0</v>
      </c>
      <c r="C42" s="9">
        <v>150.0</v>
      </c>
      <c r="D42" s="9">
        <v>2.0</v>
      </c>
      <c r="E42" s="9">
        <v>60.0</v>
      </c>
      <c r="F42" s="9">
        <v>93.4</v>
      </c>
      <c r="G42" s="5">
        <v>93.3923828860178</v>
      </c>
      <c r="H42" s="5">
        <f t="shared" si="1"/>
        <v>0.00005802042542</v>
      </c>
      <c r="I42" s="1">
        <f t="shared" si="2"/>
        <v>0.008155368289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"/>
      <c r="B43" s="9">
        <v>38.0</v>
      </c>
      <c r="C43" s="9">
        <v>120.0</v>
      </c>
      <c r="D43" s="9">
        <v>2.0</v>
      </c>
      <c r="E43" s="9">
        <v>60.0</v>
      </c>
      <c r="F43" s="9">
        <v>56.3</v>
      </c>
      <c r="G43" s="5">
        <v>55.8954518577085</v>
      </c>
      <c r="H43" s="5">
        <f t="shared" si="1"/>
        <v>0.1636591994</v>
      </c>
      <c r="I43" s="1">
        <f t="shared" si="2"/>
        <v>0.7185579792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9">
        <v>39.0</v>
      </c>
      <c r="C44" s="9">
        <v>150.0</v>
      </c>
      <c r="D44" s="9">
        <v>3.0</v>
      </c>
      <c r="E44" s="9">
        <v>45.0</v>
      </c>
      <c r="F44" s="9">
        <v>88.63</v>
      </c>
      <c r="G44" s="5">
        <v>88.3324850983895</v>
      </c>
      <c r="H44" s="5">
        <f t="shared" si="1"/>
        <v>0.08851511668</v>
      </c>
      <c r="I44" s="1">
        <f t="shared" si="2"/>
        <v>0.335681938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"/>
      <c r="B45" s="9">
        <v>40.0</v>
      </c>
      <c r="C45" s="9">
        <v>180.0</v>
      </c>
      <c r="D45" s="9">
        <v>2.5</v>
      </c>
      <c r="E45" s="9">
        <v>55.0</v>
      </c>
      <c r="F45" s="9">
        <v>91.94</v>
      </c>
      <c r="G45" s="5">
        <v>92.3208495392621</v>
      </c>
      <c r="H45" s="5">
        <f t="shared" si="1"/>
        <v>0.1450463716</v>
      </c>
      <c r="I45" s="1">
        <f t="shared" si="2"/>
        <v>0.4142370451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9">
        <v>41.0</v>
      </c>
      <c r="C46" s="9">
        <v>150.0</v>
      </c>
      <c r="D46" s="9">
        <v>3.0</v>
      </c>
      <c r="E46" s="9">
        <v>50.0</v>
      </c>
      <c r="F46" s="9">
        <v>93.68</v>
      </c>
      <c r="G46" s="5">
        <v>92.9891540020664</v>
      </c>
      <c r="H46" s="5">
        <f t="shared" si="1"/>
        <v>0.4772681929</v>
      </c>
      <c r="I46" s="1">
        <f t="shared" si="2"/>
        <v>0.7374530294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9">
        <v>42.0</v>
      </c>
      <c r="C47" s="9">
        <v>180.0</v>
      </c>
      <c r="D47" s="9">
        <v>2.5</v>
      </c>
      <c r="E47" s="9">
        <v>60.0</v>
      </c>
      <c r="F47" s="9">
        <v>89.09</v>
      </c>
      <c r="G47" s="5">
        <v>88.6490623051504</v>
      </c>
      <c r="H47" s="5">
        <f t="shared" si="1"/>
        <v>0.1944260507</v>
      </c>
      <c r="I47" s="1">
        <f t="shared" si="2"/>
        <v>0.494935116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12">
        <v>43.0</v>
      </c>
      <c r="C48" s="12">
        <v>150.0</v>
      </c>
      <c r="D48" s="12">
        <v>3.0</v>
      </c>
      <c r="E48" s="12">
        <v>55.0</v>
      </c>
      <c r="F48" s="12">
        <v>94.5</v>
      </c>
      <c r="G48" s="5">
        <v>94.2095176032024</v>
      </c>
      <c r="H48" s="5">
        <f t="shared" si="1"/>
        <v>0.08438002285</v>
      </c>
      <c r="I48" s="1">
        <f t="shared" si="2"/>
        <v>0.3073887797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"/>
      <c r="B49" s="9">
        <v>44.0</v>
      </c>
      <c r="C49" s="9">
        <v>166.0</v>
      </c>
      <c r="D49" s="9">
        <v>3.0</v>
      </c>
      <c r="E49" s="9">
        <v>60.0</v>
      </c>
      <c r="F49" s="9">
        <v>93.82</v>
      </c>
      <c r="G49" s="5">
        <v>93.3480557705291</v>
      </c>
      <c r="H49" s="5">
        <f t="shared" si="1"/>
        <v>0.2227313557</v>
      </c>
      <c r="I49" s="1">
        <f t="shared" si="2"/>
        <v>0.5030315812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9">
        <v>45.0</v>
      </c>
      <c r="C50" s="9">
        <v>165.0</v>
      </c>
      <c r="D50" s="9">
        <v>3.0</v>
      </c>
      <c r="E50" s="9">
        <v>60.0</v>
      </c>
      <c r="F50" s="9">
        <v>93.53</v>
      </c>
      <c r="G50" s="5">
        <v>93.5063169947544</v>
      </c>
      <c r="H50" s="5">
        <f t="shared" si="1"/>
        <v>0.0005608847375</v>
      </c>
      <c r="I50" s="1">
        <f t="shared" si="2"/>
        <v>0.0253212929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9">
        <v>46.0</v>
      </c>
      <c r="C51" s="9">
        <v>162.0</v>
      </c>
      <c r="D51" s="9">
        <v>3.0</v>
      </c>
      <c r="E51" s="9">
        <v>60.0</v>
      </c>
      <c r="F51" s="9">
        <v>93.54</v>
      </c>
      <c r="G51" s="5">
        <v>93.8689641927471</v>
      </c>
      <c r="H51" s="5">
        <f t="shared" si="1"/>
        <v>0.1082174401</v>
      </c>
      <c r="I51" s="1">
        <f t="shared" si="2"/>
        <v>0.3516829086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1"/>
      <c r="E52" s="1"/>
      <c r="F52" s="1"/>
      <c r="G52" s="5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>
        <f t="shared" ref="C53:E53" si="3">MIN(C6:C51)</f>
        <v>100</v>
      </c>
      <c r="D53" s="1">
        <f t="shared" si="3"/>
        <v>1</v>
      </c>
      <c r="E53" s="1">
        <f t="shared" si="3"/>
        <v>10</v>
      </c>
      <c r="F53" s="1"/>
      <c r="G53" s="5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>
        <f t="shared" ref="C54:E54" si="4">MAX(C6:C51)</f>
        <v>180</v>
      </c>
      <c r="D54" s="1">
        <f t="shared" si="4"/>
        <v>3</v>
      </c>
      <c r="E54" s="1">
        <f t="shared" si="4"/>
        <v>60</v>
      </c>
      <c r="F54" s="1"/>
      <c r="G54" s="13" t="s">
        <v>21</v>
      </c>
      <c r="H54" s="13">
        <f>AVERAGE(H6:H51)</f>
        <v>2.239474156</v>
      </c>
      <c r="I54" s="14"/>
      <c r="J54" s="1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4">
        <v>163.19</v>
      </c>
      <c r="D55" s="14">
        <v>2.201</v>
      </c>
      <c r="E55" s="14">
        <v>53.9</v>
      </c>
      <c r="F55" s="1"/>
      <c r="G55" s="13"/>
      <c r="H55" s="13"/>
      <c r="I55" s="14"/>
      <c r="J55" s="1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"/>
      <c r="E56" s="1"/>
      <c r="F56" s="1"/>
      <c r="G56" s="13" t="s">
        <v>22</v>
      </c>
      <c r="H56" s="13">
        <f>SQRT(H54)</f>
        <v>1.496487272</v>
      </c>
      <c r="I56" s="14"/>
      <c r="J56" s="1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1"/>
      <c r="F57" s="1"/>
      <c r="G57" s="13"/>
      <c r="H57" s="13"/>
      <c r="I57" s="14"/>
      <c r="J57" s="1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1"/>
      <c r="F58" s="1"/>
      <c r="G58" s="13" t="s">
        <v>23</v>
      </c>
      <c r="H58" s="13">
        <f>RSQ(F6:F51,G6:G51)</f>
        <v>0.9976720797</v>
      </c>
      <c r="I58" s="14"/>
      <c r="J58" s="1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1"/>
      <c r="F59" s="1"/>
      <c r="G59" s="13"/>
      <c r="H59" s="13"/>
      <c r="I59" s="14"/>
      <c r="J59" s="1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3"/>
      <c r="H60" s="13"/>
      <c r="I60" s="14"/>
      <c r="J60" s="1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3" t="s">
        <v>24</v>
      </c>
      <c r="H61" s="13"/>
      <c r="I61" s="14">
        <f>AVERAGE(I6:I51)</f>
        <v>2.175677449</v>
      </c>
      <c r="J61" s="1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3"/>
      <c r="H62" s="13"/>
      <c r="I62" s="14"/>
      <c r="J62" s="1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3" t="s">
        <v>25</v>
      </c>
      <c r="H63" s="13"/>
      <c r="I63" s="14">
        <f>PERCENTILE(I6:I51,0.5)</f>
        <v>0.444753294</v>
      </c>
      <c r="J63" s="1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3"/>
      <c r="H64" s="13"/>
      <c r="I64" s="14"/>
      <c r="J64" s="1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3"/>
      <c r="H65" s="13"/>
      <c r="I65" s="14"/>
      <c r="J65" s="1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5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5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5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5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5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5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5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5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5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5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5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5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5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5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5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5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5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5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5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5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5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5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5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5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5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5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5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5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5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5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5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5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5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5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5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5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5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5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5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5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5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5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5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5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5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5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5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5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5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5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5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5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5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5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5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5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5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5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5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5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5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5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5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5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5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5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5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5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5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5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5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5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5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5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5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5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5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5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5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5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5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5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5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5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5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5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5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5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5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5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5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5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5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5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5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5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5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5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5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5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5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5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5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5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5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5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5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5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5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5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5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5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5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5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5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5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5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5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5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5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5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5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5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5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5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5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5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5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5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5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5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5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5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5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5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5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5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5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5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5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5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5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5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5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5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5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5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5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5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5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5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5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5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5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5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1"/>
      <c r="F221" s="1"/>
      <c r="G221" s="5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1"/>
      <c r="F222" s="1"/>
      <c r="G222" s="5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1"/>
      <c r="F223" s="1"/>
      <c r="G223" s="5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1"/>
      <c r="F224" s="1"/>
      <c r="G224" s="5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1"/>
      <c r="D225" s="1"/>
      <c r="E225" s="1"/>
      <c r="F225" s="1"/>
      <c r="G225" s="5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1"/>
      <c r="D226" s="1"/>
      <c r="E226" s="1"/>
      <c r="F226" s="1"/>
      <c r="G226" s="5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1"/>
      <c r="D227" s="1"/>
      <c r="E227" s="1"/>
      <c r="F227" s="1"/>
      <c r="G227" s="5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1"/>
      <c r="D228" s="1"/>
      <c r="E228" s="1"/>
      <c r="F228" s="1"/>
      <c r="G228" s="5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1"/>
      <c r="D229" s="1"/>
      <c r="E229" s="1"/>
      <c r="F229" s="1"/>
      <c r="G229" s="5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1"/>
      <c r="D230" s="1"/>
      <c r="E230" s="1"/>
      <c r="F230" s="1"/>
      <c r="G230" s="5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1"/>
      <c r="F231" s="1"/>
      <c r="G231" s="5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1"/>
      <c r="F232" s="1"/>
      <c r="G232" s="5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1"/>
      <c r="F233" s="1"/>
      <c r="G233" s="5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1"/>
      <c r="F234" s="1"/>
      <c r="G234" s="5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1"/>
      <c r="F235" s="1"/>
      <c r="G235" s="5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1"/>
      <c r="F236" s="1"/>
      <c r="G236" s="5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1"/>
      <c r="F237" s="1"/>
      <c r="G237" s="5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1"/>
      <c r="F238" s="1"/>
      <c r="G238" s="5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1"/>
      <c r="F239" s="1"/>
      <c r="G239" s="5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1"/>
      <c r="F240" s="1"/>
      <c r="G240" s="5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1"/>
      <c r="F241" s="1"/>
      <c r="G241" s="5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1"/>
      <c r="F242" s="1"/>
      <c r="G242" s="5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1"/>
      <c r="F243" s="1"/>
      <c r="G243" s="5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1"/>
      <c r="F244" s="1"/>
      <c r="G244" s="5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1"/>
      <c r="F245" s="1"/>
      <c r="G245" s="5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1"/>
      <c r="F246" s="1"/>
      <c r="G246" s="5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1"/>
      <c r="F247" s="1"/>
      <c r="G247" s="5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1"/>
      <c r="F248" s="1"/>
      <c r="G248" s="5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1"/>
      <c r="F249" s="1"/>
      <c r="G249" s="5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1"/>
      <c r="F250" s="1"/>
      <c r="G250" s="5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1"/>
      <c r="F251" s="1"/>
      <c r="G251" s="5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1"/>
      <c r="F252" s="1"/>
      <c r="G252" s="5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1"/>
      <c r="F253" s="1"/>
      <c r="G253" s="5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1"/>
      <c r="F254" s="1"/>
      <c r="G254" s="5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1"/>
      <c r="F255" s="1"/>
      <c r="G255" s="5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1"/>
      <c r="F256" s="1"/>
      <c r="G256" s="5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1"/>
      <c r="F257" s="1"/>
      <c r="G257" s="5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1"/>
      <c r="F258" s="1"/>
      <c r="G258" s="5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1"/>
      <c r="F259" s="1"/>
      <c r="G259" s="5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1"/>
      <c r="F260" s="1"/>
      <c r="G260" s="5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1"/>
      <c r="F261" s="1"/>
      <c r="G261" s="5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1"/>
      <c r="F262" s="1"/>
      <c r="G262" s="5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1"/>
      <c r="F263" s="1"/>
      <c r="G263" s="5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1"/>
      <c r="F264" s="1"/>
      <c r="G264" s="5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1"/>
      <c r="F265" s="1"/>
      <c r="G265" s="5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1"/>
      <c r="F266" s="1"/>
      <c r="G266" s="5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1"/>
      <c r="F267" s="1"/>
      <c r="G267" s="5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1"/>
      <c r="F268" s="1"/>
      <c r="G268" s="5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1"/>
      <c r="F269" s="1"/>
      <c r="G269" s="5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1"/>
      <c r="F270" s="1"/>
      <c r="G270" s="5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1"/>
      <c r="F271" s="1"/>
      <c r="G271" s="5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1"/>
      <c r="F272" s="1"/>
      <c r="G272" s="5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1"/>
      <c r="F273" s="1"/>
      <c r="G273" s="5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1"/>
      <c r="F274" s="1"/>
      <c r="G274" s="5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1"/>
      <c r="F275" s="1"/>
      <c r="G275" s="5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1"/>
      <c r="F276" s="1"/>
      <c r="G276" s="5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1"/>
      <c r="F277" s="1"/>
      <c r="G277" s="5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1"/>
      <c r="F278" s="1"/>
      <c r="G278" s="5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1"/>
      <c r="F279" s="1"/>
      <c r="G279" s="5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1"/>
      <c r="F280" s="1"/>
      <c r="G280" s="5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1"/>
      <c r="F281" s="1"/>
      <c r="G281" s="5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1"/>
      <c r="F282" s="1"/>
      <c r="G282" s="5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1"/>
      <c r="F283" s="1"/>
      <c r="G283" s="5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1"/>
      <c r="F284" s="1"/>
      <c r="G284" s="5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1"/>
      <c r="F285" s="1"/>
      <c r="G285" s="5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1"/>
      <c r="F286" s="1"/>
      <c r="G286" s="5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1"/>
      <c r="F287" s="1"/>
      <c r="G287" s="5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1"/>
      <c r="F288" s="1"/>
      <c r="G288" s="5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1"/>
      <c r="F289" s="1"/>
      <c r="G289" s="5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1"/>
      <c r="F290" s="1"/>
      <c r="G290" s="5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1"/>
      <c r="F291" s="1"/>
      <c r="G291" s="5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1"/>
      <c r="F292" s="1"/>
      <c r="G292" s="5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1"/>
      <c r="F293" s="1"/>
      <c r="G293" s="5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1"/>
      <c r="F294" s="1"/>
      <c r="G294" s="5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1"/>
      <c r="F295" s="1"/>
      <c r="G295" s="5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1"/>
      <c r="F296" s="1"/>
      <c r="G296" s="5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1"/>
      <c r="F297" s="1"/>
      <c r="G297" s="5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1"/>
      <c r="F298" s="1"/>
      <c r="G298" s="5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1"/>
      <c r="F299" s="1"/>
      <c r="G299" s="5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1"/>
      <c r="F300" s="1"/>
      <c r="G300" s="5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1"/>
      <c r="F301" s="1"/>
      <c r="G301" s="5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1"/>
      <c r="F302" s="1"/>
      <c r="G302" s="5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1"/>
      <c r="F303" s="1"/>
      <c r="G303" s="5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1"/>
      <c r="F304" s="1"/>
      <c r="G304" s="5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1"/>
      <c r="F305" s="1"/>
      <c r="G305" s="5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1"/>
      <c r="F306" s="1"/>
      <c r="G306" s="5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1"/>
      <c r="F307" s="1"/>
      <c r="G307" s="5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1"/>
      <c r="F308" s="1"/>
      <c r="G308" s="5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1"/>
      <c r="F309" s="1"/>
      <c r="G309" s="5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1"/>
      <c r="F310" s="1"/>
      <c r="G310" s="5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1"/>
      <c r="F311" s="1"/>
      <c r="G311" s="5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1"/>
      <c r="F312" s="1"/>
      <c r="G312" s="5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1"/>
      <c r="F313" s="1"/>
      <c r="G313" s="5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1"/>
      <c r="F314" s="1"/>
      <c r="G314" s="5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1"/>
      <c r="F315" s="1"/>
      <c r="G315" s="5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1"/>
      <c r="F316" s="1"/>
      <c r="G316" s="5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1"/>
      <c r="F317" s="1"/>
      <c r="G317" s="5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1"/>
      <c r="F318" s="1"/>
      <c r="G318" s="5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1"/>
      <c r="F319" s="1"/>
      <c r="G319" s="5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1"/>
      <c r="F320" s="1"/>
      <c r="G320" s="5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1"/>
      <c r="F321" s="1"/>
      <c r="G321" s="5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1"/>
      <c r="F322" s="1"/>
      <c r="G322" s="5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1"/>
      <c r="F323" s="1"/>
      <c r="G323" s="5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1"/>
      <c r="F324" s="1"/>
      <c r="G324" s="5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1"/>
      <c r="F325" s="1"/>
      <c r="G325" s="5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1"/>
      <c r="F326" s="1"/>
      <c r="G326" s="5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1"/>
      <c r="F327" s="1"/>
      <c r="G327" s="5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1"/>
      <c r="F328" s="1"/>
      <c r="G328" s="5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1"/>
      <c r="F329" s="1"/>
      <c r="G329" s="5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1"/>
      <c r="F330" s="1"/>
      <c r="G330" s="5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1"/>
      <c r="F331" s="1"/>
      <c r="G331" s="5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1"/>
      <c r="F332" s="1"/>
      <c r="G332" s="5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1"/>
      <c r="F333" s="1"/>
      <c r="G333" s="5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1"/>
      <c r="F334" s="1"/>
      <c r="G334" s="5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1"/>
      <c r="F335" s="1"/>
      <c r="G335" s="5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1"/>
      <c r="F336" s="1"/>
      <c r="G336" s="5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1"/>
      <c r="F337" s="1"/>
      <c r="G337" s="5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1"/>
      <c r="F338" s="1"/>
      <c r="G338" s="5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1"/>
      <c r="F339" s="1"/>
      <c r="G339" s="5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1"/>
      <c r="F340" s="1"/>
      <c r="G340" s="5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1"/>
      <c r="F341" s="1"/>
      <c r="G341" s="5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1"/>
      <c r="F342" s="1"/>
      <c r="G342" s="5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1"/>
      <c r="F343" s="1"/>
      <c r="G343" s="5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1"/>
      <c r="F344" s="1"/>
      <c r="G344" s="5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1"/>
      <c r="F345" s="1"/>
      <c r="G345" s="5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1"/>
      <c r="F346" s="1"/>
      <c r="G346" s="5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1"/>
      <c r="F347" s="1"/>
      <c r="G347" s="5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1"/>
      <c r="F348" s="1"/>
      <c r="G348" s="5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1"/>
      <c r="F349" s="1"/>
      <c r="G349" s="5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1"/>
      <c r="F350" s="1"/>
      <c r="G350" s="5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1"/>
      <c r="F351" s="1"/>
      <c r="G351" s="5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1"/>
      <c r="F352" s="1"/>
      <c r="G352" s="5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1"/>
      <c r="F353" s="1"/>
      <c r="G353" s="5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1"/>
      <c r="F354" s="1"/>
      <c r="G354" s="5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1"/>
      <c r="F355" s="1"/>
      <c r="G355" s="5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1"/>
      <c r="F356" s="1"/>
      <c r="G356" s="5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1"/>
      <c r="F357" s="1"/>
      <c r="G357" s="5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1"/>
      <c r="F358" s="1"/>
      <c r="G358" s="5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1"/>
      <c r="F359" s="1"/>
      <c r="G359" s="5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1"/>
      <c r="F360" s="1"/>
      <c r="G360" s="5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1"/>
      <c r="F361" s="1"/>
      <c r="G361" s="5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1"/>
      <c r="F362" s="1"/>
      <c r="G362" s="5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1"/>
      <c r="F363" s="1"/>
      <c r="G363" s="5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1"/>
      <c r="F364" s="1"/>
      <c r="G364" s="5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1"/>
      <c r="F365" s="1"/>
      <c r="G365" s="5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1"/>
      <c r="F366" s="1"/>
      <c r="G366" s="5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1"/>
      <c r="F367" s="1"/>
      <c r="G367" s="5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1"/>
      <c r="F368" s="1"/>
      <c r="G368" s="5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1"/>
      <c r="F369" s="1"/>
      <c r="G369" s="5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1"/>
      <c r="F370" s="1"/>
      <c r="G370" s="5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1"/>
      <c r="F371" s="1"/>
      <c r="G371" s="5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1"/>
      <c r="F372" s="1"/>
      <c r="G372" s="5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1"/>
      <c r="F373" s="1"/>
      <c r="G373" s="5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1"/>
      <c r="F374" s="1"/>
      <c r="G374" s="5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1"/>
      <c r="F375" s="1"/>
      <c r="G375" s="5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1"/>
      <c r="F376" s="1"/>
      <c r="G376" s="5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1"/>
      <c r="F377" s="1"/>
      <c r="G377" s="5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1"/>
      <c r="F378" s="1"/>
      <c r="G378" s="5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1"/>
      <c r="F379" s="1"/>
      <c r="G379" s="5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1"/>
      <c r="F380" s="1"/>
      <c r="G380" s="5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1"/>
      <c r="F381" s="1"/>
      <c r="G381" s="5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1"/>
      <c r="F382" s="1"/>
      <c r="G382" s="5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1"/>
      <c r="F383" s="1"/>
      <c r="G383" s="5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1"/>
      <c r="F384" s="1"/>
      <c r="G384" s="5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1"/>
      <c r="F385" s="1"/>
      <c r="G385" s="5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1"/>
      <c r="F386" s="1"/>
      <c r="G386" s="5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1"/>
      <c r="F387" s="1"/>
      <c r="G387" s="5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1"/>
      <c r="F388" s="1"/>
      <c r="G388" s="5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1"/>
      <c r="F389" s="1"/>
      <c r="G389" s="5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1"/>
      <c r="F390" s="1"/>
      <c r="G390" s="5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1"/>
      <c r="F391" s="1"/>
      <c r="G391" s="5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1"/>
      <c r="F392" s="1"/>
      <c r="G392" s="5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1"/>
      <c r="F393" s="1"/>
      <c r="G393" s="5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1"/>
      <c r="F394" s="1"/>
      <c r="G394" s="5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1"/>
      <c r="F395" s="1"/>
      <c r="G395" s="5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1"/>
      <c r="F396" s="1"/>
      <c r="G396" s="5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1"/>
      <c r="F397" s="1"/>
      <c r="G397" s="5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1"/>
      <c r="F398" s="1"/>
      <c r="G398" s="5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1"/>
      <c r="F399" s="1"/>
      <c r="G399" s="5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1"/>
      <c r="F400" s="1"/>
      <c r="G400" s="5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1"/>
      <c r="F401" s="1"/>
      <c r="G401" s="5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1"/>
      <c r="F402" s="1"/>
      <c r="G402" s="5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1"/>
      <c r="F403" s="1"/>
      <c r="G403" s="5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1"/>
      <c r="F404" s="1"/>
      <c r="G404" s="5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1"/>
      <c r="F405" s="1"/>
      <c r="G405" s="5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1"/>
      <c r="F406" s="1"/>
      <c r="G406" s="5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1"/>
      <c r="F407" s="1"/>
      <c r="G407" s="5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1"/>
      <c r="F408" s="1"/>
      <c r="G408" s="5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1"/>
      <c r="F409" s="1"/>
      <c r="G409" s="5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1"/>
      <c r="F410" s="1"/>
      <c r="G410" s="5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1"/>
      <c r="F411" s="1"/>
      <c r="G411" s="5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1"/>
      <c r="F412" s="1"/>
      <c r="G412" s="5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1"/>
      <c r="F413" s="1"/>
      <c r="G413" s="5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1"/>
      <c r="F414" s="1"/>
      <c r="G414" s="5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1"/>
      <c r="F415" s="1"/>
      <c r="G415" s="5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1"/>
      <c r="F416" s="1"/>
      <c r="G416" s="5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1"/>
      <c r="F417" s="1"/>
      <c r="G417" s="5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1"/>
      <c r="F418" s="1"/>
      <c r="G418" s="5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1"/>
      <c r="F419" s="1"/>
      <c r="G419" s="5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1"/>
      <c r="F420" s="1"/>
      <c r="G420" s="5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1"/>
      <c r="F421" s="1"/>
      <c r="G421" s="5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1"/>
      <c r="F422" s="1"/>
      <c r="G422" s="5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1"/>
      <c r="F423" s="1"/>
      <c r="G423" s="5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1"/>
      <c r="F424" s="1"/>
      <c r="G424" s="5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1"/>
      <c r="F425" s="1"/>
      <c r="G425" s="5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1"/>
      <c r="F426" s="1"/>
      <c r="G426" s="5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1"/>
      <c r="F427" s="1"/>
      <c r="G427" s="5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1"/>
      <c r="F428" s="1"/>
      <c r="G428" s="5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1"/>
      <c r="F429" s="1"/>
      <c r="G429" s="5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1"/>
      <c r="F430" s="1"/>
      <c r="G430" s="5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1"/>
      <c r="F431" s="1"/>
      <c r="G431" s="5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1"/>
      <c r="F432" s="1"/>
      <c r="G432" s="5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1"/>
      <c r="F433" s="1"/>
      <c r="G433" s="5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1"/>
      <c r="F434" s="1"/>
      <c r="G434" s="5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1"/>
      <c r="F435" s="1"/>
      <c r="G435" s="5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1"/>
      <c r="F436" s="1"/>
      <c r="G436" s="5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1"/>
      <c r="F437" s="1"/>
      <c r="G437" s="5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1"/>
      <c r="F438" s="1"/>
      <c r="G438" s="5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1"/>
      <c r="F439" s="1"/>
      <c r="G439" s="5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1"/>
      <c r="F440" s="1"/>
      <c r="G440" s="5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1"/>
      <c r="F441" s="1"/>
      <c r="G441" s="5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1"/>
      <c r="F442" s="1"/>
      <c r="G442" s="5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1"/>
      <c r="F443" s="1"/>
      <c r="G443" s="5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1"/>
      <c r="F444" s="1"/>
      <c r="G444" s="5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1"/>
      <c r="F445" s="1"/>
      <c r="G445" s="5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1"/>
      <c r="F446" s="1"/>
      <c r="G446" s="5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1"/>
      <c r="F447" s="1"/>
      <c r="G447" s="5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1"/>
      <c r="F448" s="1"/>
      <c r="G448" s="5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1"/>
      <c r="F449" s="1"/>
      <c r="G449" s="5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1"/>
      <c r="F450" s="1"/>
      <c r="G450" s="5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1"/>
      <c r="F451" s="1"/>
      <c r="G451" s="5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1"/>
      <c r="F452" s="1"/>
      <c r="G452" s="5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1"/>
      <c r="F453" s="1"/>
      <c r="G453" s="5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1"/>
      <c r="F454" s="1"/>
      <c r="G454" s="5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1"/>
      <c r="F455" s="1"/>
      <c r="G455" s="5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1"/>
      <c r="F456" s="1"/>
      <c r="G456" s="5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1"/>
      <c r="F457" s="1"/>
      <c r="G457" s="5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1"/>
      <c r="F458" s="1"/>
      <c r="G458" s="5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1"/>
      <c r="F459" s="1"/>
      <c r="G459" s="5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1"/>
      <c r="F460" s="1"/>
      <c r="G460" s="5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1"/>
      <c r="F461" s="1"/>
      <c r="G461" s="5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1"/>
      <c r="F462" s="1"/>
      <c r="G462" s="5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1"/>
      <c r="F463" s="1"/>
      <c r="G463" s="5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1"/>
      <c r="F464" s="1"/>
      <c r="G464" s="5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1"/>
      <c r="F465" s="1"/>
      <c r="G465" s="5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1"/>
      <c r="F466" s="1"/>
      <c r="G466" s="5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1"/>
      <c r="F467" s="1"/>
      <c r="G467" s="5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1"/>
      <c r="F468" s="1"/>
      <c r="G468" s="5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1"/>
      <c r="F469" s="1"/>
      <c r="G469" s="5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1"/>
      <c r="F470" s="1"/>
      <c r="G470" s="5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1"/>
      <c r="F471" s="1"/>
      <c r="G471" s="5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1"/>
      <c r="F472" s="1"/>
      <c r="G472" s="5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1"/>
      <c r="F473" s="1"/>
      <c r="G473" s="5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1"/>
      <c r="F474" s="1"/>
      <c r="G474" s="5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1"/>
      <c r="F475" s="1"/>
      <c r="G475" s="5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1"/>
      <c r="F476" s="1"/>
      <c r="G476" s="5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1"/>
      <c r="F477" s="1"/>
      <c r="G477" s="5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1"/>
      <c r="F478" s="1"/>
      <c r="G478" s="5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1"/>
      <c r="F479" s="1"/>
      <c r="G479" s="5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1"/>
      <c r="F480" s="1"/>
      <c r="G480" s="5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1"/>
      <c r="F481" s="1"/>
      <c r="G481" s="5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1"/>
      <c r="F482" s="1"/>
      <c r="G482" s="5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1"/>
      <c r="F483" s="1"/>
      <c r="G483" s="5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1"/>
      <c r="F484" s="1"/>
      <c r="G484" s="5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1"/>
      <c r="F485" s="1"/>
      <c r="G485" s="5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1"/>
      <c r="F486" s="1"/>
      <c r="G486" s="5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1"/>
      <c r="F487" s="1"/>
      <c r="G487" s="5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1"/>
      <c r="F488" s="1"/>
      <c r="G488" s="5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1"/>
      <c r="F489" s="1"/>
      <c r="G489" s="5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1"/>
      <c r="F490" s="1"/>
      <c r="G490" s="5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1"/>
      <c r="F491" s="1"/>
      <c r="G491" s="5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1"/>
      <c r="F492" s="1"/>
      <c r="G492" s="5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1"/>
      <c r="F493" s="1"/>
      <c r="G493" s="5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1"/>
      <c r="F494" s="1"/>
      <c r="G494" s="5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1"/>
      <c r="F495" s="1"/>
      <c r="G495" s="5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1"/>
      <c r="F496" s="1"/>
      <c r="G496" s="5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1"/>
      <c r="F497" s="1"/>
      <c r="G497" s="5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1"/>
      <c r="F498" s="1"/>
      <c r="G498" s="5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1"/>
      <c r="F499" s="1"/>
      <c r="G499" s="5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1"/>
      <c r="F500" s="1"/>
      <c r="G500" s="5"/>
      <c r="H500" s="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1"/>
      <c r="F501" s="1"/>
      <c r="G501" s="5"/>
      <c r="H501" s="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1"/>
      <c r="F502" s="1"/>
      <c r="G502" s="5"/>
      <c r="H502" s="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1"/>
      <c r="F503" s="1"/>
      <c r="G503" s="5"/>
      <c r="H503" s="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1"/>
      <c r="F504" s="1"/>
      <c r="G504" s="5"/>
      <c r="H504" s="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1"/>
      <c r="F505" s="1"/>
      <c r="G505" s="5"/>
      <c r="H505" s="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1"/>
      <c r="F506" s="1"/>
      <c r="G506" s="5"/>
      <c r="H506" s="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1"/>
      <c r="F507" s="1"/>
      <c r="G507" s="5"/>
      <c r="H507" s="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1"/>
      <c r="F508" s="1"/>
      <c r="G508" s="5"/>
      <c r="H508" s="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1"/>
      <c r="F509" s="1"/>
      <c r="G509" s="5"/>
      <c r="H509" s="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1"/>
      <c r="F510" s="1"/>
      <c r="G510" s="5"/>
      <c r="H510" s="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1"/>
      <c r="F511" s="1"/>
      <c r="G511" s="5"/>
      <c r="H511" s="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1"/>
      <c r="F512" s="1"/>
      <c r="G512" s="5"/>
      <c r="H512" s="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1"/>
      <c r="F513" s="1"/>
      <c r="G513" s="5"/>
      <c r="H513" s="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1"/>
      <c r="F514" s="1"/>
      <c r="G514" s="5"/>
      <c r="H514" s="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1"/>
      <c r="F515" s="1"/>
      <c r="G515" s="5"/>
      <c r="H515" s="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1"/>
      <c r="F516" s="1"/>
      <c r="G516" s="5"/>
      <c r="H516" s="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1"/>
      <c r="F517" s="1"/>
      <c r="G517" s="5"/>
      <c r="H517" s="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1"/>
      <c r="F518" s="1"/>
      <c r="G518" s="5"/>
      <c r="H518" s="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1"/>
      <c r="F519" s="1"/>
      <c r="G519" s="5"/>
      <c r="H519" s="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1"/>
      <c r="F520" s="1"/>
      <c r="G520" s="5"/>
      <c r="H520" s="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1"/>
      <c r="F521" s="1"/>
      <c r="G521" s="5"/>
      <c r="H521" s="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1"/>
      <c r="F522" s="1"/>
      <c r="G522" s="5"/>
      <c r="H522" s="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1"/>
      <c r="F523" s="1"/>
      <c r="G523" s="5"/>
      <c r="H523" s="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1"/>
      <c r="F524" s="1"/>
      <c r="G524" s="5"/>
      <c r="H524" s="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1"/>
      <c r="F525" s="1"/>
      <c r="G525" s="5"/>
      <c r="H525" s="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1"/>
      <c r="F526" s="1"/>
      <c r="G526" s="5"/>
      <c r="H526" s="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1"/>
      <c r="F527" s="1"/>
      <c r="G527" s="5"/>
      <c r="H527" s="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1"/>
      <c r="F528" s="1"/>
      <c r="G528" s="5"/>
      <c r="H528" s="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1"/>
      <c r="F529" s="1"/>
      <c r="G529" s="5"/>
      <c r="H529" s="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1"/>
      <c r="F530" s="1"/>
      <c r="G530" s="5"/>
      <c r="H530" s="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1"/>
      <c r="F531" s="1"/>
      <c r="G531" s="5"/>
      <c r="H531" s="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1"/>
      <c r="F532" s="1"/>
      <c r="G532" s="5"/>
      <c r="H532" s="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1"/>
      <c r="F533" s="1"/>
      <c r="G533" s="5"/>
      <c r="H533" s="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1"/>
      <c r="F534" s="1"/>
      <c r="G534" s="5"/>
      <c r="H534" s="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1"/>
      <c r="F535" s="1"/>
      <c r="G535" s="5"/>
      <c r="H535" s="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1"/>
      <c r="F536" s="1"/>
      <c r="G536" s="5"/>
      <c r="H536" s="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1"/>
      <c r="F537" s="1"/>
      <c r="G537" s="5"/>
      <c r="H537" s="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1"/>
      <c r="F538" s="1"/>
      <c r="G538" s="5"/>
      <c r="H538" s="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1"/>
      <c r="F539" s="1"/>
      <c r="G539" s="5"/>
      <c r="H539" s="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1"/>
      <c r="F540" s="1"/>
      <c r="G540" s="5"/>
      <c r="H540" s="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1"/>
      <c r="F541" s="1"/>
      <c r="G541" s="5"/>
      <c r="H541" s="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1"/>
      <c r="F542" s="1"/>
      <c r="G542" s="5"/>
      <c r="H542" s="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1"/>
      <c r="F543" s="1"/>
      <c r="G543" s="5"/>
      <c r="H543" s="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1"/>
      <c r="F544" s="1"/>
      <c r="G544" s="5"/>
      <c r="H544" s="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1"/>
      <c r="F545" s="1"/>
      <c r="G545" s="5"/>
      <c r="H545" s="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1"/>
      <c r="F546" s="1"/>
      <c r="G546" s="5"/>
      <c r="H546" s="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1"/>
      <c r="F547" s="1"/>
      <c r="G547" s="5"/>
      <c r="H547" s="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1"/>
      <c r="F548" s="1"/>
      <c r="G548" s="5"/>
      <c r="H548" s="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1"/>
      <c r="F549" s="1"/>
      <c r="G549" s="5"/>
      <c r="H549" s="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1"/>
      <c r="F550" s="1"/>
      <c r="G550" s="5"/>
      <c r="H550" s="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1"/>
      <c r="F551" s="1"/>
      <c r="G551" s="5"/>
      <c r="H551" s="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1"/>
      <c r="F552" s="1"/>
      <c r="G552" s="5"/>
      <c r="H552" s="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1"/>
      <c r="F553" s="1"/>
      <c r="G553" s="5"/>
      <c r="H553" s="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1"/>
      <c r="F554" s="1"/>
      <c r="G554" s="5"/>
      <c r="H554" s="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1"/>
      <c r="F555" s="1"/>
      <c r="G555" s="5"/>
      <c r="H555" s="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1"/>
      <c r="F556" s="1"/>
      <c r="G556" s="5"/>
      <c r="H556" s="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1"/>
      <c r="F557" s="1"/>
      <c r="G557" s="5"/>
      <c r="H557" s="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1"/>
      <c r="F558" s="1"/>
      <c r="G558" s="5"/>
      <c r="H558" s="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1"/>
      <c r="F559" s="1"/>
      <c r="G559" s="5"/>
      <c r="H559" s="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1"/>
      <c r="F560" s="1"/>
      <c r="G560" s="5"/>
      <c r="H560" s="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1"/>
      <c r="F561" s="1"/>
      <c r="G561" s="5"/>
      <c r="H561" s="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1"/>
      <c r="F562" s="1"/>
      <c r="G562" s="5"/>
      <c r="H562" s="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1"/>
      <c r="F563" s="1"/>
      <c r="G563" s="5"/>
      <c r="H563" s="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1"/>
      <c r="F564" s="1"/>
      <c r="G564" s="5"/>
      <c r="H564" s="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1"/>
      <c r="F565" s="1"/>
      <c r="G565" s="5"/>
      <c r="H565" s="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1"/>
      <c r="F566" s="1"/>
      <c r="G566" s="5"/>
      <c r="H566" s="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1"/>
      <c r="F567" s="1"/>
      <c r="G567" s="5"/>
      <c r="H567" s="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1"/>
      <c r="F568" s="1"/>
      <c r="G568" s="5"/>
      <c r="H568" s="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1"/>
      <c r="F569" s="1"/>
      <c r="G569" s="5"/>
      <c r="H569" s="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1"/>
      <c r="F570" s="1"/>
      <c r="G570" s="5"/>
      <c r="H570" s="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1"/>
      <c r="F571" s="1"/>
      <c r="G571" s="5"/>
      <c r="H571" s="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1"/>
      <c r="F572" s="1"/>
      <c r="G572" s="5"/>
      <c r="H572" s="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1"/>
      <c r="F573" s="1"/>
      <c r="G573" s="5"/>
      <c r="H573" s="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1"/>
      <c r="F574" s="1"/>
      <c r="G574" s="5"/>
      <c r="H574" s="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1"/>
      <c r="F575" s="1"/>
      <c r="G575" s="5"/>
      <c r="H575" s="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1"/>
      <c r="F576" s="1"/>
      <c r="G576" s="5"/>
      <c r="H576" s="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1"/>
      <c r="F577" s="1"/>
      <c r="G577" s="5"/>
      <c r="H577" s="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1"/>
      <c r="F578" s="1"/>
      <c r="G578" s="5"/>
      <c r="H578" s="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1"/>
      <c r="F579" s="1"/>
      <c r="G579" s="5"/>
      <c r="H579" s="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1"/>
      <c r="F580" s="1"/>
      <c r="G580" s="5"/>
      <c r="H580" s="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1"/>
      <c r="F581" s="1"/>
      <c r="G581" s="5"/>
      <c r="H581" s="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1"/>
      <c r="F582" s="1"/>
      <c r="G582" s="5"/>
      <c r="H582" s="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1"/>
      <c r="F583" s="1"/>
      <c r="G583" s="5"/>
      <c r="H583" s="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1"/>
      <c r="F584" s="1"/>
      <c r="G584" s="5"/>
      <c r="H584" s="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1"/>
      <c r="F585" s="1"/>
      <c r="G585" s="5"/>
      <c r="H585" s="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1"/>
      <c r="F586" s="1"/>
      <c r="G586" s="5"/>
      <c r="H586" s="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1"/>
      <c r="F587" s="1"/>
      <c r="G587" s="5"/>
      <c r="H587" s="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1"/>
      <c r="F588" s="1"/>
      <c r="G588" s="5"/>
      <c r="H588" s="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1"/>
      <c r="F589" s="1"/>
      <c r="G589" s="5"/>
      <c r="H589" s="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1"/>
      <c r="F590" s="1"/>
      <c r="G590" s="5"/>
      <c r="H590" s="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1"/>
      <c r="F591" s="1"/>
      <c r="G591" s="5"/>
      <c r="H591" s="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1"/>
      <c r="F592" s="1"/>
      <c r="G592" s="5"/>
      <c r="H592" s="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1"/>
      <c r="F593" s="1"/>
      <c r="G593" s="5"/>
      <c r="H593" s="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1"/>
      <c r="F594" s="1"/>
      <c r="G594" s="5"/>
      <c r="H594" s="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1"/>
      <c r="F595" s="1"/>
      <c r="G595" s="5"/>
      <c r="H595" s="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1"/>
      <c r="F596" s="1"/>
      <c r="G596" s="5"/>
      <c r="H596" s="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1"/>
      <c r="F597" s="1"/>
      <c r="G597" s="5"/>
      <c r="H597" s="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1"/>
      <c r="F598" s="1"/>
      <c r="G598" s="5"/>
      <c r="H598" s="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1"/>
      <c r="F599" s="1"/>
      <c r="G599" s="5"/>
      <c r="H599" s="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1"/>
      <c r="F600" s="1"/>
      <c r="G600" s="5"/>
      <c r="H600" s="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1"/>
      <c r="F601" s="1"/>
      <c r="G601" s="5"/>
      <c r="H601" s="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1"/>
      <c r="F602" s="1"/>
      <c r="G602" s="5"/>
      <c r="H602" s="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1"/>
      <c r="F603" s="1"/>
      <c r="G603" s="5"/>
      <c r="H603" s="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1"/>
      <c r="F604" s="1"/>
      <c r="G604" s="5"/>
      <c r="H604" s="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1"/>
      <c r="F605" s="1"/>
      <c r="G605" s="5"/>
      <c r="H605" s="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1"/>
      <c r="F606" s="1"/>
      <c r="G606" s="5"/>
      <c r="H606" s="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1"/>
      <c r="F607" s="1"/>
      <c r="G607" s="5"/>
      <c r="H607" s="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1"/>
      <c r="F608" s="1"/>
      <c r="G608" s="5"/>
      <c r="H608" s="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1"/>
      <c r="F609" s="1"/>
      <c r="G609" s="5"/>
      <c r="H609" s="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1"/>
      <c r="F610" s="1"/>
      <c r="G610" s="5"/>
      <c r="H610" s="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1"/>
      <c r="F611" s="1"/>
      <c r="G611" s="5"/>
      <c r="H611" s="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1"/>
      <c r="F612" s="1"/>
      <c r="G612" s="5"/>
      <c r="H612" s="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1"/>
      <c r="F613" s="1"/>
      <c r="G613" s="5"/>
      <c r="H613" s="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1"/>
      <c r="F614" s="1"/>
      <c r="G614" s="5"/>
      <c r="H614" s="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1"/>
      <c r="F615" s="1"/>
      <c r="G615" s="5"/>
      <c r="H615" s="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1"/>
      <c r="F616" s="1"/>
      <c r="G616" s="5"/>
      <c r="H616" s="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1"/>
      <c r="F617" s="1"/>
      <c r="G617" s="5"/>
      <c r="H617" s="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1"/>
      <c r="F618" s="1"/>
      <c r="G618" s="5"/>
      <c r="H618" s="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1"/>
      <c r="F619" s="1"/>
      <c r="G619" s="5"/>
      <c r="H619" s="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1"/>
      <c r="F620" s="1"/>
      <c r="G620" s="5"/>
      <c r="H620" s="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1"/>
      <c r="F621" s="1"/>
      <c r="G621" s="5"/>
      <c r="H621" s="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1"/>
      <c r="F622" s="1"/>
      <c r="G622" s="5"/>
      <c r="H622" s="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1"/>
      <c r="F623" s="1"/>
      <c r="G623" s="5"/>
      <c r="H623" s="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1"/>
      <c r="F624" s="1"/>
      <c r="G624" s="5"/>
      <c r="H624" s="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1"/>
      <c r="F625" s="1"/>
      <c r="G625" s="5"/>
      <c r="H625" s="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1"/>
      <c r="F626" s="1"/>
      <c r="G626" s="5"/>
      <c r="H626" s="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1"/>
      <c r="F627" s="1"/>
      <c r="G627" s="5"/>
      <c r="H627" s="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1"/>
      <c r="F628" s="1"/>
      <c r="G628" s="5"/>
      <c r="H628" s="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1"/>
      <c r="F629" s="1"/>
      <c r="G629" s="5"/>
      <c r="H629" s="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1"/>
      <c r="F630" s="1"/>
      <c r="G630" s="5"/>
      <c r="H630" s="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1"/>
      <c r="F631" s="1"/>
      <c r="G631" s="5"/>
      <c r="H631" s="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1"/>
      <c r="F632" s="1"/>
      <c r="G632" s="5"/>
      <c r="H632" s="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1"/>
      <c r="F633" s="1"/>
      <c r="G633" s="5"/>
      <c r="H633" s="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1"/>
      <c r="F634" s="1"/>
      <c r="G634" s="5"/>
      <c r="H634" s="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1"/>
      <c r="F635" s="1"/>
      <c r="G635" s="5"/>
      <c r="H635" s="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1"/>
      <c r="F636" s="1"/>
      <c r="G636" s="5"/>
      <c r="H636" s="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1"/>
      <c r="F637" s="1"/>
      <c r="G637" s="5"/>
      <c r="H637" s="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1"/>
      <c r="F638" s="1"/>
      <c r="G638" s="5"/>
      <c r="H638" s="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1"/>
      <c r="F639" s="1"/>
      <c r="G639" s="5"/>
      <c r="H639" s="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1"/>
      <c r="F640" s="1"/>
      <c r="G640" s="5"/>
      <c r="H640" s="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1"/>
      <c r="F641" s="1"/>
      <c r="G641" s="5"/>
      <c r="H641" s="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1"/>
      <c r="F642" s="1"/>
      <c r="G642" s="5"/>
      <c r="H642" s="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1"/>
      <c r="F643" s="1"/>
      <c r="G643" s="5"/>
      <c r="H643" s="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1"/>
      <c r="F644" s="1"/>
      <c r="G644" s="5"/>
      <c r="H644" s="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1"/>
      <c r="F645" s="1"/>
      <c r="G645" s="5"/>
      <c r="H645" s="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1"/>
      <c r="F646" s="1"/>
      <c r="G646" s="5"/>
      <c r="H646" s="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1"/>
      <c r="F647" s="1"/>
      <c r="G647" s="5"/>
      <c r="H647" s="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1"/>
      <c r="F648" s="1"/>
      <c r="G648" s="5"/>
      <c r="H648" s="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1"/>
      <c r="F649" s="1"/>
      <c r="G649" s="5"/>
      <c r="H649" s="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1"/>
      <c r="F650" s="1"/>
      <c r="G650" s="5"/>
      <c r="H650" s="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1"/>
      <c r="F651" s="1"/>
      <c r="G651" s="5"/>
      <c r="H651" s="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1"/>
      <c r="F652" s="1"/>
      <c r="G652" s="5"/>
      <c r="H652" s="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1"/>
      <c r="F653" s="1"/>
      <c r="G653" s="5"/>
      <c r="H653" s="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1"/>
      <c r="F654" s="1"/>
      <c r="G654" s="5"/>
      <c r="H654" s="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1"/>
      <c r="F655" s="1"/>
      <c r="G655" s="5"/>
      <c r="H655" s="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1"/>
      <c r="F656" s="1"/>
      <c r="G656" s="5"/>
      <c r="H656" s="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1"/>
      <c r="F657" s="1"/>
      <c r="G657" s="5"/>
      <c r="H657" s="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1"/>
      <c r="F658" s="1"/>
      <c r="G658" s="5"/>
      <c r="H658" s="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1"/>
      <c r="F659" s="1"/>
      <c r="G659" s="5"/>
      <c r="H659" s="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1"/>
      <c r="F660" s="1"/>
      <c r="G660" s="5"/>
      <c r="H660" s="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1"/>
      <c r="F661" s="1"/>
      <c r="G661" s="5"/>
      <c r="H661" s="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1"/>
      <c r="F662" s="1"/>
      <c r="G662" s="5"/>
      <c r="H662" s="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1"/>
      <c r="F663" s="1"/>
      <c r="G663" s="5"/>
      <c r="H663" s="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1"/>
      <c r="F664" s="1"/>
      <c r="G664" s="5"/>
      <c r="H664" s="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1"/>
      <c r="F665" s="1"/>
      <c r="G665" s="5"/>
      <c r="H665" s="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1"/>
      <c r="F666" s="1"/>
      <c r="G666" s="5"/>
      <c r="H666" s="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1"/>
      <c r="F667" s="1"/>
      <c r="G667" s="5"/>
      <c r="H667" s="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1"/>
      <c r="F668" s="1"/>
      <c r="G668" s="5"/>
      <c r="H668" s="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1"/>
      <c r="F669" s="1"/>
      <c r="G669" s="5"/>
      <c r="H669" s="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1"/>
      <c r="F670" s="1"/>
      <c r="G670" s="5"/>
      <c r="H670" s="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1"/>
      <c r="F671" s="1"/>
      <c r="G671" s="5"/>
      <c r="H671" s="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1"/>
      <c r="F672" s="1"/>
      <c r="G672" s="5"/>
      <c r="H672" s="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1"/>
      <c r="F673" s="1"/>
      <c r="G673" s="5"/>
      <c r="H673" s="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1"/>
      <c r="F674" s="1"/>
      <c r="G674" s="5"/>
      <c r="H674" s="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1"/>
      <c r="F675" s="1"/>
      <c r="G675" s="5"/>
      <c r="H675" s="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1"/>
      <c r="F676" s="1"/>
      <c r="G676" s="5"/>
      <c r="H676" s="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1"/>
      <c r="F677" s="1"/>
      <c r="G677" s="5"/>
      <c r="H677" s="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1"/>
      <c r="F678" s="1"/>
      <c r="G678" s="5"/>
      <c r="H678" s="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1"/>
      <c r="F679" s="1"/>
      <c r="G679" s="5"/>
      <c r="H679" s="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1"/>
      <c r="F680" s="1"/>
      <c r="G680" s="5"/>
      <c r="H680" s="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1"/>
      <c r="F681" s="1"/>
      <c r="G681" s="5"/>
      <c r="H681" s="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1"/>
      <c r="F682" s="1"/>
      <c r="G682" s="5"/>
      <c r="H682" s="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1"/>
      <c r="F683" s="1"/>
      <c r="G683" s="5"/>
      <c r="H683" s="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1"/>
      <c r="F684" s="1"/>
      <c r="G684" s="5"/>
      <c r="H684" s="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1"/>
      <c r="F685" s="1"/>
      <c r="G685" s="5"/>
      <c r="H685" s="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1"/>
      <c r="F686" s="1"/>
      <c r="G686" s="5"/>
      <c r="H686" s="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1"/>
      <c r="F687" s="1"/>
      <c r="G687" s="5"/>
      <c r="H687" s="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1"/>
      <c r="F688" s="1"/>
      <c r="G688" s="5"/>
      <c r="H688" s="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1"/>
      <c r="F689" s="1"/>
      <c r="G689" s="5"/>
      <c r="H689" s="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1"/>
      <c r="F690" s="1"/>
      <c r="G690" s="5"/>
      <c r="H690" s="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1"/>
      <c r="F691" s="1"/>
      <c r="G691" s="5"/>
      <c r="H691" s="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1"/>
      <c r="F692" s="1"/>
      <c r="G692" s="5"/>
      <c r="H692" s="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1"/>
      <c r="F693" s="1"/>
      <c r="G693" s="5"/>
      <c r="H693" s="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1"/>
      <c r="F694" s="1"/>
      <c r="G694" s="5"/>
      <c r="H694" s="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1"/>
      <c r="F695" s="1"/>
      <c r="G695" s="5"/>
      <c r="H695" s="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1"/>
      <c r="F696" s="1"/>
      <c r="G696" s="5"/>
      <c r="H696" s="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1"/>
      <c r="F697" s="1"/>
      <c r="G697" s="5"/>
      <c r="H697" s="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1"/>
      <c r="F698" s="1"/>
      <c r="G698" s="5"/>
      <c r="H698" s="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1"/>
      <c r="F699" s="1"/>
      <c r="G699" s="5"/>
      <c r="H699" s="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1"/>
      <c r="F700" s="1"/>
      <c r="G700" s="5"/>
      <c r="H700" s="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1"/>
      <c r="F701" s="1"/>
      <c r="G701" s="5"/>
      <c r="H701" s="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1"/>
      <c r="F702" s="1"/>
      <c r="G702" s="5"/>
      <c r="H702" s="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1"/>
      <c r="F703" s="1"/>
      <c r="G703" s="5"/>
      <c r="H703" s="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1"/>
      <c r="F704" s="1"/>
      <c r="G704" s="5"/>
      <c r="H704" s="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1"/>
      <c r="F705" s="1"/>
      <c r="G705" s="5"/>
      <c r="H705" s="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1"/>
      <c r="F706" s="1"/>
      <c r="G706" s="5"/>
      <c r="H706" s="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1"/>
      <c r="F707" s="1"/>
      <c r="G707" s="5"/>
      <c r="H707" s="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1"/>
      <c r="F708" s="1"/>
      <c r="G708" s="5"/>
      <c r="H708" s="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1"/>
      <c r="F709" s="1"/>
      <c r="G709" s="5"/>
      <c r="H709" s="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1"/>
      <c r="F710" s="1"/>
      <c r="G710" s="5"/>
      <c r="H710" s="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1"/>
      <c r="F711" s="1"/>
      <c r="G711" s="5"/>
      <c r="H711" s="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1"/>
      <c r="F712" s="1"/>
      <c r="G712" s="5"/>
      <c r="H712" s="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1"/>
      <c r="F713" s="1"/>
      <c r="G713" s="5"/>
      <c r="H713" s="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1"/>
      <c r="F714" s="1"/>
      <c r="G714" s="5"/>
      <c r="H714" s="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1"/>
      <c r="F715" s="1"/>
      <c r="G715" s="5"/>
      <c r="H715" s="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1"/>
      <c r="F716" s="1"/>
      <c r="G716" s="5"/>
      <c r="H716" s="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1"/>
      <c r="F717" s="1"/>
      <c r="G717" s="5"/>
      <c r="H717" s="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1"/>
      <c r="F718" s="1"/>
      <c r="G718" s="5"/>
      <c r="H718" s="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1"/>
      <c r="F719" s="1"/>
      <c r="G719" s="5"/>
      <c r="H719" s="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1"/>
      <c r="F720" s="1"/>
      <c r="G720" s="5"/>
      <c r="H720" s="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1"/>
      <c r="F721" s="1"/>
      <c r="G721" s="5"/>
      <c r="H721" s="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1"/>
      <c r="F722" s="1"/>
      <c r="G722" s="5"/>
      <c r="H722" s="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1"/>
      <c r="F723" s="1"/>
      <c r="G723" s="5"/>
      <c r="H723" s="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1"/>
      <c r="F724" s="1"/>
      <c r="G724" s="5"/>
      <c r="H724" s="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1"/>
      <c r="F725" s="1"/>
      <c r="G725" s="5"/>
      <c r="H725" s="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1"/>
      <c r="F726" s="1"/>
      <c r="G726" s="5"/>
      <c r="H726" s="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1"/>
      <c r="F727" s="1"/>
      <c r="G727" s="5"/>
      <c r="H727" s="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1"/>
      <c r="F728" s="1"/>
      <c r="G728" s="5"/>
      <c r="H728" s="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1"/>
      <c r="F729" s="1"/>
      <c r="G729" s="5"/>
      <c r="H729" s="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1"/>
      <c r="F730" s="1"/>
      <c r="G730" s="5"/>
      <c r="H730" s="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1"/>
      <c r="F731" s="1"/>
      <c r="G731" s="5"/>
      <c r="H731" s="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1"/>
      <c r="F732" s="1"/>
      <c r="G732" s="5"/>
      <c r="H732" s="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1"/>
      <c r="F733" s="1"/>
      <c r="G733" s="5"/>
      <c r="H733" s="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1"/>
      <c r="F734" s="1"/>
      <c r="G734" s="5"/>
      <c r="H734" s="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1"/>
      <c r="F735" s="1"/>
      <c r="G735" s="5"/>
      <c r="H735" s="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1"/>
      <c r="F736" s="1"/>
      <c r="G736" s="5"/>
      <c r="H736" s="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1"/>
      <c r="F737" s="1"/>
      <c r="G737" s="5"/>
      <c r="H737" s="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1"/>
      <c r="F738" s="1"/>
      <c r="G738" s="5"/>
      <c r="H738" s="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1"/>
      <c r="F739" s="1"/>
      <c r="G739" s="5"/>
      <c r="H739" s="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1"/>
      <c r="F740" s="1"/>
      <c r="G740" s="5"/>
      <c r="H740" s="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1"/>
      <c r="F741" s="1"/>
      <c r="G741" s="5"/>
      <c r="H741" s="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1"/>
      <c r="F742" s="1"/>
      <c r="G742" s="5"/>
      <c r="H742" s="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1"/>
      <c r="F743" s="1"/>
      <c r="G743" s="5"/>
      <c r="H743" s="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1"/>
      <c r="F744" s="1"/>
      <c r="G744" s="5"/>
      <c r="H744" s="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1"/>
      <c r="F745" s="1"/>
      <c r="G745" s="5"/>
      <c r="H745" s="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1"/>
      <c r="F746" s="1"/>
      <c r="G746" s="5"/>
      <c r="H746" s="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1"/>
      <c r="F747" s="1"/>
      <c r="G747" s="5"/>
      <c r="H747" s="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1"/>
      <c r="F748" s="1"/>
      <c r="G748" s="5"/>
      <c r="H748" s="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1"/>
      <c r="F749" s="1"/>
      <c r="G749" s="5"/>
      <c r="H749" s="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1"/>
      <c r="F750" s="1"/>
      <c r="G750" s="5"/>
      <c r="H750" s="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1"/>
      <c r="F751" s="1"/>
      <c r="G751" s="5"/>
      <c r="H751" s="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1"/>
      <c r="F752" s="1"/>
      <c r="G752" s="5"/>
      <c r="H752" s="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1"/>
      <c r="F753" s="1"/>
      <c r="G753" s="5"/>
      <c r="H753" s="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1"/>
      <c r="F754" s="1"/>
      <c r="G754" s="5"/>
      <c r="H754" s="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1"/>
      <c r="F755" s="1"/>
      <c r="G755" s="5"/>
      <c r="H755" s="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1"/>
      <c r="F756" s="1"/>
      <c r="G756" s="5"/>
      <c r="H756" s="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1"/>
      <c r="F757" s="1"/>
      <c r="G757" s="5"/>
      <c r="H757" s="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1"/>
      <c r="F758" s="1"/>
      <c r="G758" s="5"/>
      <c r="H758" s="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1"/>
      <c r="F759" s="1"/>
      <c r="G759" s="5"/>
      <c r="H759" s="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1"/>
      <c r="F760" s="1"/>
      <c r="G760" s="5"/>
      <c r="H760" s="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1"/>
      <c r="F761" s="1"/>
      <c r="G761" s="5"/>
      <c r="H761" s="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1"/>
      <c r="F762" s="1"/>
      <c r="G762" s="5"/>
      <c r="H762" s="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1"/>
      <c r="F763" s="1"/>
      <c r="G763" s="5"/>
      <c r="H763" s="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1"/>
      <c r="F764" s="1"/>
      <c r="G764" s="5"/>
      <c r="H764" s="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1"/>
      <c r="F765" s="1"/>
      <c r="G765" s="5"/>
      <c r="H765" s="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1"/>
      <c r="F766" s="1"/>
      <c r="G766" s="5"/>
      <c r="H766" s="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1"/>
      <c r="F767" s="1"/>
      <c r="G767" s="5"/>
      <c r="H767" s="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1"/>
      <c r="F768" s="1"/>
      <c r="G768" s="5"/>
      <c r="H768" s="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1"/>
      <c r="F769" s="1"/>
      <c r="G769" s="5"/>
      <c r="H769" s="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1"/>
      <c r="F770" s="1"/>
      <c r="G770" s="5"/>
      <c r="H770" s="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1"/>
      <c r="F771" s="1"/>
      <c r="G771" s="5"/>
      <c r="H771" s="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1"/>
      <c r="F772" s="1"/>
      <c r="G772" s="5"/>
      <c r="H772" s="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1"/>
      <c r="F773" s="1"/>
      <c r="G773" s="5"/>
      <c r="H773" s="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1"/>
      <c r="F774" s="1"/>
      <c r="G774" s="5"/>
      <c r="H774" s="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1"/>
      <c r="F775" s="1"/>
      <c r="G775" s="5"/>
      <c r="H775" s="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1"/>
      <c r="F776" s="1"/>
      <c r="G776" s="5"/>
      <c r="H776" s="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1"/>
      <c r="F777" s="1"/>
      <c r="G777" s="5"/>
      <c r="H777" s="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1"/>
      <c r="F778" s="1"/>
      <c r="G778" s="5"/>
      <c r="H778" s="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1"/>
      <c r="F779" s="1"/>
      <c r="G779" s="5"/>
      <c r="H779" s="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1"/>
      <c r="F780" s="1"/>
      <c r="G780" s="5"/>
      <c r="H780" s="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1"/>
      <c r="F781" s="1"/>
      <c r="G781" s="5"/>
      <c r="H781" s="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1"/>
      <c r="F782" s="1"/>
      <c r="G782" s="5"/>
      <c r="H782" s="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1"/>
      <c r="F783" s="1"/>
      <c r="G783" s="5"/>
      <c r="H783" s="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1"/>
      <c r="F784" s="1"/>
      <c r="G784" s="5"/>
      <c r="H784" s="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1"/>
      <c r="F785" s="1"/>
      <c r="G785" s="5"/>
      <c r="H785" s="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1"/>
      <c r="F786" s="1"/>
      <c r="G786" s="5"/>
      <c r="H786" s="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1"/>
      <c r="F787" s="1"/>
      <c r="G787" s="5"/>
      <c r="H787" s="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1"/>
      <c r="F788" s="1"/>
      <c r="G788" s="5"/>
      <c r="H788" s="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1"/>
      <c r="F789" s="1"/>
      <c r="G789" s="5"/>
      <c r="H789" s="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1"/>
      <c r="F790" s="1"/>
      <c r="G790" s="5"/>
      <c r="H790" s="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1"/>
      <c r="F791" s="1"/>
      <c r="G791" s="5"/>
      <c r="H791" s="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1"/>
      <c r="F792" s="1"/>
      <c r="G792" s="5"/>
      <c r="H792" s="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1"/>
      <c r="F793" s="1"/>
      <c r="G793" s="5"/>
      <c r="H793" s="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1"/>
      <c r="F794" s="1"/>
      <c r="G794" s="5"/>
      <c r="H794" s="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1"/>
      <c r="F795" s="1"/>
      <c r="G795" s="5"/>
      <c r="H795" s="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1"/>
      <c r="F796" s="1"/>
      <c r="G796" s="5"/>
      <c r="H796" s="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1"/>
      <c r="F797" s="1"/>
      <c r="G797" s="5"/>
      <c r="H797" s="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1"/>
      <c r="F798" s="1"/>
      <c r="G798" s="5"/>
      <c r="H798" s="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1"/>
      <c r="F799" s="1"/>
      <c r="G799" s="5"/>
      <c r="H799" s="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1"/>
      <c r="F800" s="1"/>
      <c r="G800" s="5"/>
      <c r="H800" s="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1"/>
      <c r="F801" s="1"/>
      <c r="G801" s="5"/>
      <c r="H801" s="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1"/>
      <c r="F802" s="1"/>
      <c r="G802" s="5"/>
      <c r="H802" s="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1"/>
      <c r="F803" s="1"/>
      <c r="G803" s="5"/>
      <c r="H803" s="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1"/>
      <c r="F804" s="1"/>
      <c r="G804" s="5"/>
      <c r="H804" s="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1"/>
      <c r="F805" s="1"/>
      <c r="G805" s="5"/>
      <c r="H805" s="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1"/>
      <c r="F806" s="1"/>
      <c r="G806" s="5"/>
      <c r="H806" s="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1"/>
      <c r="F807" s="1"/>
      <c r="G807" s="5"/>
      <c r="H807" s="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1"/>
      <c r="F808" s="1"/>
      <c r="G808" s="5"/>
      <c r="H808" s="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1"/>
      <c r="F809" s="1"/>
      <c r="G809" s="5"/>
      <c r="H809" s="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1"/>
      <c r="F810" s="1"/>
      <c r="G810" s="5"/>
      <c r="H810" s="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1"/>
      <c r="F811" s="1"/>
      <c r="G811" s="5"/>
      <c r="H811" s="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1"/>
      <c r="F812" s="1"/>
      <c r="G812" s="5"/>
      <c r="H812" s="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1"/>
      <c r="F813" s="1"/>
      <c r="G813" s="5"/>
      <c r="H813" s="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1"/>
      <c r="F814" s="1"/>
      <c r="G814" s="5"/>
      <c r="H814" s="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1"/>
      <c r="F815" s="1"/>
      <c r="G815" s="5"/>
      <c r="H815" s="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1"/>
      <c r="F816" s="1"/>
      <c r="G816" s="5"/>
      <c r="H816" s="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1"/>
      <c r="F817" s="1"/>
      <c r="G817" s="5"/>
      <c r="H817" s="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1"/>
      <c r="F818" s="1"/>
      <c r="G818" s="5"/>
      <c r="H818" s="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1"/>
      <c r="F819" s="1"/>
      <c r="G819" s="5"/>
      <c r="H819" s="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1"/>
      <c r="F820" s="1"/>
      <c r="G820" s="5"/>
      <c r="H820" s="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1"/>
      <c r="F821" s="1"/>
      <c r="G821" s="5"/>
      <c r="H821" s="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1"/>
      <c r="F822" s="1"/>
      <c r="G822" s="5"/>
      <c r="H822" s="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1"/>
      <c r="F823" s="1"/>
      <c r="G823" s="5"/>
      <c r="H823" s="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1"/>
      <c r="F824" s="1"/>
      <c r="G824" s="5"/>
      <c r="H824" s="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1"/>
      <c r="F825" s="1"/>
      <c r="G825" s="5"/>
      <c r="H825" s="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1"/>
      <c r="F826" s="1"/>
      <c r="G826" s="5"/>
      <c r="H826" s="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1"/>
      <c r="F827" s="1"/>
      <c r="G827" s="5"/>
      <c r="H827" s="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1"/>
      <c r="F828" s="1"/>
      <c r="G828" s="5"/>
      <c r="H828" s="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1"/>
      <c r="F829" s="1"/>
      <c r="G829" s="5"/>
      <c r="H829" s="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1"/>
      <c r="F830" s="1"/>
      <c r="G830" s="5"/>
      <c r="H830" s="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1"/>
      <c r="F831" s="1"/>
      <c r="G831" s="5"/>
      <c r="H831" s="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1"/>
      <c r="F832" s="1"/>
      <c r="G832" s="5"/>
      <c r="H832" s="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1"/>
      <c r="F833" s="1"/>
      <c r="G833" s="5"/>
      <c r="H833" s="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1"/>
      <c r="F834" s="1"/>
      <c r="G834" s="5"/>
      <c r="H834" s="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1"/>
      <c r="F835" s="1"/>
      <c r="G835" s="5"/>
      <c r="H835" s="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1"/>
      <c r="F836" s="1"/>
      <c r="G836" s="5"/>
      <c r="H836" s="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1"/>
      <c r="F837" s="1"/>
      <c r="G837" s="5"/>
      <c r="H837" s="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1"/>
      <c r="F838" s="1"/>
      <c r="G838" s="5"/>
      <c r="H838" s="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1"/>
      <c r="F839" s="1"/>
      <c r="G839" s="5"/>
      <c r="H839" s="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1"/>
      <c r="F840" s="1"/>
      <c r="G840" s="5"/>
      <c r="H840" s="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1"/>
      <c r="F841" s="1"/>
      <c r="G841" s="5"/>
      <c r="H841" s="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1"/>
      <c r="F842" s="1"/>
      <c r="G842" s="5"/>
      <c r="H842" s="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1"/>
      <c r="F843" s="1"/>
      <c r="G843" s="5"/>
      <c r="H843" s="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1"/>
      <c r="F844" s="1"/>
      <c r="G844" s="5"/>
      <c r="H844" s="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1"/>
      <c r="F845" s="1"/>
      <c r="G845" s="5"/>
      <c r="H845" s="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1"/>
      <c r="F846" s="1"/>
      <c r="G846" s="5"/>
      <c r="H846" s="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1"/>
      <c r="F847" s="1"/>
      <c r="G847" s="5"/>
      <c r="H847" s="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1"/>
      <c r="F848" s="1"/>
      <c r="G848" s="5"/>
      <c r="H848" s="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1"/>
      <c r="F849" s="1"/>
      <c r="G849" s="5"/>
      <c r="H849" s="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1"/>
      <c r="F850" s="1"/>
      <c r="G850" s="5"/>
      <c r="H850" s="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1"/>
      <c r="F851" s="1"/>
      <c r="G851" s="5"/>
      <c r="H851" s="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1"/>
      <c r="F852" s="1"/>
      <c r="G852" s="5"/>
      <c r="H852" s="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1"/>
      <c r="F853" s="1"/>
      <c r="G853" s="5"/>
      <c r="H853" s="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1"/>
      <c r="F854" s="1"/>
      <c r="G854" s="5"/>
      <c r="H854" s="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1"/>
      <c r="F855" s="1"/>
      <c r="G855" s="5"/>
      <c r="H855" s="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1"/>
      <c r="F856" s="1"/>
      <c r="G856" s="5"/>
      <c r="H856" s="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1"/>
      <c r="F857" s="1"/>
      <c r="G857" s="5"/>
      <c r="H857" s="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1"/>
      <c r="F858" s="1"/>
      <c r="G858" s="5"/>
      <c r="H858" s="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1"/>
      <c r="F859" s="1"/>
      <c r="G859" s="5"/>
      <c r="H859" s="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1"/>
      <c r="F860" s="1"/>
      <c r="G860" s="5"/>
      <c r="H860" s="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1"/>
      <c r="F861" s="1"/>
      <c r="G861" s="5"/>
      <c r="H861" s="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1"/>
      <c r="F862" s="1"/>
      <c r="G862" s="5"/>
      <c r="H862" s="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1"/>
      <c r="F863" s="1"/>
      <c r="G863" s="5"/>
      <c r="H863" s="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1"/>
      <c r="F864" s="1"/>
      <c r="G864" s="5"/>
      <c r="H864" s="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1"/>
      <c r="F865" s="1"/>
      <c r="G865" s="5"/>
      <c r="H865" s="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1"/>
      <c r="F866" s="1"/>
      <c r="G866" s="5"/>
      <c r="H866" s="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1"/>
      <c r="F867" s="1"/>
      <c r="G867" s="5"/>
      <c r="H867" s="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1"/>
      <c r="F868" s="1"/>
      <c r="G868" s="5"/>
      <c r="H868" s="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1"/>
      <c r="F869" s="1"/>
      <c r="G869" s="5"/>
      <c r="H869" s="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1"/>
      <c r="F870" s="1"/>
      <c r="G870" s="5"/>
      <c r="H870" s="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1"/>
      <c r="F871" s="1"/>
      <c r="G871" s="5"/>
      <c r="H871" s="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1"/>
      <c r="F872" s="1"/>
      <c r="G872" s="5"/>
      <c r="H872" s="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1"/>
      <c r="F873" s="1"/>
      <c r="G873" s="5"/>
      <c r="H873" s="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1"/>
      <c r="F874" s="1"/>
      <c r="G874" s="5"/>
      <c r="H874" s="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1"/>
      <c r="F875" s="1"/>
      <c r="G875" s="5"/>
      <c r="H875" s="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1"/>
      <c r="F876" s="1"/>
      <c r="G876" s="5"/>
      <c r="H876" s="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1"/>
      <c r="F877" s="1"/>
      <c r="G877" s="5"/>
      <c r="H877" s="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1"/>
      <c r="F878" s="1"/>
      <c r="G878" s="5"/>
      <c r="H878" s="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1"/>
      <c r="F879" s="1"/>
      <c r="G879" s="5"/>
      <c r="H879" s="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1"/>
      <c r="F880" s="1"/>
      <c r="G880" s="5"/>
      <c r="H880" s="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1"/>
      <c r="F881" s="1"/>
      <c r="G881" s="5"/>
      <c r="H881" s="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1"/>
      <c r="F882" s="1"/>
      <c r="G882" s="5"/>
      <c r="H882" s="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1"/>
      <c r="F883" s="1"/>
      <c r="G883" s="5"/>
      <c r="H883" s="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1"/>
      <c r="F884" s="1"/>
      <c r="G884" s="5"/>
      <c r="H884" s="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1"/>
      <c r="F885" s="1"/>
      <c r="G885" s="5"/>
      <c r="H885" s="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1"/>
      <c r="F886" s="1"/>
      <c r="G886" s="5"/>
      <c r="H886" s="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1"/>
      <c r="F887" s="1"/>
      <c r="G887" s="5"/>
      <c r="H887" s="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1"/>
      <c r="F888" s="1"/>
      <c r="G888" s="5"/>
      <c r="H888" s="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1"/>
      <c r="F889" s="1"/>
      <c r="G889" s="5"/>
      <c r="H889" s="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1"/>
      <c r="F890" s="1"/>
      <c r="G890" s="5"/>
      <c r="H890" s="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1"/>
      <c r="F891" s="1"/>
      <c r="G891" s="5"/>
      <c r="H891" s="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1"/>
      <c r="F892" s="1"/>
      <c r="G892" s="5"/>
      <c r="H892" s="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1"/>
      <c r="F893" s="1"/>
      <c r="G893" s="5"/>
      <c r="H893" s="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1"/>
      <c r="F894" s="1"/>
      <c r="G894" s="5"/>
      <c r="H894" s="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1"/>
      <c r="F895" s="1"/>
      <c r="G895" s="5"/>
      <c r="H895" s="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1"/>
      <c r="F896" s="1"/>
      <c r="G896" s="5"/>
      <c r="H896" s="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1"/>
      <c r="F897" s="1"/>
      <c r="G897" s="5"/>
      <c r="H897" s="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1"/>
      <c r="F898" s="1"/>
      <c r="G898" s="5"/>
      <c r="H898" s="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1"/>
      <c r="F899" s="1"/>
      <c r="G899" s="5"/>
      <c r="H899" s="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1"/>
      <c r="F900" s="1"/>
      <c r="G900" s="5"/>
      <c r="H900" s="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1"/>
      <c r="F901" s="1"/>
      <c r="G901" s="5"/>
      <c r="H901" s="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1"/>
      <c r="F902" s="1"/>
      <c r="G902" s="5"/>
      <c r="H902" s="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1"/>
      <c r="F903" s="1"/>
      <c r="G903" s="5"/>
      <c r="H903" s="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1"/>
      <c r="F904" s="1"/>
      <c r="G904" s="5"/>
      <c r="H904" s="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1"/>
      <c r="F905" s="1"/>
      <c r="G905" s="5"/>
      <c r="H905" s="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1"/>
      <c r="F906" s="1"/>
      <c r="G906" s="5"/>
      <c r="H906" s="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1"/>
      <c r="F907" s="1"/>
      <c r="G907" s="5"/>
      <c r="H907" s="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1"/>
      <c r="F908" s="1"/>
      <c r="G908" s="5"/>
      <c r="H908" s="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1"/>
      <c r="F909" s="1"/>
      <c r="G909" s="5"/>
      <c r="H909" s="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1"/>
      <c r="F910" s="1"/>
      <c r="G910" s="5"/>
      <c r="H910" s="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1"/>
      <c r="F911" s="1"/>
      <c r="G911" s="5"/>
      <c r="H911" s="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1"/>
      <c r="F912" s="1"/>
      <c r="G912" s="5"/>
      <c r="H912" s="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1"/>
      <c r="F913" s="1"/>
      <c r="G913" s="5"/>
      <c r="H913" s="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1"/>
      <c r="F914" s="1"/>
      <c r="G914" s="5"/>
      <c r="H914" s="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1"/>
      <c r="F915" s="1"/>
      <c r="G915" s="5"/>
      <c r="H915" s="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1"/>
      <c r="F916" s="1"/>
      <c r="G916" s="5"/>
      <c r="H916" s="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1"/>
      <c r="F917" s="1"/>
      <c r="G917" s="5"/>
      <c r="H917" s="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1"/>
      <c r="F918" s="1"/>
      <c r="G918" s="5"/>
      <c r="H918" s="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1"/>
      <c r="F919" s="1"/>
      <c r="G919" s="5"/>
      <c r="H919" s="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1"/>
      <c r="F920" s="1"/>
      <c r="G920" s="5"/>
      <c r="H920" s="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1"/>
      <c r="F921" s="1"/>
      <c r="G921" s="5"/>
      <c r="H921" s="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1"/>
      <c r="F922" s="1"/>
      <c r="G922" s="5"/>
      <c r="H922" s="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1"/>
      <c r="F923" s="1"/>
      <c r="G923" s="5"/>
      <c r="H923" s="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1"/>
      <c r="F924" s="1"/>
      <c r="G924" s="5"/>
      <c r="H924" s="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1"/>
      <c r="F925" s="1"/>
      <c r="G925" s="5"/>
      <c r="H925" s="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1"/>
      <c r="F926" s="1"/>
      <c r="G926" s="5"/>
      <c r="H926" s="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1"/>
      <c r="F927" s="1"/>
      <c r="G927" s="5"/>
      <c r="H927" s="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1"/>
      <c r="F928" s="1"/>
      <c r="G928" s="5"/>
      <c r="H928" s="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1"/>
      <c r="F929" s="1"/>
      <c r="G929" s="5"/>
      <c r="H929" s="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1"/>
      <c r="F930" s="1"/>
      <c r="G930" s="5"/>
      <c r="H930" s="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1"/>
      <c r="F931" s="1"/>
      <c r="G931" s="5"/>
      <c r="H931" s="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1"/>
      <c r="F932" s="1"/>
      <c r="G932" s="5"/>
      <c r="H932" s="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1"/>
      <c r="F933" s="1"/>
      <c r="G933" s="5"/>
      <c r="H933" s="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1"/>
      <c r="F934" s="1"/>
      <c r="G934" s="5"/>
      <c r="H934" s="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1"/>
      <c r="F935" s="1"/>
      <c r="G935" s="5"/>
      <c r="H935" s="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1"/>
      <c r="F936" s="1"/>
      <c r="G936" s="5"/>
      <c r="H936" s="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1"/>
      <c r="F937" s="1"/>
      <c r="G937" s="5"/>
      <c r="H937" s="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1"/>
      <c r="F938" s="1"/>
      <c r="G938" s="5"/>
      <c r="H938" s="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1"/>
      <c r="F939" s="1"/>
      <c r="G939" s="5"/>
      <c r="H939" s="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1"/>
      <c r="F940" s="1"/>
      <c r="G940" s="5"/>
      <c r="H940" s="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1"/>
      <c r="F941" s="1"/>
      <c r="G941" s="5"/>
      <c r="H941" s="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1"/>
      <c r="F942" s="1"/>
      <c r="G942" s="5"/>
      <c r="H942" s="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1"/>
      <c r="F943" s="1"/>
      <c r="G943" s="5"/>
      <c r="H943" s="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1"/>
      <c r="F944" s="1"/>
      <c r="G944" s="5"/>
      <c r="H944" s="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1"/>
      <c r="F945" s="1"/>
      <c r="G945" s="5"/>
      <c r="H945" s="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1"/>
      <c r="F946" s="1"/>
      <c r="G946" s="5"/>
      <c r="H946" s="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1"/>
      <c r="F947" s="1"/>
      <c r="G947" s="5"/>
      <c r="H947" s="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1"/>
      <c r="F948" s="1"/>
      <c r="G948" s="5"/>
      <c r="H948" s="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1"/>
      <c r="F949" s="1"/>
      <c r="G949" s="5"/>
      <c r="H949" s="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1"/>
      <c r="F950" s="1"/>
      <c r="G950" s="5"/>
      <c r="H950" s="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1"/>
      <c r="F951" s="1"/>
      <c r="G951" s="5"/>
      <c r="H951" s="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1"/>
      <c r="F952" s="1"/>
      <c r="G952" s="5"/>
      <c r="H952" s="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1"/>
      <c r="F953" s="1"/>
      <c r="G953" s="5"/>
      <c r="H953" s="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1"/>
      <c r="F954" s="1"/>
      <c r="G954" s="5"/>
      <c r="H954" s="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1"/>
      <c r="F955" s="1"/>
      <c r="G955" s="5"/>
      <c r="H955" s="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1"/>
      <c r="F956" s="1"/>
      <c r="G956" s="5"/>
      <c r="H956" s="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1"/>
      <c r="F957" s="1"/>
      <c r="G957" s="5"/>
      <c r="H957" s="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1"/>
      <c r="F958" s="1"/>
      <c r="G958" s="5"/>
      <c r="H958" s="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1"/>
      <c r="F959" s="1"/>
      <c r="G959" s="5"/>
      <c r="H959" s="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1"/>
      <c r="F960" s="1"/>
      <c r="G960" s="5"/>
      <c r="H960" s="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1"/>
      <c r="F961" s="1"/>
      <c r="G961" s="5"/>
      <c r="H961" s="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1"/>
      <c r="F962" s="1"/>
      <c r="G962" s="5"/>
      <c r="H962" s="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1"/>
      <c r="F963" s="1"/>
      <c r="G963" s="5"/>
      <c r="H963" s="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1"/>
      <c r="F964" s="1"/>
      <c r="G964" s="5"/>
      <c r="H964" s="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1"/>
      <c r="F965" s="1"/>
      <c r="G965" s="5"/>
      <c r="H965" s="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1"/>
      <c r="F966" s="1"/>
      <c r="G966" s="5"/>
      <c r="H966" s="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1"/>
      <c r="F967" s="1"/>
      <c r="G967" s="5"/>
      <c r="H967" s="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1"/>
      <c r="F968" s="1"/>
      <c r="G968" s="5"/>
      <c r="H968" s="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1"/>
      <c r="F969" s="1"/>
      <c r="G969" s="5"/>
      <c r="H969" s="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1"/>
      <c r="F970" s="1"/>
      <c r="G970" s="5"/>
      <c r="H970" s="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1"/>
      <c r="F971" s="1"/>
      <c r="G971" s="5"/>
      <c r="H971" s="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1"/>
      <c r="F972" s="1"/>
      <c r="G972" s="5"/>
      <c r="H972" s="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1"/>
      <c r="F973" s="1"/>
      <c r="G973" s="5"/>
      <c r="H973" s="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1"/>
      <c r="F974" s="1"/>
      <c r="G974" s="5"/>
      <c r="H974" s="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1"/>
      <c r="F975" s="1"/>
      <c r="G975" s="5"/>
      <c r="H975" s="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1"/>
      <c r="F976" s="1"/>
      <c r="G976" s="5"/>
      <c r="H976" s="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1"/>
      <c r="F977" s="1"/>
      <c r="G977" s="5"/>
      <c r="H977" s="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1"/>
      <c r="F978" s="1"/>
      <c r="G978" s="5"/>
      <c r="H978" s="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1"/>
      <c r="F979" s="1"/>
      <c r="G979" s="5"/>
      <c r="H979" s="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1"/>
      <c r="F980" s="1"/>
      <c r="G980" s="5"/>
      <c r="H980" s="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1"/>
      <c r="F981" s="1"/>
      <c r="G981" s="5"/>
      <c r="H981" s="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1"/>
      <c r="F982" s="1"/>
      <c r="G982" s="5"/>
      <c r="H982" s="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1"/>
      <c r="F983" s="1"/>
      <c r="G983" s="5"/>
      <c r="H983" s="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1"/>
      <c r="F984" s="1"/>
      <c r="G984" s="5"/>
      <c r="H984" s="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1"/>
      <c r="F985" s="1"/>
      <c r="G985" s="5"/>
      <c r="H985" s="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1"/>
      <c r="F986" s="1"/>
      <c r="G986" s="5"/>
      <c r="H986" s="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1"/>
      <c r="F987" s="1"/>
      <c r="G987" s="5"/>
      <c r="H987" s="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1"/>
      <c r="F988" s="1"/>
      <c r="G988" s="5"/>
      <c r="H988" s="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1"/>
      <c r="F989" s="1"/>
      <c r="G989" s="5"/>
      <c r="H989" s="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1"/>
      <c r="F990" s="1"/>
      <c r="G990" s="5"/>
      <c r="H990" s="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1"/>
      <c r="F991" s="1"/>
      <c r="G991" s="5"/>
      <c r="H991" s="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1"/>
      <c r="F992" s="1"/>
      <c r="G992" s="5"/>
      <c r="H992" s="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1"/>
      <c r="F993" s="1"/>
      <c r="G993" s="5"/>
      <c r="H993" s="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1"/>
      <c r="F994" s="1"/>
      <c r="G994" s="5"/>
      <c r="H994" s="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1"/>
      <c r="F995" s="1"/>
      <c r="G995" s="5"/>
      <c r="H995" s="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1"/>
      <c r="F996" s="1"/>
      <c r="G996" s="5"/>
      <c r="H996" s="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1"/>
      <c r="F997" s="1"/>
      <c r="G997" s="5"/>
      <c r="H997" s="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1"/>
      <c r="F998" s="1"/>
      <c r="G998" s="5"/>
      <c r="H998" s="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1"/>
      <c r="F999" s="1"/>
      <c r="G999" s="5"/>
      <c r="H999" s="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1"/>
      <c r="F1000" s="1"/>
      <c r="G1000" s="5"/>
      <c r="H1000" s="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">
    <mergeCell ref="B1:F1"/>
    <mergeCell ref="K1:T1"/>
    <mergeCell ref="J29:AD2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20.14"/>
    <col customWidth="1" min="16" max="16" width="21.14"/>
    <col customWidth="1" min="17" max="17" width="21.0"/>
    <col customWidth="1" min="18" max="18" width="23.86"/>
    <col customWidth="1" min="19" max="26" width="8.71"/>
  </cols>
  <sheetData>
    <row r="1">
      <c r="B1" s="15" t="s">
        <v>26</v>
      </c>
      <c r="C1" s="3"/>
      <c r="D1" s="3"/>
      <c r="E1" s="3"/>
      <c r="F1" s="3"/>
      <c r="G1" s="3"/>
      <c r="H1" s="3"/>
      <c r="I1" s="3"/>
      <c r="J1" s="3"/>
      <c r="K1" s="4"/>
    </row>
    <row r="3">
      <c r="N3" s="16"/>
      <c r="O3" s="16" t="s">
        <v>27</v>
      </c>
      <c r="P3" s="16" t="s">
        <v>28</v>
      </c>
      <c r="Q3" s="16" t="s">
        <v>29</v>
      </c>
      <c r="R3" s="17" t="s">
        <v>30</v>
      </c>
    </row>
    <row r="4" ht="29.25" customHeight="1">
      <c r="N4" s="16" t="s">
        <v>31</v>
      </c>
      <c r="O4" s="18" t="s">
        <v>32</v>
      </c>
      <c r="P4" s="18" t="s">
        <v>33</v>
      </c>
      <c r="Q4" s="18" t="s">
        <v>34</v>
      </c>
      <c r="R4" s="19" t="s">
        <v>35</v>
      </c>
    </row>
    <row r="5" ht="28.5" customHeight="1">
      <c r="N5" s="16"/>
      <c r="O5" s="18" t="s">
        <v>36</v>
      </c>
      <c r="P5" s="18" t="s">
        <v>36</v>
      </c>
      <c r="Q5" s="18" t="s">
        <v>36</v>
      </c>
      <c r="R5" s="19" t="s">
        <v>37</v>
      </c>
      <c r="S5" s="20"/>
    </row>
    <row r="6">
      <c r="N6" s="21">
        <v>1.0</v>
      </c>
      <c r="O6" s="21">
        <v>5.0</v>
      </c>
      <c r="P6" s="21">
        <v>10.0</v>
      </c>
      <c r="Q6" s="21">
        <v>1.0</v>
      </c>
      <c r="R6" s="22">
        <v>566.3430420711975</v>
      </c>
    </row>
    <row r="7">
      <c r="N7" s="21">
        <v>2.0</v>
      </c>
      <c r="O7" s="21">
        <v>6.0</v>
      </c>
      <c r="P7" s="21">
        <v>4.0</v>
      </c>
      <c r="Q7" s="21">
        <v>5.0</v>
      </c>
      <c r="R7" s="22">
        <v>296.2962962962963</v>
      </c>
    </row>
    <row r="8">
      <c r="N8" s="21">
        <v>3.0</v>
      </c>
      <c r="O8" s="21">
        <v>5.0</v>
      </c>
      <c r="P8" s="21">
        <v>9.0</v>
      </c>
      <c r="Q8" s="21">
        <v>7.0</v>
      </c>
      <c r="R8" s="22">
        <v>333.15705975674246</v>
      </c>
    </row>
    <row r="9">
      <c r="N9" s="21">
        <v>4.0</v>
      </c>
      <c r="O9" s="21">
        <v>10.0</v>
      </c>
      <c r="P9" s="21">
        <v>1.0</v>
      </c>
      <c r="Q9" s="21">
        <v>6.0</v>
      </c>
      <c r="R9" s="22">
        <v>146.2904911180773</v>
      </c>
    </row>
    <row r="10">
      <c r="N10" s="21">
        <v>5.0</v>
      </c>
      <c r="O10" s="21">
        <v>2.0</v>
      </c>
      <c r="P10" s="21">
        <v>10.0</v>
      </c>
      <c r="Q10" s="21">
        <v>2.0</v>
      </c>
      <c r="R10" s="22">
        <v>205.58002936857562</v>
      </c>
    </row>
    <row r="11">
      <c r="N11" s="21">
        <v>6.0</v>
      </c>
      <c r="O11" s="21">
        <v>10.0</v>
      </c>
      <c r="P11" s="21">
        <v>7.0</v>
      </c>
      <c r="Q11" s="21">
        <v>1.0</v>
      </c>
      <c r="R11" s="22">
        <v>1050.37513397642</v>
      </c>
    </row>
    <row r="12">
      <c r="N12" s="21">
        <v>7.0</v>
      </c>
      <c r="O12" s="21">
        <v>9.0</v>
      </c>
      <c r="P12" s="21">
        <v>6.0</v>
      </c>
      <c r="Q12" s="21">
        <v>1.0</v>
      </c>
      <c r="R12" s="22">
        <v>908.6538461538461</v>
      </c>
    </row>
    <row r="13">
      <c r="N13" s="21">
        <v>8.0</v>
      </c>
      <c r="O13" s="21">
        <v>4.0</v>
      </c>
      <c r="P13" s="21">
        <v>6.0</v>
      </c>
      <c r="Q13" s="21">
        <v>8.0</v>
      </c>
      <c r="R13" s="22">
        <v>196.03267211201867</v>
      </c>
    </row>
    <row r="14">
      <c r="N14" s="21">
        <v>9.0</v>
      </c>
      <c r="O14" s="21">
        <v>1.0</v>
      </c>
      <c r="P14" s="21">
        <v>6.0</v>
      </c>
      <c r="Q14" s="21">
        <v>1.0</v>
      </c>
      <c r="R14" s="22">
        <v>100.96153846153845</v>
      </c>
    </row>
    <row r="15">
      <c r="N15" s="21">
        <v>10.0</v>
      </c>
      <c r="O15" s="21">
        <v>8.0</v>
      </c>
      <c r="P15" s="21">
        <v>1.0</v>
      </c>
      <c r="Q15" s="21">
        <v>10.0</v>
      </c>
      <c r="R15" s="22">
        <v>76.65982203969884</v>
      </c>
    </row>
    <row r="16">
      <c r="N16" s="21">
        <v>11.0</v>
      </c>
      <c r="O16" s="21">
        <v>2.0</v>
      </c>
      <c r="P16" s="21">
        <v>5.0</v>
      </c>
      <c r="Q16" s="21">
        <v>9.0</v>
      </c>
      <c r="R16" s="22">
        <v>80.50603795284646</v>
      </c>
    </row>
    <row r="17">
      <c r="N17" s="21">
        <v>12.0</v>
      </c>
      <c r="O17" s="21">
        <v>3.0</v>
      </c>
      <c r="P17" s="21">
        <v>1.0</v>
      </c>
      <c r="Q17" s="21">
        <v>10.0</v>
      </c>
      <c r="R17" s="22">
        <v>28.747433264887064</v>
      </c>
    </row>
    <row r="18">
      <c r="N18" s="21">
        <v>13.0</v>
      </c>
      <c r="O18" s="21">
        <v>7.0</v>
      </c>
      <c r="P18" s="21">
        <v>2.0</v>
      </c>
      <c r="Q18" s="21">
        <v>7.0</v>
      </c>
      <c r="R18" s="22">
        <v>165.54054054054055</v>
      </c>
    </row>
    <row r="19">
      <c r="N19" s="21">
        <v>14.0</v>
      </c>
      <c r="O19" s="21">
        <v>5.0</v>
      </c>
      <c r="P19" s="21">
        <v>6.0</v>
      </c>
      <c r="Q19" s="21">
        <v>9.0</v>
      </c>
      <c r="R19" s="22">
        <v>228.2608695652174</v>
      </c>
    </row>
    <row r="20">
      <c r="N20" s="21">
        <v>15.0</v>
      </c>
      <c r="O20" s="21">
        <v>7.0</v>
      </c>
      <c r="P20" s="21">
        <v>1.0</v>
      </c>
      <c r="Q20" s="21">
        <v>9.0</v>
      </c>
      <c r="R20" s="22">
        <v>73.40823970037454</v>
      </c>
    </row>
    <row r="21" ht="15.75" customHeight="1">
      <c r="N21" s="21">
        <v>16.0</v>
      </c>
      <c r="O21" s="21">
        <v>7.0</v>
      </c>
      <c r="P21" s="21">
        <v>1.0</v>
      </c>
      <c r="Q21" s="21">
        <v>1.0</v>
      </c>
      <c r="R21" s="22">
        <v>299.6941896024465</v>
      </c>
    </row>
    <row r="22" ht="15.75" customHeight="1">
      <c r="N22" s="21">
        <v>17.0</v>
      </c>
      <c r="O22" s="21">
        <v>10.0</v>
      </c>
      <c r="P22" s="21">
        <v>10.0</v>
      </c>
      <c r="Q22" s="21">
        <v>10.0</v>
      </c>
      <c r="R22" s="22">
        <v>590.717299578059</v>
      </c>
    </row>
    <row r="23" ht="15.75" customHeight="1">
      <c r="N23" s="21">
        <v>18.0</v>
      </c>
      <c r="O23" s="21">
        <v>7.0</v>
      </c>
      <c r="P23" s="21">
        <v>6.0</v>
      </c>
      <c r="Q23" s="21">
        <v>9.0</v>
      </c>
      <c r="R23" s="22">
        <v>319.5652173913044</v>
      </c>
    </row>
    <row r="24" ht="15.75" customHeight="1">
      <c r="N24" s="21">
        <v>19.0</v>
      </c>
      <c r="O24" s="21">
        <v>1.0</v>
      </c>
      <c r="P24" s="21">
        <v>1.0</v>
      </c>
      <c r="Q24" s="21">
        <v>8.0</v>
      </c>
      <c r="R24" s="22">
        <v>11.579818031430936</v>
      </c>
    </row>
    <row r="25" ht="15.75" customHeight="1">
      <c r="N25" s="21">
        <v>20.0</v>
      </c>
      <c r="O25" s="21">
        <v>2.0</v>
      </c>
      <c r="P25" s="21">
        <v>1.0</v>
      </c>
      <c r="Q25" s="21">
        <v>8.0</v>
      </c>
      <c r="R25" s="22">
        <v>23.15963606286187</v>
      </c>
    </row>
    <row r="26" ht="15.75" customHeight="1">
      <c r="N26" s="21">
        <v>21.0</v>
      </c>
      <c r="O26" s="21">
        <v>1.0</v>
      </c>
      <c r="P26" s="21">
        <v>8.0</v>
      </c>
      <c r="Q26" s="21">
        <v>5.0</v>
      </c>
      <c r="R26" s="22">
        <v>72.8218465539662</v>
      </c>
    </row>
    <row r="27" ht="15.75" customHeight="1">
      <c r="N27" s="21">
        <v>22.0</v>
      </c>
      <c r="O27" s="21">
        <v>7.0</v>
      </c>
      <c r="P27" s="21">
        <v>9.0</v>
      </c>
      <c r="Q27" s="21">
        <v>3.0</v>
      </c>
      <c r="R27" s="22">
        <v>635.9048305695745</v>
      </c>
    </row>
    <row r="28" ht="15.75" customHeight="1">
      <c r="N28" s="21">
        <v>23.0</v>
      </c>
      <c r="O28" s="21">
        <v>7.0</v>
      </c>
      <c r="P28" s="21">
        <v>4.0</v>
      </c>
      <c r="Q28" s="21">
        <v>8.0</v>
      </c>
      <c r="R28" s="22">
        <v>259.25925925925924</v>
      </c>
    </row>
    <row r="29" ht="15.75" customHeight="1">
      <c r="N29" s="21">
        <v>24.0</v>
      </c>
      <c r="O29" s="21">
        <v>4.0</v>
      </c>
      <c r="P29" s="21">
        <v>1.0</v>
      </c>
      <c r="Q29" s="21">
        <v>6.0</v>
      </c>
      <c r="R29" s="22">
        <v>58.516196447230925</v>
      </c>
    </row>
    <row r="30" ht="15.75" customHeight="1">
      <c r="N30" s="21">
        <v>25.0</v>
      </c>
      <c r="O30" s="21">
        <v>1.0</v>
      </c>
      <c r="P30" s="21">
        <v>10.0</v>
      </c>
      <c r="Q30" s="21">
        <v>10.0</v>
      </c>
      <c r="R30" s="22">
        <v>59.07172995780591</v>
      </c>
    </row>
    <row r="31" ht="15.75" customHeight="1">
      <c r="N31" s="21">
        <v>26.0</v>
      </c>
      <c r="O31" s="21">
        <v>6.0</v>
      </c>
      <c r="P31" s="21">
        <v>2.0</v>
      </c>
      <c r="Q31" s="21">
        <v>5.0</v>
      </c>
      <c r="R31" s="22">
        <v>180.25751072961373</v>
      </c>
    </row>
    <row r="32" ht="15.75" customHeight="1">
      <c r="N32" s="21">
        <v>27.0</v>
      </c>
      <c r="O32" s="21">
        <v>6.0</v>
      </c>
      <c r="P32" s="21">
        <v>2.0</v>
      </c>
      <c r="Q32" s="21">
        <v>7.0</v>
      </c>
      <c r="R32" s="22">
        <v>141.8918918918919</v>
      </c>
    </row>
    <row r="33" ht="15.75" customHeight="1">
      <c r="N33" s="21">
        <v>28.0</v>
      </c>
      <c r="O33" s="21">
        <v>5.0</v>
      </c>
      <c r="P33" s="21">
        <v>6.0</v>
      </c>
      <c r="Q33" s="21">
        <v>10.0</v>
      </c>
      <c r="R33" s="22">
        <v>213.6317395727365</v>
      </c>
    </row>
    <row r="34" ht="15.75" customHeight="1">
      <c r="N34" s="21">
        <v>29.0</v>
      </c>
      <c r="O34" s="21">
        <v>8.0</v>
      </c>
      <c r="P34" s="21">
        <v>2.0</v>
      </c>
      <c r="Q34" s="21">
        <v>8.0</v>
      </c>
      <c r="R34" s="22">
        <v>170.99236641221376</v>
      </c>
    </row>
    <row r="35" ht="15.75" customHeight="1">
      <c r="N35" s="21">
        <v>30.0</v>
      </c>
      <c r="O35" s="21">
        <v>2.0</v>
      </c>
      <c r="P35" s="21">
        <v>1.0</v>
      </c>
      <c r="Q35" s="21">
        <v>4.0</v>
      </c>
      <c r="R35" s="22">
        <v>39.71631205673759</v>
      </c>
    </row>
    <row r="36" ht="15.75" customHeight="1">
      <c r="N36" s="21">
        <v>31.0</v>
      </c>
      <c r="O36" s="21">
        <v>6.0</v>
      </c>
      <c r="P36" s="21">
        <v>6.0</v>
      </c>
      <c r="Q36" s="21">
        <v>10.0</v>
      </c>
      <c r="R36" s="22">
        <v>256.3580874872838</v>
      </c>
    </row>
    <row r="37" ht="15.75" customHeight="1">
      <c r="N37" s="21">
        <v>32.0</v>
      </c>
      <c r="O37" s="21">
        <v>1.0</v>
      </c>
      <c r="P37" s="21">
        <v>10.0</v>
      </c>
      <c r="Q37" s="21">
        <v>1.0</v>
      </c>
      <c r="R37" s="22">
        <v>113.26860841423948</v>
      </c>
    </row>
    <row r="38" ht="15.75" customHeight="1">
      <c r="N38" s="21">
        <v>33.0</v>
      </c>
      <c r="O38" s="21">
        <v>5.0</v>
      </c>
      <c r="P38" s="21">
        <v>5.0</v>
      </c>
      <c r="Q38" s="21">
        <v>7.0</v>
      </c>
      <c r="R38" s="22">
        <v>235.37323470073972</v>
      </c>
    </row>
    <row r="39" ht="15.75" customHeight="1">
      <c r="N39" s="21">
        <v>34.0</v>
      </c>
      <c r="O39" s="21">
        <v>9.0</v>
      </c>
      <c r="P39" s="21">
        <v>9.0</v>
      </c>
      <c r="Q39" s="21">
        <v>8.0</v>
      </c>
      <c r="R39" s="22">
        <v>562.2211204759543</v>
      </c>
    </row>
    <row r="40" ht="15.75" customHeight="1">
      <c r="N40" s="21">
        <v>35.0</v>
      </c>
      <c r="O40" s="21">
        <v>5.0</v>
      </c>
      <c r="P40" s="21">
        <v>5.0</v>
      </c>
      <c r="Q40" s="21">
        <v>8.0</v>
      </c>
      <c r="R40" s="22">
        <v>216.98698078115314</v>
      </c>
    </row>
    <row r="41" ht="15.75" customHeight="1">
      <c r="N41" s="21">
        <v>36.0</v>
      </c>
      <c r="O41" s="21">
        <v>10.0</v>
      </c>
      <c r="P41" s="21">
        <v>3.0</v>
      </c>
      <c r="Q41" s="21">
        <v>5.0</v>
      </c>
      <c r="R41" s="22">
        <v>406.5827686350436</v>
      </c>
    </row>
    <row r="42" ht="15.75" customHeight="1">
      <c r="N42" s="21">
        <v>37.0</v>
      </c>
      <c r="O42" s="21">
        <v>4.0</v>
      </c>
      <c r="P42" s="21">
        <v>8.0</v>
      </c>
      <c r="Q42" s="21">
        <v>6.0</v>
      </c>
      <c r="R42" s="22">
        <v>269.2307692307692</v>
      </c>
    </row>
    <row r="43" ht="15.75" customHeight="1">
      <c r="N43" s="21">
        <v>38.0</v>
      </c>
      <c r="O43" s="21">
        <v>8.0</v>
      </c>
      <c r="P43" s="21">
        <v>3.0</v>
      </c>
      <c r="Q43" s="21">
        <v>7.0</v>
      </c>
      <c r="R43" s="22">
        <v>261.47859922178986</v>
      </c>
    </row>
    <row r="44" ht="15.75" customHeight="1">
      <c r="N44" s="21">
        <v>39.0</v>
      </c>
      <c r="O44" s="21">
        <v>9.0</v>
      </c>
      <c r="P44" s="21">
        <v>6.0</v>
      </c>
      <c r="Q44" s="21">
        <v>6.0</v>
      </c>
      <c r="R44" s="22">
        <v>517.0998632010943</v>
      </c>
    </row>
    <row r="45" ht="15.75" customHeight="1">
      <c r="N45" s="21">
        <v>40.0</v>
      </c>
      <c r="O45" s="21">
        <v>2.0</v>
      </c>
      <c r="P45" s="21">
        <v>2.0</v>
      </c>
      <c r="Q45" s="21">
        <v>4.0</v>
      </c>
      <c r="R45" s="22">
        <v>69.4789081885856</v>
      </c>
    </row>
    <row r="46" ht="15.75" customHeight="1">
      <c r="N46" s="21">
        <v>41.0</v>
      </c>
      <c r="O46" s="21">
        <v>1.0</v>
      </c>
      <c r="P46" s="21">
        <v>8.0</v>
      </c>
      <c r="Q46" s="21">
        <v>3.0</v>
      </c>
      <c r="R46" s="22">
        <v>87.09175738724728</v>
      </c>
    </row>
    <row r="47" ht="15.75" customHeight="1">
      <c r="N47" s="21">
        <v>42.0</v>
      </c>
      <c r="O47" s="21">
        <v>1.0</v>
      </c>
      <c r="P47" s="21">
        <v>7.0</v>
      </c>
      <c r="Q47" s="21">
        <v>1.0</v>
      </c>
      <c r="R47" s="22">
        <v>105.03751339764202</v>
      </c>
    </row>
    <row r="48" ht="15.75" customHeight="1">
      <c r="N48" s="21">
        <v>43.0</v>
      </c>
      <c r="O48" s="21">
        <v>6.0</v>
      </c>
      <c r="P48" s="21">
        <v>6.0</v>
      </c>
      <c r="Q48" s="21">
        <v>3.0</v>
      </c>
      <c r="R48" s="22">
        <v>464.94464944649445</v>
      </c>
    </row>
    <row r="49" ht="15.75" customHeight="1">
      <c r="N49" s="21">
        <v>44.0</v>
      </c>
      <c r="O49" s="21">
        <v>9.0</v>
      </c>
      <c r="P49" s="21">
        <v>8.0</v>
      </c>
      <c r="Q49" s="21">
        <v>10.0</v>
      </c>
      <c r="R49" s="22">
        <v>464.94464944649445</v>
      </c>
    </row>
    <row r="50" ht="15.75" customHeight="1">
      <c r="N50" s="21">
        <v>45.0</v>
      </c>
      <c r="O50" s="21">
        <v>2.0</v>
      </c>
      <c r="P50" s="21">
        <v>8.0</v>
      </c>
      <c r="Q50" s="21">
        <v>1.0</v>
      </c>
      <c r="R50" s="22">
        <v>216.63442940038686</v>
      </c>
    </row>
    <row r="51" ht="15.75" customHeight="1">
      <c r="N51" s="21">
        <v>46.0</v>
      </c>
      <c r="O51" s="21">
        <v>1.0</v>
      </c>
      <c r="P51" s="21">
        <v>5.0</v>
      </c>
      <c r="Q51" s="21">
        <v>7.0</v>
      </c>
      <c r="R51" s="22">
        <v>47.07464694014794</v>
      </c>
    </row>
    <row r="52" ht="15.75" customHeight="1">
      <c r="N52" s="21">
        <v>47.0</v>
      </c>
      <c r="O52" s="21">
        <v>8.0</v>
      </c>
      <c r="P52" s="21">
        <v>4.0</v>
      </c>
      <c r="Q52" s="21">
        <v>10.0</v>
      </c>
      <c r="R52" s="22">
        <v>253.96825396825395</v>
      </c>
    </row>
    <row r="53" ht="15.75" customHeight="1">
      <c r="N53" s="21">
        <v>48.0</v>
      </c>
      <c r="O53" s="21">
        <v>3.0</v>
      </c>
      <c r="P53" s="21">
        <v>10.0</v>
      </c>
      <c r="Q53" s="21">
        <v>9.0</v>
      </c>
      <c r="R53" s="22">
        <v>187.16577540106954</v>
      </c>
    </row>
    <row r="54" ht="15.75" customHeight="1">
      <c r="N54" s="21">
        <v>49.0</v>
      </c>
      <c r="O54" s="21">
        <v>4.0</v>
      </c>
      <c r="P54" s="21">
        <v>8.0</v>
      </c>
      <c r="Q54" s="21">
        <v>3.0</v>
      </c>
      <c r="R54" s="22">
        <v>348.36702954898914</v>
      </c>
    </row>
    <row r="55" ht="15.75" customHeight="1">
      <c r="N55" s="21">
        <v>50.0</v>
      </c>
      <c r="O55" s="21">
        <v>5.0</v>
      </c>
      <c r="P55" s="21">
        <v>1.0</v>
      </c>
      <c r="Q55" s="21">
        <v>8.0</v>
      </c>
      <c r="R55" s="22">
        <v>57.899090157154674</v>
      </c>
    </row>
    <row r="56" ht="15.75" customHeight="1">
      <c r="N56" s="21">
        <v>51.0</v>
      </c>
      <c r="O56" s="21">
        <v>3.0</v>
      </c>
      <c r="P56" s="21">
        <v>9.0</v>
      </c>
      <c r="Q56" s="21">
        <v>8.0</v>
      </c>
      <c r="R56" s="22">
        <v>187.40704015865145</v>
      </c>
    </row>
    <row r="57" ht="15.75" customHeight="1">
      <c r="N57" s="21">
        <v>52.0</v>
      </c>
      <c r="O57" s="21">
        <v>2.0</v>
      </c>
      <c r="P57" s="21">
        <v>7.0</v>
      </c>
      <c r="Q57" s="21">
        <v>7.0</v>
      </c>
      <c r="R57" s="22">
        <v>116.04499703966844</v>
      </c>
    </row>
    <row r="58" ht="15.75" customHeight="1">
      <c r="N58" s="21">
        <v>53.0</v>
      </c>
      <c r="O58" s="21">
        <v>3.0</v>
      </c>
      <c r="P58" s="21">
        <v>2.0</v>
      </c>
      <c r="Q58" s="21">
        <v>10.0</v>
      </c>
      <c r="R58" s="22">
        <v>53.777208706786176</v>
      </c>
    </row>
    <row r="59" ht="15.75" customHeight="1">
      <c r="N59" s="21">
        <v>54.0</v>
      </c>
      <c r="O59" s="21">
        <v>4.0</v>
      </c>
      <c r="P59" s="21">
        <v>1.0</v>
      </c>
      <c r="Q59" s="21">
        <v>1.0</v>
      </c>
      <c r="R59" s="22">
        <v>171.25382262996945</v>
      </c>
    </row>
    <row r="60" ht="15.75" customHeight="1">
      <c r="N60" s="21">
        <v>55.0</v>
      </c>
      <c r="O60" s="21">
        <v>1.0</v>
      </c>
      <c r="P60" s="21">
        <v>3.0</v>
      </c>
      <c r="Q60" s="21">
        <v>4.0</v>
      </c>
      <c r="R60" s="22">
        <v>46.30650496141124</v>
      </c>
    </row>
    <row r="61" ht="15.75" customHeight="1">
      <c r="N61" s="21">
        <v>56.0</v>
      </c>
      <c r="O61" s="21">
        <v>10.0</v>
      </c>
      <c r="P61" s="21">
        <v>1.0</v>
      </c>
      <c r="Q61" s="21">
        <v>1.0</v>
      </c>
      <c r="R61" s="22">
        <v>428.1345565749236</v>
      </c>
    </row>
    <row r="62" ht="15.75" customHeight="1">
      <c r="N62" s="21">
        <v>57.0</v>
      </c>
      <c r="O62" s="21">
        <v>10.0</v>
      </c>
      <c r="P62" s="21">
        <v>4.0</v>
      </c>
      <c r="Q62" s="21">
        <v>6.0</v>
      </c>
      <c r="R62" s="22">
        <v>444.4444444444444</v>
      </c>
    </row>
    <row r="63" ht="15.75" customHeight="1">
      <c r="N63" s="21">
        <v>58.0</v>
      </c>
      <c r="O63" s="21">
        <v>5.0</v>
      </c>
      <c r="P63" s="21">
        <v>8.0</v>
      </c>
      <c r="Q63" s="21">
        <v>9.0</v>
      </c>
      <c r="R63" s="22">
        <v>274.2409402546523</v>
      </c>
    </row>
    <row r="64" ht="15.75" customHeight="1">
      <c r="N64" s="21">
        <v>59.0</v>
      </c>
      <c r="O64" s="21">
        <v>10.0</v>
      </c>
      <c r="P64" s="21">
        <v>9.0</v>
      </c>
      <c r="Q64" s="21">
        <v>1.0</v>
      </c>
      <c r="R64" s="22">
        <v>1110.1321585903083</v>
      </c>
    </row>
    <row r="65" ht="15.75" customHeight="1">
      <c r="N65" s="21">
        <v>60.0</v>
      </c>
      <c r="O65" s="21">
        <v>9.0</v>
      </c>
      <c r="P65" s="21">
        <v>1.0</v>
      </c>
      <c r="Q65" s="21">
        <v>2.0</v>
      </c>
      <c r="R65" s="22">
        <v>278.1456953642384</v>
      </c>
    </row>
    <row r="66" ht="15.75" customHeight="1">
      <c r="N66" s="21">
        <v>61.0</v>
      </c>
      <c r="O66" s="21">
        <v>2.0</v>
      </c>
      <c r="P66" s="21">
        <v>2.0</v>
      </c>
      <c r="Q66" s="21">
        <v>3.0</v>
      </c>
      <c r="R66" s="22">
        <v>82.35294117647058</v>
      </c>
    </row>
    <row r="67" ht="15.75" customHeight="1">
      <c r="N67" s="21">
        <v>62.0</v>
      </c>
      <c r="O67" s="21">
        <v>6.0</v>
      </c>
      <c r="P67" s="21">
        <v>2.0</v>
      </c>
      <c r="Q67" s="21">
        <v>9.0</v>
      </c>
      <c r="R67" s="22">
        <v>116.99164345403901</v>
      </c>
    </row>
    <row r="68" ht="15.75" customHeight="1">
      <c r="N68" s="21">
        <v>63.0</v>
      </c>
      <c r="O68" s="21">
        <v>2.0</v>
      </c>
      <c r="P68" s="21">
        <v>7.0</v>
      </c>
      <c r="Q68" s="21">
        <v>4.0</v>
      </c>
      <c r="R68" s="22">
        <v>149.50419527078566</v>
      </c>
    </row>
    <row r="69" ht="15.75" customHeight="1">
      <c r="N69" s="21">
        <v>64.0</v>
      </c>
      <c r="O69" s="21">
        <v>6.0</v>
      </c>
      <c r="P69" s="21">
        <v>6.0</v>
      </c>
      <c r="Q69" s="21">
        <v>4.0</v>
      </c>
      <c r="R69" s="22">
        <v>416.52892561983464</v>
      </c>
    </row>
    <row r="70" ht="15.75" customHeight="1">
      <c r="N70" s="21">
        <v>65.0</v>
      </c>
      <c r="O70" s="21">
        <v>7.0</v>
      </c>
      <c r="P70" s="21">
        <v>10.0</v>
      </c>
      <c r="Q70" s="21">
        <v>2.0</v>
      </c>
      <c r="R70" s="22">
        <v>719.5301027900148</v>
      </c>
    </row>
    <row r="71" ht="15.75" customHeight="1">
      <c r="N71" s="21">
        <v>66.0</v>
      </c>
      <c r="O71" s="21">
        <v>6.0</v>
      </c>
      <c r="P71" s="21">
        <v>8.0</v>
      </c>
      <c r="Q71" s="21">
        <v>9.0</v>
      </c>
      <c r="R71" s="22">
        <v>329.08912830558273</v>
      </c>
    </row>
    <row r="72" ht="15.75" customHeight="1">
      <c r="N72" s="21">
        <v>67.0</v>
      </c>
      <c r="O72" s="21">
        <v>10.0</v>
      </c>
      <c r="P72" s="21">
        <v>6.0</v>
      </c>
      <c r="Q72" s="21">
        <v>7.0</v>
      </c>
      <c r="R72" s="22">
        <v>528.9672544080604</v>
      </c>
    </row>
    <row r="73" ht="15.75" customHeight="1">
      <c r="N73" s="21">
        <v>68.0</v>
      </c>
      <c r="O73" s="21">
        <v>8.0</v>
      </c>
      <c r="P73" s="21">
        <v>9.0</v>
      </c>
      <c r="Q73" s="21">
        <v>2.0</v>
      </c>
      <c r="R73" s="22">
        <v>799.3655828707375</v>
      </c>
    </row>
    <row r="74" ht="15.75" customHeight="1">
      <c r="N74" s="21">
        <v>69.0</v>
      </c>
      <c r="O74" s="21">
        <v>9.0</v>
      </c>
      <c r="P74" s="21">
        <v>1.0</v>
      </c>
      <c r="Q74" s="21">
        <v>10.0</v>
      </c>
      <c r="R74" s="22">
        <v>86.24229979466119</v>
      </c>
    </row>
    <row r="75" ht="15.75" customHeight="1">
      <c r="N75" s="21">
        <v>70.0</v>
      </c>
      <c r="O75" s="21">
        <v>8.0</v>
      </c>
      <c r="P75" s="21">
        <v>9.0</v>
      </c>
      <c r="Q75" s="21">
        <v>7.0</v>
      </c>
      <c r="R75" s="22">
        <v>533.051295610788</v>
      </c>
    </row>
    <row r="76" ht="15.75" customHeight="1">
      <c r="N76" s="21">
        <v>71.0</v>
      </c>
      <c r="O76" s="21">
        <v>10.0</v>
      </c>
      <c r="P76" s="21">
        <v>5.0</v>
      </c>
      <c r="Q76" s="21">
        <v>6.0</v>
      </c>
      <c r="R76" s="22">
        <v>514.3277002204262</v>
      </c>
    </row>
    <row r="77" ht="15.75" customHeight="1">
      <c r="N77" s="21">
        <v>72.0</v>
      </c>
      <c r="O77" s="21">
        <v>9.0</v>
      </c>
      <c r="P77" s="21">
        <v>1.0</v>
      </c>
      <c r="Q77" s="21">
        <v>2.0</v>
      </c>
      <c r="R77" s="22">
        <v>278.1456953642384</v>
      </c>
    </row>
    <row r="78" ht="15.75" customHeight="1">
      <c r="N78" s="21">
        <v>73.0</v>
      </c>
      <c r="O78" s="21">
        <v>2.0</v>
      </c>
      <c r="P78" s="21">
        <v>4.0</v>
      </c>
      <c r="Q78" s="21">
        <v>5.0</v>
      </c>
      <c r="R78" s="22">
        <v>98.76543209876543</v>
      </c>
    </row>
    <row r="79" ht="15.75" customHeight="1">
      <c r="N79" s="21">
        <v>74.0</v>
      </c>
      <c r="O79" s="21">
        <v>5.0</v>
      </c>
      <c r="P79" s="21">
        <v>1.0</v>
      </c>
      <c r="Q79" s="21">
        <v>3.0</v>
      </c>
      <c r="R79" s="22">
        <v>120.89810017271157</v>
      </c>
    </row>
    <row r="80" ht="15.75" customHeight="1">
      <c r="N80" s="21">
        <v>75.0</v>
      </c>
      <c r="O80" s="21">
        <v>9.0</v>
      </c>
      <c r="P80" s="21">
        <v>1.0</v>
      </c>
      <c r="Q80" s="21">
        <v>5.0</v>
      </c>
      <c r="R80" s="22">
        <v>151.6245487364621</v>
      </c>
    </row>
    <row r="81" ht="15.75" customHeight="1">
      <c r="N81" s="21">
        <v>76.0</v>
      </c>
      <c r="O81" s="21">
        <v>5.0</v>
      </c>
      <c r="P81" s="21">
        <v>10.0</v>
      </c>
      <c r="Q81" s="21">
        <v>4.0</v>
      </c>
      <c r="R81" s="22">
        <v>433.70508054522924</v>
      </c>
    </row>
    <row r="82" ht="15.75" customHeight="1">
      <c r="N82" s="21">
        <v>77.0</v>
      </c>
      <c r="O82" s="21">
        <v>5.0</v>
      </c>
      <c r="P82" s="21">
        <v>5.0</v>
      </c>
      <c r="Q82" s="21">
        <v>2.0</v>
      </c>
      <c r="R82" s="22">
        <v>408.4014002333722</v>
      </c>
    </row>
    <row r="83" ht="15.75" customHeight="1">
      <c r="N83" s="21">
        <v>78.0</v>
      </c>
      <c r="O83" s="21">
        <v>10.0</v>
      </c>
      <c r="P83" s="21">
        <v>4.0</v>
      </c>
      <c r="Q83" s="21">
        <v>1.0</v>
      </c>
      <c r="R83" s="22">
        <v>888.8888888888889</v>
      </c>
    </row>
    <row r="84" ht="15.75" customHeight="1">
      <c r="N84" s="21">
        <v>79.0</v>
      </c>
      <c r="O84" s="21">
        <v>9.0</v>
      </c>
      <c r="P84" s="21">
        <v>3.0</v>
      </c>
      <c r="Q84" s="21">
        <v>10.0</v>
      </c>
      <c r="R84" s="22">
        <v>227.30006013229107</v>
      </c>
    </row>
    <row r="85" ht="15.75" customHeight="1">
      <c r="N85" s="21">
        <v>80.0</v>
      </c>
      <c r="O85" s="21">
        <v>3.0</v>
      </c>
      <c r="P85" s="21">
        <v>8.0</v>
      </c>
      <c r="Q85" s="21">
        <v>8.0</v>
      </c>
      <c r="R85" s="22">
        <v>175.3653444676409</v>
      </c>
    </row>
    <row r="86" ht="15.75" customHeight="1">
      <c r="N86" s="21">
        <v>81.0</v>
      </c>
      <c r="O86" s="21">
        <v>8.0</v>
      </c>
      <c r="P86" s="21">
        <v>2.0</v>
      </c>
      <c r="Q86" s="21">
        <v>2.0</v>
      </c>
      <c r="R86" s="22">
        <v>404.3321299638989</v>
      </c>
    </row>
    <row r="87" ht="15.75" customHeight="1">
      <c r="N87" s="21">
        <v>82.0</v>
      </c>
      <c r="O87" s="21">
        <v>3.0</v>
      </c>
      <c r="P87" s="21">
        <v>9.0</v>
      </c>
      <c r="Q87" s="21">
        <v>6.0</v>
      </c>
      <c r="R87" s="22">
        <v>214.1643059490085</v>
      </c>
    </row>
    <row r="88" ht="15.75" customHeight="1">
      <c r="N88" s="21">
        <v>83.0</v>
      </c>
      <c r="O88" s="21">
        <v>9.0</v>
      </c>
      <c r="P88" s="21">
        <v>4.0</v>
      </c>
      <c r="Q88" s="21">
        <v>3.0</v>
      </c>
      <c r="R88" s="22">
        <v>571.4285714285714</v>
      </c>
    </row>
    <row r="89" ht="15.75" customHeight="1">
      <c r="N89" s="21">
        <v>84.0</v>
      </c>
      <c r="O89" s="21">
        <v>8.0</v>
      </c>
      <c r="P89" s="21">
        <v>8.0</v>
      </c>
      <c r="Q89" s="21">
        <v>4.0</v>
      </c>
      <c r="R89" s="22">
        <v>634.5609065155807</v>
      </c>
    </row>
    <row r="90" ht="15.75" customHeight="1">
      <c r="N90" s="21">
        <v>85.0</v>
      </c>
      <c r="O90" s="21">
        <v>9.0</v>
      </c>
      <c r="P90" s="21">
        <v>7.0</v>
      </c>
      <c r="Q90" s="21">
        <v>2.0</v>
      </c>
      <c r="R90" s="22">
        <v>832.8611898016998</v>
      </c>
    </row>
    <row r="91" ht="15.75" customHeight="1">
      <c r="N91" s="21">
        <v>86.0</v>
      </c>
      <c r="O91" s="21">
        <v>2.0</v>
      </c>
      <c r="P91" s="21">
        <v>6.0</v>
      </c>
      <c r="Q91" s="21">
        <v>4.0</v>
      </c>
      <c r="R91" s="22">
        <v>138.84297520661156</v>
      </c>
    </row>
    <row r="92" ht="15.75" customHeight="1">
      <c r="N92" s="21">
        <v>87.0</v>
      </c>
      <c r="O92" s="21">
        <v>2.0</v>
      </c>
      <c r="P92" s="21">
        <v>1.0</v>
      </c>
      <c r="Q92" s="21">
        <v>5.0</v>
      </c>
      <c r="R92" s="22">
        <v>33.69434416365824</v>
      </c>
    </row>
    <row r="93" ht="15.75" customHeight="1">
      <c r="N93" s="21">
        <v>88.0</v>
      </c>
      <c r="O93" s="21">
        <v>8.0</v>
      </c>
      <c r="P93" s="21">
        <v>2.0</v>
      </c>
      <c r="Q93" s="21">
        <v>1.0</v>
      </c>
      <c r="R93" s="22">
        <v>523.3644859813085</v>
      </c>
    </row>
    <row r="94" ht="15.75" customHeight="1">
      <c r="N94" s="21">
        <v>89.0</v>
      </c>
      <c r="O94" s="21">
        <v>8.0</v>
      </c>
      <c r="P94" s="21">
        <v>7.0</v>
      </c>
      <c r="Q94" s="21">
        <v>4.0</v>
      </c>
      <c r="R94" s="22">
        <v>598.0167810831426</v>
      </c>
    </row>
    <row r="95" ht="15.75" customHeight="1">
      <c r="N95" s="21">
        <v>90.0</v>
      </c>
      <c r="O95" s="21">
        <v>4.0</v>
      </c>
      <c r="P95" s="21">
        <v>9.0</v>
      </c>
      <c r="Q95" s="21">
        <v>3.0</v>
      </c>
      <c r="R95" s="22">
        <v>363.37418889689974</v>
      </c>
    </row>
    <row r="96" ht="15.75" customHeight="1">
      <c r="N96" s="21">
        <v>91.0</v>
      </c>
      <c r="O96" s="21">
        <v>1.0</v>
      </c>
      <c r="P96" s="21">
        <v>10.0</v>
      </c>
      <c r="Q96" s="21">
        <v>1.0</v>
      </c>
      <c r="R96" s="22">
        <v>113.26860841423948</v>
      </c>
    </row>
    <row r="97" ht="15.75" customHeight="1">
      <c r="N97" s="21">
        <v>92.0</v>
      </c>
      <c r="O97" s="21">
        <v>4.0</v>
      </c>
      <c r="P97" s="21">
        <v>5.0</v>
      </c>
      <c r="Q97" s="21">
        <v>10.0</v>
      </c>
      <c r="R97" s="22">
        <v>150.13404825737265</v>
      </c>
    </row>
    <row r="98" ht="15.75" customHeight="1">
      <c r="N98" s="21">
        <v>93.0</v>
      </c>
      <c r="O98" s="21">
        <v>3.0</v>
      </c>
      <c r="P98" s="21">
        <v>7.0</v>
      </c>
      <c r="Q98" s="21">
        <v>5.0</v>
      </c>
      <c r="R98" s="22">
        <v>204.5929018789144</v>
      </c>
    </row>
    <row r="99" ht="15.75" customHeight="1">
      <c r="N99" s="21">
        <v>94.0</v>
      </c>
      <c r="O99" s="21">
        <v>1.0</v>
      </c>
      <c r="P99" s="21">
        <v>4.0</v>
      </c>
      <c r="Q99" s="21">
        <v>10.0</v>
      </c>
      <c r="R99" s="22">
        <v>31.746031746031743</v>
      </c>
    </row>
    <row r="100" ht="15.75" customHeight="1">
      <c r="N100" s="21">
        <v>95.0</v>
      </c>
      <c r="O100" s="21">
        <v>1.0</v>
      </c>
      <c r="P100" s="21">
        <v>8.0</v>
      </c>
      <c r="Q100" s="21">
        <v>2.0</v>
      </c>
      <c r="R100" s="22">
        <v>96.55172413793103</v>
      </c>
    </row>
    <row r="101" ht="15.75" customHeight="1">
      <c r="N101" s="21">
        <v>96.0</v>
      </c>
      <c r="O101" s="21">
        <v>9.0</v>
      </c>
      <c r="P101" s="21">
        <v>5.0</v>
      </c>
      <c r="Q101" s="21">
        <v>4.0</v>
      </c>
      <c r="R101" s="22">
        <v>568.0793507664563</v>
      </c>
    </row>
    <row r="102" ht="15.75" customHeight="1">
      <c r="N102" s="21">
        <v>97.0</v>
      </c>
      <c r="O102" s="21">
        <v>7.0</v>
      </c>
      <c r="P102" s="21">
        <v>8.0</v>
      </c>
      <c r="Q102" s="21">
        <v>6.0</v>
      </c>
      <c r="R102" s="22">
        <v>471.15384615384613</v>
      </c>
    </row>
    <row r="103" ht="15.75" customHeight="1">
      <c r="N103" s="21">
        <v>98.0</v>
      </c>
      <c r="O103" s="21">
        <v>5.0</v>
      </c>
      <c r="P103" s="21">
        <v>9.0</v>
      </c>
      <c r="Q103" s="21">
        <v>6.0</v>
      </c>
      <c r="R103" s="22">
        <v>356.9405099150142</v>
      </c>
    </row>
    <row r="104" ht="15.75" customHeight="1">
      <c r="N104" s="21">
        <v>99.0</v>
      </c>
      <c r="O104" s="21">
        <v>4.0</v>
      </c>
      <c r="P104" s="21">
        <v>5.0</v>
      </c>
      <c r="Q104" s="21">
        <v>2.0</v>
      </c>
      <c r="R104" s="22">
        <v>326.72112018669776</v>
      </c>
    </row>
    <row r="105" ht="15.75" customHeight="1">
      <c r="N105" s="21">
        <v>100.0</v>
      </c>
      <c r="O105" s="21">
        <v>2.0</v>
      </c>
      <c r="P105" s="21">
        <v>1.0</v>
      </c>
      <c r="Q105" s="21">
        <v>6.0</v>
      </c>
      <c r="R105" s="22">
        <v>29.258098223615463</v>
      </c>
    </row>
    <row r="106" ht="15.75" customHeight="1">
      <c r="N106" s="21">
        <v>101.0</v>
      </c>
      <c r="O106" s="21">
        <v>2.0</v>
      </c>
      <c r="P106" s="21">
        <v>1.0</v>
      </c>
      <c r="Q106" s="21">
        <v>8.0</v>
      </c>
      <c r="R106" s="22">
        <v>23.15963606286187</v>
      </c>
    </row>
    <row r="107" ht="15.75" customHeight="1">
      <c r="N107" s="21">
        <v>102.0</v>
      </c>
      <c r="O107" s="21">
        <v>3.0</v>
      </c>
      <c r="P107" s="21">
        <v>8.0</v>
      </c>
      <c r="Q107" s="21">
        <v>10.0</v>
      </c>
      <c r="R107" s="22">
        <v>154.98154981549817</v>
      </c>
    </row>
    <row r="108" ht="15.75" customHeight="1">
      <c r="N108" s="21">
        <v>103.0</v>
      </c>
      <c r="O108" s="21">
        <v>8.0</v>
      </c>
      <c r="P108" s="21">
        <v>1.0</v>
      </c>
      <c r="Q108" s="21">
        <v>9.0</v>
      </c>
      <c r="R108" s="22">
        <v>83.89513108614233</v>
      </c>
    </row>
    <row r="109" ht="15.75" customHeight="1">
      <c r="N109" s="21">
        <v>104.0</v>
      </c>
      <c r="O109" s="21">
        <v>8.0</v>
      </c>
      <c r="P109" s="21">
        <v>3.0</v>
      </c>
      <c r="Q109" s="21">
        <v>1.0</v>
      </c>
      <c r="R109" s="22">
        <v>635.1606805293005</v>
      </c>
    </row>
    <row r="110" ht="15.75" customHeight="1">
      <c r="N110" s="21">
        <v>105.0</v>
      </c>
      <c r="O110" s="21">
        <v>2.0</v>
      </c>
      <c r="P110" s="21">
        <v>9.0</v>
      </c>
      <c r="Q110" s="21">
        <v>6.0</v>
      </c>
      <c r="R110" s="22">
        <v>142.77620396600568</v>
      </c>
    </row>
    <row r="111" ht="15.75" customHeight="1">
      <c r="N111" s="21">
        <v>106.0</v>
      </c>
      <c r="O111" s="21">
        <v>9.0</v>
      </c>
      <c r="P111" s="21">
        <v>1.0</v>
      </c>
      <c r="Q111" s="21">
        <v>5.0</v>
      </c>
      <c r="R111" s="22">
        <v>151.6245487364621</v>
      </c>
    </row>
    <row r="112" ht="15.75" customHeight="1">
      <c r="N112" s="21">
        <v>107.0</v>
      </c>
      <c r="O112" s="21">
        <v>2.0</v>
      </c>
      <c r="P112" s="21">
        <v>8.0</v>
      </c>
      <c r="Q112" s="21">
        <v>5.0</v>
      </c>
      <c r="R112" s="22">
        <v>145.6436931079324</v>
      </c>
    </row>
    <row r="113" ht="15.75" customHeight="1">
      <c r="N113" s="21">
        <v>108.0</v>
      </c>
      <c r="O113" s="21">
        <v>10.0</v>
      </c>
      <c r="P113" s="21">
        <v>8.0</v>
      </c>
      <c r="Q113" s="21">
        <v>7.0</v>
      </c>
      <c r="R113" s="22">
        <v>625.6983240223465</v>
      </c>
    </row>
    <row r="114" ht="15.75" customHeight="1">
      <c r="N114" s="21">
        <v>109.0</v>
      </c>
      <c r="O114" s="21">
        <v>8.0</v>
      </c>
      <c r="P114" s="21">
        <v>3.0</v>
      </c>
      <c r="Q114" s="21">
        <v>1.0</v>
      </c>
      <c r="R114" s="22">
        <v>635.1606805293005</v>
      </c>
    </row>
    <row r="115" ht="15.75" customHeight="1">
      <c r="N115" s="21">
        <v>110.0</v>
      </c>
      <c r="O115" s="21">
        <v>5.0</v>
      </c>
      <c r="P115" s="21">
        <v>7.0</v>
      </c>
      <c r="Q115" s="21">
        <v>7.0</v>
      </c>
      <c r="R115" s="22">
        <v>290.1124925991711</v>
      </c>
    </row>
    <row r="116" ht="15.75" customHeight="1">
      <c r="N116" s="21">
        <v>111.0</v>
      </c>
      <c r="O116" s="21">
        <v>2.0</v>
      </c>
      <c r="P116" s="21">
        <v>2.0</v>
      </c>
      <c r="Q116" s="21">
        <v>2.0</v>
      </c>
      <c r="R116" s="22">
        <v>101.08303249097473</v>
      </c>
    </row>
    <row r="117" ht="15.75" customHeight="1">
      <c r="N117" s="21">
        <v>112.0</v>
      </c>
      <c r="O117" s="21">
        <v>8.0</v>
      </c>
      <c r="P117" s="21">
        <v>10.0</v>
      </c>
      <c r="Q117" s="21">
        <v>7.0</v>
      </c>
      <c r="R117" s="22">
        <v>562.2489959839357</v>
      </c>
    </row>
    <row r="118" ht="15.75" customHeight="1">
      <c r="N118" s="21">
        <v>113.0</v>
      </c>
      <c r="O118" s="21">
        <v>9.0</v>
      </c>
      <c r="P118" s="21">
        <v>4.0</v>
      </c>
      <c r="Q118" s="21">
        <v>3.0</v>
      </c>
      <c r="R118" s="22">
        <v>571.4285714285714</v>
      </c>
    </row>
    <row r="119" ht="15.75" customHeight="1">
      <c r="N119" s="21">
        <v>114.0</v>
      </c>
      <c r="O119" s="21">
        <v>10.0</v>
      </c>
      <c r="P119" s="21">
        <v>9.0</v>
      </c>
      <c r="Q119" s="21">
        <v>10.0</v>
      </c>
      <c r="R119" s="22">
        <v>555.3107095636846</v>
      </c>
    </row>
    <row r="120" ht="15.75" customHeight="1">
      <c r="N120" s="21">
        <v>115.0</v>
      </c>
      <c r="O120" s="21">
        <v>5.0</v>
      </c>
      <c r="P120" s="21">
        <v>1.0</v>
      </c>
      <c r="Q120" s="21">
        <v>7.0</v>
      </c>
      <c r="R120" s="22">
        <v>64.63527239150508</v>
      </c>
    </row>
    <row r="121" ht="15.75" customHeight="1">
      <c r="N121" s="21">
        <v>116.0</v>
      </c>
      <c r="O121" s="21">
        <v>1.0</v>
      </c>
      <c r="P121" s="21">
        <v>6.0</v>
      </c>
      <c r="Q121" s="21">
        <v>8.0</v>
      </c>
      <c r="R121" s="22">
        <v>49.00816802800467</v>
      </c>
    </row>
    <row r="122" ht="15.75" customHeight="1">
      <c r="N122" s="21">
        <v>117.0</v>
      </c>
      <c r="O122" s="21">
        <v>2.0</v>
      </c>
      <c r="P122" s="21">
        <v>10.0</v>
      </c>
      <c r="Q122" s="21">
        <v>9.0</v>
      </c>
      <c r="R122" s="22">
        <v>124.77718360071303</v>
      </c>
    </row>
    <row r="123" ht="15.75" customHeight="1">
      <c r="N123" s="21">
        <v>118.0</v>
      </c>
      <c r="O123" s="21">
        <v>4.0</v>
      </c>
      <c r="P123" s="21">
        <v>9.0</v>
      </c>
      <c r="Q123" s="21">
        <v>10.0</v>
      </c>
      <c r="R123" s="22">
        <v>222.1242838254738</v>
      </c>
    </row>
    <row r="124" ht="15.75" customHeight="1">
      <c r="N124" s="21">
        <v>119.0</v>
      </c>
      <c r="O124" s="21">
        <v>1.0</v>
      </c>
      <c r="P124" s="21">
        <v>5.0</v>
      </c>
      <c r="Q124" s="21">
        <v>5.0</v>
      </c>
      <c r="R124" s="22">
        <v>56.68016194331984</v>
      </c>
    </row>
    <row r="125" ht="15.75" customHeight="1">
      <c r="N125" s="21">
        <v>120.0</v>
      </c>
      <c r="O125" s="21">
        <v>4.0</v>
      </c>
      <c r="P125" s="21">
        <v>7.0</v>
      </c>
      <c r="Q125" s="21">
        <v>7.0</v>
      </c>
      <c r="R125" s="22">
        <v>232.0899940793369</v>
      </c>
    </row>
    <row r="126" ht="15.75" customHeight="1">
      <c r="N126" s="21">
        <v>121.0</v>
      </c>
      <c r="O126" s="21">
        <v>6.0</v>
      </c>
      <c r="P126" s="21">
        <v>6.0</v>
      </c>
      <c r="Q126" s="21">
        <v>3.0</v>
      </c>
      <c r="R126" s="22">
        <v>464.94464944649445</v>
      </c>
    </row>
    <row r="127" ht="15.75" customHeight="1">
      <c r="N127" s="21">
        <v>122.0</v>
      </c>
      <c r="O127" s="21">
        <v>3.0</v>
      </c>
      <c r="P127" s="21">
        <v>10.0</v>
      </c>
      <c r="Q127" s="21">
        <v>9.0</v>
      </c>
      <c r="R127" s="22">
        <v>187.16577540106954</v>
      </c>
    </row>
    <row r="128" ht="15.75" customHeight="1">
      <c r="N128" s="21">
        <v>123.0</v>
      </c>
      <c r="O128" s="21">
        <v>10.0</v>
      </c>
      <c r="P128" s="21">
        <v>8.0</v>
      </c>
      <c r="Q128" s="21">
        <v>10.0</v>
      </c>
      <c r="R128" s="22">
        <v>516.6051660516605</v>
      </c>
    </row>
    <row r="129" ht="15.75" customHeight="1">
      <c r="N129" s="21">
        <v>124.0</v>
      </c>
      <c r="O129" s="21">
        <v>6.0</v>
      </c>
      <c r="P129" s="21">
        <v>8.0</v>
      </c>
      <c r="Q129" s="21">
        <v>8.0</v>
      </c>
      <c r="R129" s="22">
        <v>350.7306889352818</v>
      </c>
    </row>
    <row r="130" ht="15.75" customHeight="1">
      <c r="N130" s="21">
        <v>125.0</v>
      </c>
      <c r="O130" s="21">
        <v>5.0</v>
      </c>
      <c r="P130" s="21">
        <v>10.0</v>
      </c>
      <c r="Q130" s="21">
        <v>8.0</v>
      </c>
      <c r="R130" s="22">
        <v>330.5004721435316</v>
      </c>
    </row>
    <row r="131" ht="15.75" customHeight="1">
      <c r="N131" s="21">
        <v>126.0</v>
      </c>
      <c r="O131" s="21">
        <v>5.0</v>
      </c>
      <c r="P131" s="21">
        <v>8.0</v>
      </c>
      <c r="Q131" s="21">
        <v>1.0</v>
      </c>
      <c r="R131" s="22">
        <v>541.5860735009671</v>
      </c>
    </row>
    <row r="132" ht="15.75" customHeight="1">
      <c r="N132" s="21">
        <v>127.0</v>
      </c>
      <c r="O132" s="21">
        <v>5.0</v>
      </c>
      <c r="P132" s="21">
        <v>7.0</v>
      </c>
      <c r="Q132" s="21">
        <v>9.0</v>
      </c>
      <c r="R132" s="22">
        <v>252.44719216898505</v>
      </c>
    </row>
    <row r="133" ht="15.75" customHeight="1">
      <c r="N133" s="21">
        <v>128.0</v>
      </c>
      <c r="O133" s="21">
        <v>4.0</v>
      </c>
      <c r="P133" s="21">
        <v>1.0</v>
      </c>
      <c r="Q133" s="21">
        <v>5.0</v>
      </c>
      <c r="R133" s="22">
        <v>67.38868832731649</v>
      </c>
    </row>
    <row r="134" ht="15.75" customHeight="1">
      <c r="N134" s="21">
        <v>129.0</v>
      </c>
      <c r="O134" s="21">
        <v>8.0</v>
      </c>
      <c r="P134" s="21">
        <v>5.0</v>
      </c>
      <c r="Q134" s="21">
        <v>5.0</v>
      </c>
      <c r="R134" s="22">
        <v>453.4412955465587</v>
      </c>
    </row>
    <row r="135" ht="15.75" customHeight="1">
      <c r="N135" s="21">
        <v>130.0</v>
      </c>
      <c r="O135" s="21">
        <v>1.0</v>
      </c>
      <c r="P135" s="21">
        <v>5.0</v>
      </c>
      <c r="Q135" s="21">
        <v>10.0</v>
      </c>
      <c r="R135" s="22">
        <v>37.533512064343164</v>
      </c>
    </row>
    <row r="136" ht="15.75" customHeight="1">
      <c r="N136" s="21">
        <v>131.0</v>
      </c>
      <c r="O136" s="21">
        <v>9.0</v>
      </c>
      <c r="P136" s="21">
        <v>1.0</v>
      </c>
      <c r="Q136" s="21">
        <v>10.0</v>
      </c>
      <c r="R136" s="22">
        <v>86.24229979466119</v>
      </c>
    </row>
    <row r="137" ht="15.75" customHeight="1">
      <c r="N137" s="21">
        <v>132.0</v>
      </c>
      <c r="O137" s="21">
        <v>3.0</v>
      </c>
      <c r="P137" s="21">
        <v>4.0</v>
      </c>
      <c r="Q137" s="21">
        <v>5.0</v>
      </c>
      <c r="R137" s="22">
        <v>148.14814814814815</v>
      </c>
    </row>
    <row r="138" ht="15.75" customHeight="1">
      <c r="N138" s="21">
        <v>133.0</v>
      </c>
      <c r="O138" s="21">
        <v>5.0</v>
      </c>
      <c r="P138" s="21">
        <v>7.0</v>
      </c>
      <c r="Q138" s="21">
        <v>1.0</v>
      </c>
      <c r="R138" s="22">
        <v>525.18756698821</v>
      </c>
    </row>
    <row r="139" ht="15.75" customHeight="1">
      <c r="N139" s="21">
        <v>134.0</v>
      </c>
      <c r="O139" s="21">
        <v>10.0</v>
      </c>
      <c r="P139" s="21">
        <v>8.0</v>
      </c>
      <c r="Q139" s="21">
        <v>6.0</v>
      </c>
      <c r="R139" s="22">
        <v>673.0769230769231</v>
      </c>
    </row>
    <row r="140" ht="15.75" customHeight="1">
      <c r="N140" s="21">
        <v>135.0</v>
      </c>
      <c r="O140" s="21">
        <v>1.0</v>
      </c>
      <c r="P140" s="21">
        <v>8.0</v>
      </c>
      <c r="Q140" s="21">
        <v>9.0</v>
      </c>
      <c r="R140" s="22">
        <v>54.84818805093045</v>
      </c>
    </row>
    <row r="141" ht="15.75" customHeight="1">
      <c r="N141" s="21">
        <v>136.0</v>
      </c>
      <c r="O141" s="21">
        <v>9.0</v>
      </c>
      <c r="P141" s="21">
        <v>9.0</v>
      </c>
      <c r="Q141" s="21">
        <v>9.0</v>
      </c>
      <c r="R141" s="22">
        <v>529.1647223518432</v>
      </c>
    </row>
    <row r="142" ht="15.75" customHeight="1">
      <c r="N142" s="21">
        <v>137.0</v>
      </c>
      <c r="O142" s="21">
        <v>2.0</v>
      </c>
      <c r="P142" s="21">
        <v>6.0</v>
      </c>
      <c r="Q142" s="21">
        <v>4.0</v>
      </c>
      <c r="R142" s="22">
        <v>138.84297520661156</v>
      </c>
    </row>
    <row r="143" ht="15.75" customHeight="1">
      <c r="N143" s="21">
        <v>138.0</v>
      </c>
      <c r="O143" s="21">
        <v>9.0</v>
      </c>
      <c r="P143" s="21">
        <v>7.0</v>
      </c>
      <c r="Q143" s="21">
        <v>5.0</v>
      </c>
      <c r="R143" s="22">
        <v>613.7787056367432</v>
      </c>
    </row>
    <row r="144" ht="15.75" customHeight="1">
      <c r="N144" s="21">
        <v>139.0</v>
      </c>
      <c r="O144" s="21">
        <v>9.0</v>
      </c>
      <c r="P144" s="21">
        <v>9.0</v>
      </c>
      <c r="Q144" s="21">
        <v>2.0</v>
      </c>
      <c r="R144" s="22">
        <v>899.2862807295797</v>
      </c>
    </row>
    <row r="145" ht="15.75" customHeight="1">
      <c r="N145" s="21">
        <v>140.0</v>
      </c>
      <c r="O145" s="21">
        <v>10.0</v>
      </c>
      <c r="P145" s="21">
        <v>10.0</v>
      </c>
      <c r="Q145" s="21">
        <v>10.0</v>
      </c>
      <c r="R145" s="22">
        <v>590.717299578059</v>
      </c>
    </row>
    <row r="146" ht="15.75" customHeight="1">
      <c r="N146" s="21">
        <v>141.0</v>
      </c>
      <c r="O146" s="21">
        <v>10.0</v>
      </c>
      <c r="P146" s="21">
        <v>10.0</v>
      </c>
      <c r="Q146" s="21">
        <v>3.0</v>
      </c>
      <c r="R146" s="22">
        <v>940.8602150537635</v>
      </c>
    </row>
    <row r="147" ht="15.75" customHeight="1">
      <c r="N147" s="21">
        <v>142.0</v>
      </c>
      <c r="O147" s="21">
        <v>5.0</v>
      </c>
      <c r="P147" s="21">
        <v>8.0</v>
      </c>
      <c r="Q147" s="21">
        <v>6.0</v>
      </c>
      <c r="R147" s="22">
        <v>336.53846153846155</v>
      </c>
    </row>
    <row r="148" ht="15.75" customHeight="1">
      <c r="N148" s="21">
        <v>143.0</v>
      </c>
      <c r="O148" s="21">
        <v>6.0</v>
      </c>
      <c r="P148" s="21">
        <v>7.0</v>
      </c>
      <c r="Q148" s="21">
        <v>6.0</v>
      </c>
      <c r="R148" s="22">
        <v>376.19961612284067</v>
      </c>
    </row>
    <row r="149" ht="15.75" customHeight="1">
      <c r="N149" s="21">
        <v>144.0</v>
      </c>
      <c r="O149" s="21">
        <v>9.0</v>
      </c>
      <c r="P149" s="21">
        <v>7.0</v>
      </c>
      <c r="Q149" s="21">
        <v>5.0</v>
      </c>
      <c r="R149" s="22">
        <v>613.7787056367432</v>
      </c>
    </row>
    <row r="150" ht="15.75" customHeight="1">
      <c r="N150" s="21">
        <v>145.0</v>
      </c>
      <c r="O150" s="21">
        <v>4.0</v>
      </c>
      <c r="P150" s="21">
        <v>6.0</v>
      </c>
      <c r="Q150" s="21">
        <v>6.0</v>
      </c>
      <c r="R150" s="22">
        <v>229.8221614227086</v>
      </c>
    </row>
    <row r="151" ht="15.75" customHeight="1">
      <c r="N151" s="21">
        <v>146.0</v>
      </c>
      <c r="O151" s="21">
        <v>3.0</v>
      </c>
      <c r="P151" s="21">
        <v>3.0</v>
      </c>
      <c r="Q151" s="21">
        <v>3.0</v>
      </c>
      <c r="R151" s="22">
        <v>161.3316261203585</v>
      </c>
    </row>
    <row r="152" ht="15.75" customHeight="1">
      <c r="N152" s="21">
        <v>147.0</v>
      </c>
      <c r="O152" s="21">
        <v>5.0</v>
      </c>
      <c r="P152" s="21">
        <v>6.0</v>
      </c>
      <c r="Q152" s="21">
        <v>7.0</v>
      </c>
      <c r="R152" s="22">
        <v>264.4836272040302</v>
      </c>
    </row>
    <row r="153" ht="15.75" customHeight="1">
      <c r="N153" s="21">
        <v>148.0</v>
      </c>
      <c r="O153" s="21">
        <v>8.0</v>
      </c>
      <c r="P153" s="21">
        <v>6.0</v>
      </c>
      <c r="Q153" s="21">
        <v>3.0</v>
      </c>
      <c r="R153" s="22">
        <v>619.9261992619927</v>
      </c>
    </row>
    <row r="154" ht="15.75" customHeight="1">
      <c r="N154" s="21">
        <v>149.0</v>
      </c>
      <c r="O154" s="21">
        <v>1.0</v>
      </c>
      <c r="P154" s="21">
        <v>2.0</v>
      </c>
      <c r="Q154" s="21">
        <v>3.0</v>
      </c>
      <c r="R154" s="22">
        <v>41.17647058823529</v>
      </c>
    </row>
    <row r="155" ht="15.75" customHeight="1">
      <c r="N155" s="21">
        <v>150.0</v>
      </c>
      <c r="O155" s="21">
        <v>2.0</v>
      </c>
      <c r="P155" s="21">
        <v>9.0</v>
      </c>
      <c r="Q155" s="21">
        <v>3.0</v>
      </c>
      <c r="R155" s="22">
        <v>181.68709444844987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K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2.0"/>
    <col customWidth="1" min="13" max="17" width="8.71"/>
    <col customWidth="1" hidden="1" min="18" max="18" width="12.71"/>
    <col customWidth="1" min="19" max="26" width="8.71"/>
  </cols>
  <sheetData>
    <row r="1">
      <c r="B1" s="23" t="s">
        <v>38</v>
      </c>
      <c r="C1" s="3"/>
      <c r="D1" s="3"/>
      <c r="E1" s="3"/>
      <c r="F1" s="3"/>
      <c r="G1" s="3"/>
      <c r="H1" s="3"/>
      <c r="I1" s="3"/>
      <c r="J1" s="4"/>
    </row>
    <row r="3">
      <c r="N3" s="24" t="s">
        <v>39</v>
      </c>
      <c r="O3" s="24" t="s">
        <v>40</v>
      </c>
      <c r="P3" s="24" t="s">
        <v>41</v>
      </c>
      <c r="Q3" s="24" t="s">
        <v>42</v>
      </c>
      <c r="R3" s="24" t="s">
        <v>43</v>
      </c>
      <c r="S3" s="24" t="s">
        <v>43</v>
      </c>
    </row>
    <row r="4">
      <c r="N4" s="24">
        <v>1.0</v>
      </c>
      <c r="O4" s="24">
        <v>1.0</v>
      </c>
      <c r="P4" s="24">
        <v>100.0</v>
      </c>
      <c r="Q4" s="24">
        <v>100.0</v>
      </c>
      <c r="R4" s="24">
        <f t="shared" ref="R4:R1003" si="1">(6.45+1.6*Q4+5.089*P4+1.546*P4^2-4.48*EXP(P4)/10^43-1.201*EXP(Q4)/10^43-0.995*P4*Q4+0.054*P4*O4+0.166*O4)/10^4</f>
        <v>0.6175644807</v>
      </c>
      <c r="S4" s="25">
        <v>0.6726678806517342</v>
      </c>
    </row>
    <row r="5">
      <c r="N5" s="24">
        <v>2.0</v>
      </c>
      <c r="O5" s="24">
        <v>0.15</v>
      </c>
      <c r="P5" s="24">
        <v>43.0</v>
      </c>
      <c r="Q5" s="24">
        <v>50.0</v>
      </c>
      <c r="R5" s="24">
        <f t="shared" si="1"/>
        <v>0.10249542</v>
      </c>
      <c r="S5" s="25">
        <v>1.0955371489986094</v>
      </c>
    </row>
    <row r="6">
      <c r="N6" s="24">
        <v>3.0</v>
      </c>
      <c r="O6" s="24">
        <v>0.77</v>
      </c>
      <c r="P6" s="24">
        <v>90.0</v>
      </c>
      <c r="Q6" s="24">
        <v>9.0</v>
      </c>
      <c r="R6" s="24">
        <f t="shared" si="1"/>
        <v>1.219937947</v>
      </c>
      <c r="S6" s="25">
        <v>0.5825942399932528</v>
      </c>
    </row>
    <row r="7">
      <c r="N7" s="24">
        <v>4.0</v>
      </c>
      <c r="O7" s="24">
        <v>0.85</v>
      </c>
      <c r="P7" s="24">
        <v>76.0</v>
      </c>
      <c r="Q7" s="24">
        <v>92.0</v>
      </c>
      <c r="R7" s="24">
        <f t="shared" si="1"/>
        <v>0.2516698417</v>
      </c>
      <c r="S7" s="25">
        <v>0.11399746600000003</v>
      </c>
    </row>
    <row r="8">
      <c r="N8" s="24">
        <v>5.0</v>
      </c>
      <c r="O8" s="24">
        <v>0.73</v>
      </c>
      <c r="P8" s="24">
        <v>17.0</v>
      </c>
      <c r="Q8" s="24">
        <v>55.0</v>
      </c>
      <c r="R8" s="24">
        <f t="shared" si="1"/>
        <v>-0.030177668</v>
      </c>
      <c r="S8" s="25">
        <v>0.001</v>
      </c>
    </row>
    <row r="9">
      <c r="N9" s="24">
        <v>6.0</v>
      </c>
      <c r="O9" s="24">
        <v>0.12</v>
      </c>
      <c r="P9" s="24">
        <v>19.0</v>
      </c>
      <c r="Q9" s="24">
        <v>68.0</v>
      </c>
      <c r="R9" s="24">
        <f t="shared" si="1"/>
        <v>-0.051534996</v>
      </c>
      <c r="S9" s="25">
        <v>0.673451821635543</v>
      </c>
    </row>
    <row r="10">
      <c r="N10" s="24">
        <v>7.0</v>
      </c>
      <c r="O10" s="24">
        <v>0.64</v>
      </c>
      <c r="P10" s="24">
        <v>27.0</v>
      </c>
      <c r="Q10" s="24">
        <v>16.0</v>
      </c>
      <c r="R10" s="24">
        <f t="shared" si="1"/>
        <v>0.086768636</v>
      </c>
      <c r="S10" s="25">
        <v>0.001</v>
      </c>
    </row>
    <row r="11">
      <c r="N11" s="24">
        <v>8.0</v>
      </c>
      <c r="O11" s="24">
        <v>0.54</v>
      </c>
      <c r="P11" s="24">
        <v>9.0</v>
      </c>
      <c r="Q11" s="24">
        <v>60.0</v>
      </c>
      <c r="R11" s="24">
        <f t="shared" si="1"/>
        <v>-0.026347092</v>
      </c>
      <c r="S11" s="25">
        <v>0.0766704</v>
      </c>
    </row>
    <row r="12">
      <c r="N12" s="24">
        <v>9.0</v>
      </c>
      <c r="O12" s="24">
        <v>0.25</v>
      </c>
      <c r="P12" s="24">
        <v>66.0</v>
      </c>
      <c r="Q12" s="24">
        <v>83.0</v>
      </c>
      <c r="R12" s="24">
        <f t="shared" si="1"/>
        <v>0.17598225</v>
      </c>
      <c r="S12" s="25">
        <v>0.1140238786079751</v>
      </c>
    </row>
    <row r="13">
      <c r="N13" s="24">
        <v>10.0</v>
      </c>
      <c r="O13" s="24">
        <v>0.35</v>
      </c>
      <c r="P13" s="24">
        <v>44.0</v>
      </c>
      <c r="Q13" s="24">
        <v>98.0</v>
      </c>
      <c r="R13" s="24">
        <f t="shared" si="1"/>
        <v>-0.09097652203</v>
      </c>
      <c r="S13" s="25">
        <v>1.1495511913804757</v>
      </c>
    </row>
    <row r="14">
      <c r="N14" s="24">
        <v>11.0</v>
      </c>
      <c r="O14" s="24">
        <v>0.38</v>
      </c>
      <c r="P14" s="24">
        <v>3.0</v>
      </c>
      <c r="Q14" s="24">
        <v>91.0</v>
      </c>
      <c r="R14" s="24">
        <f t="shared" si="1"/>
        <v>-0.009027975842</v>
      </c>
      <c r="S14" s="25">
        <v>0.48165119999999995</v>
      </c>
    </row>
    <row r="15">
      <c r="N15" s="24">
        <v>12.0</v>
      </c>
      <c r="O15" s="24">
        <v>0.64</v>
      </c>
      <c r="P15" s="24">
        <v>41.0</v>
      </c>
      <c r="Q15" s="24">
        <v>74.0</v>
      </c>
      <c r="R15" s="24">
        <f t="shared" si="1"/>
        <v>-0.00849818</v>
      </c>
      <c r="S15" s="25">
        <v>0.21844278799999997</v>
      </c>
    </row>
    <row r="16">
      <c r="N16" s="24">
        <v>13.0</v>
      </c>
      <c r="O16" s="24">
        <v>0.65</v>
      </c>
      <c r="P16" s="24">
        <v>10.0</v>
      </c>
      <c r="Q16" s="24">
        <v>27.0</v>
      </c>
      <c r="R16" s="24">
        <f t="shared" si="1"/>
        <v>-0.00130511</v>
      </c>
      <c r="S16" s="25">
        <v>0.001</v>
      </c>
    </row>
    <row r="17">
      <c r="N17" s="24">
        <v>14.0</v>
      </c>
      <c r="O17" s="24">
        <v>0.11</v>
      </c>
      <c r="P17" s="24">
        <v>95.0</v>
      </c>
      <c r="Q17" s="24">
        <v>1.0</v>
      </c>
      <c r="R17" s="24">
        <f t="shared" si="1"/>
        <v>1.435013142</v>
      </c>
      <c r="S17" s="25">
        <v>0.33111140599999994</v>
      </c>
    </row>
    <row r="18">
      <c r="N18" s="24">
        <v>15.0</v>
      </c>
      <c r="O18" s="24">
        <v>0.67</v>
      </c>
      <c r="P18" s="24">
        <v>88.0</v>
      </c>
      <c r="Q18" s="24">
        <v>73.0</v>
      </c>
      <c r="R18" s="24">
        <f t="shared" si="1"/>
        <v>0.6154720986</v>
      </c>
      <c r="S18" s="25">
        <v>0.001</v>
      </c>
    </row>
    <row r="19">
      <c r="N19" s="24">
        <v>16.0</v>
      </c>
      <c r="O19" s="24">
        <v>0.66</v>
      </c>
      <c r="P19" s="24">
        <v>44.0</v>
      </c>
      <c r="Q19" s="24">
        <v>21.0</v>
      </c>
      <c r="R19" s="24">
        <f t="shared" si="1"/>
        <v>0.233931972</v>
      </c>
      <c r="S19" s="25">
        <v>0.011899911999999997</v>
      </c>
    </row>
    <row r="20">
      <c r="N20" s="24">
        <v>17.0</v>
      </c>
      <c r="O20" s="24">
        <v>0.44</v>
      </c>
      <c r="P20" s="24">
        <v>87.0</v>
      </c>
      <c r="Q20" s="24">
        <v>18.0</v>
      </c>
      <c r="R20" s="24">
        <f t="shared" si="1"/>
        <v>1.062363713</v>
      </c>
      <c r="S20" s="25">
        <v>0.001</v>
      </c>
    </row>
    <row r="21" ht="15.75" customHeight="1">
      <c r="N21" s="24">
        <v>18.0</v>
      </c>
      <c r="O21" s="24">
        <v>0.2</v>
      </c>
      <c r="P21" s="24">
        <v>40.0</v>
      </c>
      <c r="Q21" s="24">
        <v>76.0</v>
      </c>
      <c r="R21" s="24">
        <f t="shared" si="1"/>
        <v>-0.02191248</v>
      </c>
      <c r="S21" s="25">
        <v>0.007331132000000004</v>
      </c>
    </row>
    <row r="22" ht="15.75" customHeight="1">
      <c r="N22" s="24">
        <v>19.0</v>
      </c>
      <c r="O22" s="24">
        <v>1.0</v>
      </c>
      <c r="P22" s="24">
        <v>93.0</v>
      </c>
      <c r="Q22" s="24">
        <v>43.0</v>
      </c>
      <c r="R22" s="24">
        <f t="shared" si="1"/>
        <v>0.9946053018</v>
      </c>
      <c r="S22" s="25">
        <v>0.548873244</v>
      </c>
    </row>
    <row r="23" ht="15.75" customHeight="1">
      <c r="N23" s="24">
        <v>20.0</v>
      </c>
      <c r="O23" s="24">
        <v>0.09</v>
      </c>
      <c r="P23" s="24">
        <v>35.0</v>
      </c>
      <c r="Q23" s="24">
        <v>36.0</v>
      </c>
      <c r="R23" s="24">
        <f t="shared" si="1"/>
        <v>0.088250004</v>
      </c>
      <c r="S23" s="25">
        <v>0.9762286906006696</v>
      </c>
    </row>
    <row r="24" ht="15.75" customHeight="1">
      <c r="N24" s="24">
        <v>21.0</v>
      </c>
      <c r="O24" s="24">
        <v>0.27</v>
      </c>
      <c r="P24" s="24">
        <v>64.0</v>
      </c>
      <c r="Q24" s="24">
        <v>89.0</v>
      </c>
      <c r="R24" s="24">
        <f t="shared" si="1"/>
        <v>0.1140419886</v>
      </c>
      <c r="S24" s="25">
        <v>0.33981485599999994</v>
      </c>
    </row>
    <row r="25" ht="15.75" customHeight="1">
      <c r="N25" s="24">
        <v>22.0</v>
      </c>
      <c r="O25" s="24">
        <v>0.68</v>
      </c>
      <c r="P25" s="24">
        <v>69.0</v>
      </c>
      <c r="Q25" s="24">
        <v>61.0</v>
      </c>
      <c r="R25" s="24">
        <f t="shared" si="1"/>
        <v>0.363038856</v>
      </c>
      <c r="S25" s="25">
        <v>0.023016719999999893</v>
      </c>
    </row>
    <row r="26" ht="15.75" customHeight="1">
      <c r="N26" s="24">
        <v>23.0</v>
      </c>
      <c r="O26" s="24">
        <v>0.11</v>
      </c>
      <c r="P26" s="24">
        <v>62.0</v>
      </c>
      <c r="Q26" s="24">
        <v>93.0</v>
      </c>
      <c r="R26" s="24">
        <f t="shared" si="1"/>
        <v>0.06768055961</v>
      </c>
      <c r="S26" s="25">
        <v>0.3472833067910751</v>
      </c>
    </row>
    <row r="27" ht="15.75" customHeight="1">
      <c r="N27" s="24">
        <v>24.0</v>
      </c>
      <c r="O27" s="24">
        <v>0.02</v>
      </c>
      <c r="P27" s="24">
        <v>35.0</v>
      </c>
      <c r="Q27" s="24">
        <v>95.0</v>
      </c>
      <c r="R27" s="24">
        <f t="shared" si="1"/>
        <v>-0.1077940633</v>
      </c>
      <c r="S27" s="25">
        <v>0.4573843882688784</v>
      </c>
    </row>
    <row r="28" ht="15.75" customHeight="1">
      <c r="N28" s="24">
        <v>25.0</v>
      </c>
      <c r="O28" s="24">
        <v>0.92</v>
      </c>
      <c r="P28" s="24">
        <v>13.0</v>
      </c>
      <c r="Q28" s="24">
        <v>4.0</v>
      </c>
      <c r="R28" s="24">
        <f t="shared" si="1"/>
        <v>0.028933956</v>
      </c>
      <c r="S28" s="25">
        <v>0.005368092000000001</v>
      </c>
    </row>
    <row r="29" ht="15.75" customHeight="1">
      <c r="N29" s="24">
        <v>26.0</v>
      </c>
      <c r="O29" s="24">
        <v>0.26</v>
      </c>
      <c r="P29" s="24">
        <v>37.0</v>
      </c>
      <c r="Q29" s="24">
        <v>85.0</v>
      </c>
      <c r="R29" s="24">
        <f t="shared" si="1"/>
        <v>-0.0681495361</v>
      </c>
      <c r="S29" s="25">
        <v>0.618623595999994</v>
      </c>
    </row>
    <row r="30" ht="15.75" customHeight="1">
      <c r="N30" s="24">
        <v>27.0</v>
      </c>
      <c r="O30" s="24">
        <v>0.79</v>
      </c>
      <c r="P30" s="24">
        <v>44.0</v>
      </c>
      <c r="Q30" s="24">
        <v>93.0</v>
      </c>
      <c r="R30" s="24">
        <f t="shared" si="1"/>
        <v>-0.06973127639</v>
      </c>
      <c r="S30" s="25">
        <v>0.001</v>
      </c>
    </row>
    <row r="31" ht="15.75" customHeight="1">
      <c r="N31" s="24">
        <v>28.0</v>
      </c>
      <c r="O31" s="24">
        <v>0.13</v>
      </c>
      <c r="P31" s="24">
        <v>17.0</v>
      </c>
      <c r="Q31" s="24">
        <v>69.0</v>
      </c>
      <c r="R31" s="24">
        <f t="shared" si="1"/>
        <v>-0.051683708</v>
      </c>
      <c r="S31" s="25">
        <v>0.18384976</v>
      </c>
    </row>
    <row r="32" ht="15.75" customHeight="1">
      <c r="N32" s="24">
        <v>29.0</v>
      </c>
      <c r="O32" s="24">
        <v>0.74</v>
      </c>
      <c r="P32" s="24">
        <v>95.0</v>
      </c>
      <c r="Q32" s="24">
        <v>72.0</v>
      </c>
      <c r="R32" s="24">
        <f t="shared" si="1"/>
        <v>0.7755792896</v>
      </c>
      <c r="S32" s="25">
        <v>0.22537649799999998</v>
      </c>
    </row>
    <row r="33" ht="15.75" customHeight="1">
      <c r="N33" s="24">
        <v>30.0</v>
      </c>
      <c r="O33" s="24">
        <v>0.61</v>
      </c>
      <c r="P33" s="24">
        <v>1.0</v>
      </c>
      <c r="Q33" s="24">
        <v>74.0</v>
      </c>
      <c r="R33" s="24">
        <f t="shared" si="1"/>
        <v>0.00579892</v>
      </c>
      <c r="S33" s="25">
        <v>0.34562738533620907</v>
      </c>
    </row>
    <row r="34" ht="15.75" customHeight="1">
      <c r="N34" s="24">
        <v>31.0</v>
      </c>
      <c r="O34" s="24">
        <v>0.26</v>
      </c>
      <c r="P34" s="24">
        <v>32.0</v>
      </c>
      <c r="Q34" s="24">
        <v>54.0</v>
      </c>
      <c r="R34" s="24">
        <f t="shared" si="1"/>
        <v>0.011993444</v>
      </c>
      <c r="S34" s="25">
        <v>0.03772800798663447</v>
      </c>
    </row>
    <row r="35" ht="15.75" customHeight="1">
      <c r="N35" s="24">
        <v>32.0</v>
      </c>
      <c r="O35" s="24">
        <v>0.38</v>
      </c>
      <c r="P35" s="24">
        <v>62.0</v>
      </c>
      <c r="Q35" s="24">
        <v>60.0</v>
      </c>
      <c r="R35" s="24">
        <f t="shared" si="1"/>
        <v>0.266072732</v>
      </c>
      <c r="S35" s="25">
        <v>0.31403584200000006</v>
      </c>
    </row>
    <row r="36" ht="15.75" customHeight="1">
      <c r="N36" s="24">
        <v>33.0</v>
      </c>
      <c r="O36" s="24">
        <v>0.12</v>
      </c>
      <c r="P36" s="24">
        <v>35.0</v>
      </c>
      <c r="Q36" s="24">
        <v>27.0</v>
      </c>
      <c r="R36" s="24">
        <f t="shared" si="1"/>
        <v>0.118158672</v>
      </c>
      <c r="S36" s="25">
        <v>1.217207711441693</v>
      </c>
    </row>
    <row r="37" ht="15.75" customHeight="1">
      <c r="N37" s="24">
        <v>34.0</v>
      </c>
      <c r="O37" s="24">
        <v>0.95</v>
      </c>
      <c r="P37" s="24">
        <v>90.0</v>
      </c>
      <c r="Q37" s="24">
        <v>55.0</v>
      </c>
      <c r="R37" s="24">
        <f t="shared" si="1"/>
        <v>0.8154584153</v>
      </c>
      <c r="S37" s="25">
        <v>0.001</v>
      </c>
    </row>
    <row r="38" ht="15.75" customHeight="1">
      <c r="N38" s="24">
        <v>35.0</v>
      </c>
      <c r="O38" s="24">
        <v>0.7</v>
      </c>
      <c r="P38" s="24">
        <v>10.0</v>
      </c>
      <c r="Q38" s="24">
        <v>87.0</v>
      </c>
      <c r="R38" s="24">
        <f t="shared" si="1"/>
        <v>-0.05140158073</v>
      </c>
      <c r="S38" s="25">
        <v>0.133403114</v>
      </c>
    </row>
    <row r="39" ht="15.75" customHeight="1">
      <c r="N39" s="24">
        <v>36.0</v>
      </c>
      <c r="O39" s="24">
        <v>0.94</v>
      </c>
      <c r="P39" s="24">
        <v>97.0</v>
      </c>
      <c r="Q39" s="24">
        <v>41.0</v>
      </c>
      <c r="R39" s="24">
        <f t="shared" si="1"/>
        <v>1.115936219</v>
      </c>
      <c r="S39" s="25">
        <v>0.40032614000000005</v>
      </c>
    </row>
    <row r="40" ht="15.75" customHeight="1">
      <c r="N40" s="24">
        <v>37.0</v>
      </c>
      <c r="O40" s="24">
        <v>0.7</v>
      </c>
      <c r="P40" s="24">
        <v>32.0</v>
      </c>
      <c r="Q40" s="24">
        <v>47.0</v>
      </c>
      <c r="R40" s="24">
        <f t="shared" si="1"/>
        <v>0.03324478</v>
      </c>
      <c r="S40" s="25">
        <v>0.5251302659999938</v>
      </c>
    </row>
    <row r="41" ht="15.75" customHeight="1">
      <c r="N41" s="24">
        <v>38.0</v>
      </c>
      <c r="O41" s="24">
        <v>0.75</v>
      </c>
      <c r="P41" s="24">
        <v>77.0</v>
      </c>
      <c r="Q41" s="24">
        <v>20.0</v>
      </c>
      <c r="R41" s="24">
        <f t="shared" si="1"/>
        <v>0.806748</v>
      </c>
      <c r="S41" s="25">
        <v>0.180505652</v>
      </c>
    </row>
    <row r="42" ht="15.75" customHeight="1">
      <c r="N42" s="24">
        <v>39.0</v>
      </c>
      <c r="O42" s="24">
        <v>0.32</v>
      </c>
      <c r="P42" s="24">
        <v>26.0</v>
      </c>
      <c r="Q42" s="24">
        <v>30.0</v>
      </c>
      <c r="R42" s="24">
        <f t="shared" si="1"/>
        <v>0.04562624</v>
      </c>
      <c r="S42" s="25">
        <v>0.001</v>
      </c>
    </row>
    <row r="43" ht="15.75" customHeight="1">
      <c r="N43" s="24">
        <v>40.0</v>
      </c>
      <c r="O43" s="24">
        <v>0.91</v>
      </c>
      <c r="P43" s="24">
        <v>54.0</v>
      </c>
      <c r="Q43" s="24">
        <v>52.0</v>
      </c>
      <c r="R43" s="24">
        <f t="shared" si="1"/>
        <v>0.208143662</v>
      </c>
      <c r="S43" s="25">
        <v>0.001</v>
      </c>
    </row>
    <row r="44" ht="15.75" customHeight="1">
      <c r="N44" s="24">
        <v>41.0</v>
      </c>
      <c r="O44" s="24">
        <v>0.13</v>
      </c>
      <c r="P44" s="24">
        <v>17.0</v>
      </c>
      <c r="Q44" s="24">
        <v>38.0</v>
      </c>
      <c r="R44" s="24">
        <f t="shared" si="1"/>
        <v>-0.004207208</v>
      </c>
      <c r="S44" s="25">
        <v>0.15639044400000005</v>
      </c>
    </row>
    <row r="45" ht="15.75" customHeight="1">
      <c r="N45" s="24">
        <v>42.0</v>
      </c>
      <c r="O45" s="24">
        <v>0.97</v>
      </c>
      <c r="P45" s="24">
        <v>98.0</v>
      </c>
      <c r="Q45" s="24">
        <v>8.0</v>
      </c>
      <c r="R45" s="24">
        <f t="shared" si="1"/>
        <v>1.458934045</v>
      </c>
      <c r="S45" s="25">
        <v>0.59535348</v>
      </c>
    </row>
    <row r="46" ht="15.75" customHeight="1">
      <c r="N46" s="24">
        <v>43.0</v>
      </c>
      <c r="O46" s="24">
        <v>0.62</v>
      </c>
      <c r="P46" s="24">
        <v>89.0</v>
      </c>
      <c r="Q46" s="24">
        <v>94.0</v>
      </c>
      <c r="R46" s="24">
        <f t="shared" si="1"/>
        <v>0.4534541436</v>
      </c>
      <c r="S46" s="25">
        <v>1.3812568535204661</v>
      </c>
    </row>
    <row r="47" ht="15.75" customHeight="1">
      <c r="N47" s="24">
        <v>44.0</v>
      </c>
      <c r="O47" s="24">
        <v>0.11</v>
      </c>
      <c r="P47" s="24">
        <v>51.0</v>
      </c>
      <c r="Q47" s="24">
        <v>7.0</v>
      </c>
      <c r="R47" s="24">
        <f t="shared" si="1"/>
        <v>0.39434412</v>
      </c>
      <c r="S47" s="25">
        <v>0.8750020719990869</v>
      </c>
    </row>
    <row r="48" ht="15.75" customHeight="1">
      <c r="N48" s="24">
        <v>45.0</v>
      </c>
      <c r="O48" s="24">
        <v>0.46</v>
      </c>
      <c r="P48" s="24">
        <v>59.0</v>
      </c>
      <c r="Q48" s="24">
        <v>29.0</v>
      </c>
      <c r="R48" s="24">
        <f t="shared" si="1"/>
        <v>0.403382392</v>
      </c>
      <c r="S48" s="25">
        <v>0.05622664199999999</v>
      </c>
    </row>
    <row r="49" ht="15.75" customHeight="1">
      <c r="N49" s="24">
        <v>46.0</v>
      </c>
      <c r="O49" s="24">
        <v>0.29</v>
      </c>
      <c r="P49" s="24">
        <v>61.0</v>
      </c>
      <c r="Q49" s="24">
        <v>32.0</v>
      </c>
      <c r="R49" s="24">
        <f t="shared" si="1"/>
        <v>0.41795084</v>
      </c>
      <c r="S49" s="25">
        <v>0.0529983</v>
      </c>
    </row>
    <row r="50" ht="15.75" customHeight="1">
      <c r="N50" s="24">
        <v>47.0</v>
      </c>
      <c r="O50" s="24">
        <v>0.53</v>
      </c>
      <c r="P50" s="24">
        <v>92.0</v>
      </c>
      <c r="Q50" s="24">
        <v>3.0</v>
      </c>
      <c r="R50" s="24">
        <f t="shared" si="1"/>
        <v>1.329287898</v>
      </c>
      <c r="S50" s="25">
        <v>0.6603486113804711</v>
      </c>
    </row>
    <row r="51" ht="15.75" customHeight="1">
      <c r="N51" s="24">
        <v>48.0</v>
      </c>
      <c r="O51" s="24">
        <v>0.7</v>
      </c>
      <c r="P51" s="24">
        <v>85.0</v>
      </c>
      <c r="Q51" s="24">
        <v>13.0</v>
      </c>
      <c r="R51" s="24">
        <f t="shared" si="1"/>
        <v>1.05335192</v>
      </c>
      <c r="S51" s="25">
        <v>0.1402298080000001</v>
      </c>
    </row>
    <row r="52" ht="15.75" customHeight="1">
      <c r="N52" s="24">
        <v>49.0</v>
      </c>
      <c r="O52" s="24">
        <v>0.32</v>
      </c>
      <c r="P52" s="24">
        <v>88.0</v>
      </c>
      <c r="Q52" s="24">
        <v>15.0</v>
      </c>
      <c r="R52" s="24">
        <f t="shared" si="1"/>
        <v>1.113867969</v>
      </c>
      <c r="S52" s="25">
        <v>0.03723208399990994</v>
      </c>
    </row>
    <row r="53" ht="15.75" customHeight="1">
      <c r="N53" s="24">
        <v>50.0</v>
      </c>
      <c r="O53" s="24">
        <v>0.61</v>
      </c>
      <c r="P53" s="24">
        <v>39.0</v>
      </c>
      <c r="Q53" s="24">
        <v>87.0</v>
      </c>
      <c r="R53" s="24">
        <f t="shared" si="1"/>
        <v>-0.06790620873</v>
      </c>
      <c r="S53" s="25">
        <v>0.137681984607975</v>
      </c>
    </row>
    <row r="54" ht="15.75" customHeight="1">
      <c r="N54" s="24">
        <v>51.0</v>
      </c>
      <c r="O54" s="24">
        <v>0.55</v>
      </c>
      <c r="P54" s="24">
        <v>100.0</v>
      </c>
      <c r="Q54" s="24">
        <v>45.0</v>
      </c>
      <c r="R54" s="24">
        <f t="shared" si="1"/>
        <v>1.156086854</v>
      </c>
      <c r="S54" s="25">
        <v>0.8332810719999976</v>
      </c>
    </row>
    <row r="55" ht="15.75" customHeight="1">
      <c r="N55" s="24">
        <v>52.0</v>
      </c>
      <c r="O55" s="24">
        <v>0.04</v>
      </c>
      <c r="P55" s="24">
        <v>19.0</v>
      </c>
      <c r="Q55" s="24">
        <v>65.0</v>
      </c>
      <c r="R55" s="24">
        <f t="shared" si="1"/>
        <v>-0.046353032</v>
      </c>
      <c r="S55" s="25">
        <v>0.6456233879999833</v>
      </c>
    </row>
    <row r="56" ht="15.75" customHeight="1">
      <c r="N56" s="24">
        <v>53.0</v>
      </c>
      <c r="O56" s="24">
        <v>0.36</v>
      </c>
      <c r="P56" s="24">
        <v>84.0</v>
      </c>
      <c r="Q56" s="24">
        <v>6.0</v>
      </c>
      <c r="R56" s="24">
        <f t="shared" si="1"/>
        <v>1.085231472</v>
      </c>
      <c r="S56" s="25">
        <v>0.8780457234416932</v>
      </c>
    </row>
    <row r="57" ht="15.75" customHeight="1">
      <c r="N57" s="24">
        <v>54.0</v>
      </c>
      <c r="O57" s="24">
        <v>0.08</v>
      </c>
      <c r="P57" s="24">
        <v>27.0</v>
      </c>
      <c r="Q57" s="24">
        <v>95.0</v>
      </c>
      <c r="R57" s="24">
        <f t="shared" si="1"/>
        <v>-0.1129179833</v>
      </c>
      <c r="S57" s="25">
        <v>1.0360669818644768</v>
      </c>
    </row>
    <row r="58" ht="15.75" customHeight="1">
      <c r="N58" s="24">
        <v>55.0</v>
      </c>
      <c r="O58" s="24">
        <v>0.95</v>
      </c>
      <c r="P58" s="24">
        <v>21.0</v>
      </c>
      <c r="Q58" s="24">
        <v>49.0</v>
      </c>
      <c r="R58" s="24">
        <f t="shared" si="1"/>
        <v>-0.0149115</v>
      </c>
      <c r="S58" s="25">
        <v>0.9641720548970552</v>
      </c>
    </row>
    <row r="59" ht="15.75" customHeight="1">
      <c r="N59" s="24">
        <v>56.0</v>
      </c>
      <c r="O59" s="24">
        <v>0.51</v>
      </c>
      <c r="P59" s="24">
        <v>60.0</v>
      </c>
      <c r="Q59" s="24">
        <v>96.0</v>
      </c>
      <c r="R59" s="24">
        <f t="shared" si="1"/>
        <v>0.03014679293</v>
      </c>
      <c r="S59" s="25">
        <v>1.0594157639501436</v>
      </c>
    </row>
    <row r="60" ht="15.75" customHeight="1">
      <c r="N60" s="24">
        <v>57.0</v>
      </c>
      <c r="O60" s="24">
        <v>0.66</v>
      </c>
      <c r="P60" s="24">
        <v>65.0</v>
      </c>
      <c r="Q60" s="24">
        <v>8.0</v>
      </c>
      <c r="R60" s="24">
        <f t="shared" si="1"/>
        <v>0.636691116</v>
      </c>
      <c r="S60" s="25">
        <v>0.001</v>
      </c>
    </row>
    <row r="61" ht="15.75" customHeight="1">
      <c r="N61" s="24">
        <v>58.0</v>
      </c>
      <c r="O61" s="24">
        <v>0.32</v>
      </c>
      <c r="P61" s="24">
        <v>71.0</v>
      </c>
      <c r="Q61" s="24">
        <v>90.0</v>
      </c>
      <c r="R61" s="24">
        <f t="shared" si="1"/>
        <v>0.1948384853</v>
      </c>
      <c r="S61" s="25">
        <v>0.196219256</v>
      </c>
    </row>
    <row r="62" ht="15.75" customHeight="1">
      <c r="N62" s="24">
        <v>59.0</v>
      </c>
      <c r="O62" s="24">
        <v>0.13</v>
      </c>
      <c r="P62" s="24">
        <v>18.0</v>
      </c>
      <c r="Q62" s="24">
        <v>78.0</v>
      </c>
      <c r="R62" s="24">
        <f t="shared" si="1"/>
        <v>-0.067307606</v>
      </c>
      <c r="S62" s="25">
        <v>1.2573667020102473</v>
      </c>
    </row>
    <row r="63" ht="15.75" customHeight="1">
      <c r="N63" s="24">
        <v>60.0</v>
      </c>
      <c r="O63" s="24">
        <v>0.25</v>
      </c>
      <c r="P63" s="24">
        <v>40.0</v>
      </c>
      <c r="Q63" s="24">
        <v>12.0</v>
      </c>
      <c r="R63" s="24">
        <f t="shared" si="1"/>
        <v>0.22257915</v>
      </c>
      <c r="S63" s="25">
        <v>0.04385719060002245</v>
      </c>
    </row>
    <row r="64" ht="15.75" customHeight="1">
      <c r="N64" s="24">
        <v>61.0</v>
      </c>
      <c r="O64" s="24">
        <v>0.17</v>
      </c>
      <c r="P64" s="24">
        <v>62.0</v>
      </c>
      <c r="Q64" s="24">
        <v>60.0</v>
      </c>
      <c r="R64" s="24">
        <f t="shared" si="1"/>
        <v>0.265998938</v>
      </c>
      <c r="S64" s="25">
        <v>0.8967443799998764</v>
      </c>
    </row>
    <row r="65" ht="15.75" customHeight="1">
      <c r="N65" s="24">
        <v>62.0</v>
      </c>
      <c r="O65" s="24">
        <v>0.07</v>
      </c>
      <c r="P65" s="24">
        <v>45.0</v>
      </c>
      <c r="Q65" s="24">
        <v>39.0</v>
      </c>
      <c r="R65" s="24">
        <f t="shared" si="1"/>
        <v>0.168246172</v>
      </c>
      <c r="S65" s="25">
        <v>0.001</v>
      </c>
    </row>
    <row r="66" ht="15.75" customHeight="1">
      <c r="N66" s="24">
        <v>63.0</v>
      </c>
      <c r="O66" s="24">
        <v>0.06</v>
      </c>
      <c r="P66" s="24">
        <v>53.0</v>
      </c>
      <c r="Q66" s="24">
        <v>56.0</v>
      </c>
      <c r="R66" s="24">
        <f t="shared" si="1"/>
        <v>0.175550268</v>
      </c>
      <c r="S66" s="25">
        <v>0.20163635999975518</v>
      </c>
    </row>
    <row r="67" ht="15.75" customHeight="1">
      <c r="N67" s="24">
        <v>64.0</v>
      </c>
      <c r="O67" s="24">
        <v>0.76</v>
      </c>
      <c r="P67" s="24">
        <v>78.0</v>
      </c>
      <c r="Q67" s="24">
        <v>55.0</v>
      </c>
      <c r="R67" s="24">
        <f t="shared" si="1"/>
        <v>0.563203328</v>
      </c>
      <c r="S67" s="25">
        <v>0.001</v>
      </c>
    </row>
    <row r="68" ht="15.75" customHeight="1">
      <c r="N68" s="24">
        <v>65.0</v>
      </c>
      <c r="O68" s="24">
        <v>0.09</v>
      </c>
      <c r="P68" s="24">
        <v>29.0</v>
      </c>
      <c r="Q68" s="24">
        <v>14.0</v>
      </c>
      <c r="R68" s="24">
        <f t="shared" si="1"/>
        <v>0.107280288</v>
      </c>
      <c r="S68" s="25">
        <v>0.027054865342956494</v>
      </c>
    </row>
    <row r="69" ht="15.75" customHeight="1">
      <c r="N69" s="24">
        <v>66.0</v>
      </c>
      <c r="O69" s="24">
        <v>0.52</v>
      </c>
      <c r="P69" s="24">
        <v>74.0</v>
      </c>
      <c r="Q69" s="24">
        <v>20.0</v>
      </c>
      <c r="R69" s="24">
        <f t="shared" si="1"/>
        <v>0.741049624</v>
      </c>
      <c r="S69" s="25">
        <v>0.001</v>
      </c>
    </row>
    <row r="70" ht="15.75" customHeight="1">
      <c r="N70" s="24">
        <v>67.0</v>
      </c>
      <c r="O70" s="24">
        <v>0.1</v>
      </c>
      <c r="P70" s="24">
        <v>33.0</v>
      </c>
      <c r="Q70" s="24">
        <v>41.0</v>
      </c>
      <c r="R70" s="24">
        <f t="shared" si="1"/>
        <v>0.05775408</v>
      </c>
      <c r="S70" s="25">
        <v>1.2771836336489084</v>
      </c>
    </row>
    <row r="71" ht="15.75" customHeight="1">
      <c r="N71" s="24">
        <v>68.0</v>
      </c>
      <c r="O71" s="24">
        <v>0.08</v>
      </c>
      <c r="P71" s="24">
        <v>15.0</v>
      </c>
      <c r="Q71" s="24">
        <v>29.0</v>
      </c>
      <c r="R71" s="24">
        <f t="shared" si="1"/>
        <v>0.004428808</v>
      </c>
      <c r="S71" s="25">
        <v>0.054105309901241676</v>
      </c>
    </row>
    <row r="72" ht="15.75" customHeight="1">
      <c r="N72" s="24">
        <v>69.0</v>
      </c>
      <c r="O72" s="24">
        <v>0.47</v>
      </c>
      <c r="P72" s="24">
        <v>43.0</v>
      </c>
      <c r="Q72" s="24">
        <v>52.0</v>
      </c>
      <c r="R72" s="24">
        <f t="shared" si="1"/>
        <v>0.094338036</v>
      </c>
      <c r="S72" s="25">
        <v>0.6967029439999832</v>
      </c>
    </row>
    <row r="73" ht="15.75" customHeight="1">
      <c r="N73" s="24">
        <v>70.0</v>
      </c>
      <c r="O73" s="24">
        <v>0.05</v>
      </c>
      <c r="P73" s="24">
        <v>41.0</v>
      </c>
      <c r="Q73" s="24">
        <v>35.0</v>
      </c>
      <c r="R73" s="24">
        <f t="shared" si="1"/>
        <v>0.1442219</v>
      </c>
      <c r="S73" s="25">
        <v>0.7075855585682485</v>
      </c>
    </row>
    <row r="74" ht="15.75" customHeight="1">
      <c r="N74" s="24">
        <v>71.0</v>
      </c>
      <c r="O74" s="24">
        <v>0.58</v>
      </c>
      <c r="P74" s="24">
        <v>6.0</v>
      </c>
      <c r="Q74" s="24">
        <v>50.0</v>
      </c>
      <c r="R74" s="24">
        <f t="shared" si="1"/>
        <v>-0.01255758</v>
      </c>
      <c r="S74" s="25">
        <v>1.1547201889986096</v>
      </c>
    </row>
    <row r="75" ht="15.75" customHeight="1">
      <c r="N75" s="24">
        <v>72.0</v>
      </c>
      <c r="O75" s="24">
        <v>0.73</v>
      </c>
      <c r="P75" s="24">
        <v>32.0</v>
      </c>
      <c r="Q75" s="24">
        <v>71.0</v>
      </c>
      <c r="R75" s="24">
        <f t="shared" si="1"/>
        <v>-0.039325538</v>
      </c>
      <c r="S75" s="25">
        <v>0.23545352113035478</v>
      </c>
    </row>
    <row r="76" ht="15.75" customHeight="1">
      <c r="N76" s="24">
        <v>73.0</v>
      </c>
      <c r="O76" s="24">
        <v>0.31</v>
      </c>
      <c r="P76" s="24">
        <v>72.0</v>
      </c>
      <c r="Q76" s="24">
        <v>53.0</v>
      </c>
      <c r="R76" s="24">
        <f t="shared" si="1"/>
        <v>0.467645874</v>
      </c>
      <c r="S76" s="25">
        <v>0.001</v>
      </c>
    </row>
    <row r="77" ht="15.75" customHeight="1">
      <c r="N77" s="24">
        <v>74.0</v>
      </c>
      <c r="O77" s="24">
        <v>0.92</v>
      </c>
      <c r="P77" s="24">
        <v>1.0</v>
      </c>
      <c r="Q77" s="24">
        <v>18.0</v>
      </c>
      <c r="R77" s="24">
        <f t="shared" si="1"/>
        <v>0.00241774</v>
      </c>
      <c r="S77" s="25">
        <v>0.8048257859975178</v>
      </c>
    </row>
    <row r="78" ht="15.75" customHeight="1">
      <c r="N78" s="24">
        <v>75.0</v>
      </c>
      <c r="O78" s="24">
        <v>0.94</v>
      </c>
      <c r="P78" s="24">
        <v>79.0</v>
      </c>
      <c r="Q78" s="24">
        <v>48.0</v>
      </c>
      <c r="R78" s="24">
        <f t="shared" si="1"/>
        <v>0.636499308</v>
      </c>
      <c r="S78" s="25">
        <v>0.47025290800000014</v>
      </c>
    </row>
    <row r="79" ht="15.75" customHeight="1">
      <c r="N79" s="24">
        <v>76.0</v>
      </c>
      <c r="O79" s="24">
        <v>0.65</v>
      </c>
      <c r="P79" s="24">
        <v>12.0</v>
      </c>
      <c r="Q79" s="24">
        <v>27.0</v>
      </c>
      <c r="R79" s="24">
        <f t="shared" si="1"/>
        <v>0.00114911</v>
      </c>
      <c r="S79" s="25">
        <v>0.6505298189986097</v>
      </c>
    </row>
    <row r="80" ht="15.75" customHeight="1">
      <c r="N80" s="24">
        <v>77.0</v>
      </c>
      <c r="O80" s="24">
        <v>0.2</v>
      </c>
      <c r="P80" s="24">
        <v>4.0</v>
      </c>
      <c r="Q80" s="24">
        <v>73.0</v>
      </c>
      <c r="R80" s="24">
        <f t="shared" si="1"/>
        <v>-0.01221216</v>
      </c>
      <c r="S80" s="25">
        <v>0.35303284</v>
      </c>
    </row>
    <row r="81" ht="15.75" customHeight="1">
      <c r="N81" s="24">
        <v>78.0</v>
      </c>
      <c r="O81" s="24">
        <v>0.7</v>
      </c>
      <c r="P81" s="24">
        <v>69.0</v>
      </c>
      <c r="Q81" s="24">
        <v>7.0</v>
      </c>
      <c r="R81" s="24">
        <f t="shared" si="1"/>
        <v>0.72514364</v>
      </c>
      <c r="S81" s="25">
        <v>0.0015912559999999997</v>
      </c>
    </row>
    <row r="82" ht="15.75" customHeight="1">
      <c r="N82" s="24">
        <v>79.0</v>
      </c>
      <c r="O82" s="24">
        <v>0.36</v>
      </c>
      <c r="P82" s="24">
        <v>49.0</v>
      </c>
      <c r="Q82" s="24">
        <v>79.0</v>
      </c>
      <c r="R82" s="24">
        <f t="shared" si="1"/>
        <v>0.024352432</v>
      </c>
      <c r="S82" s="25">
        <v>0.5913401680000001</v>
      </c>
    </row>
    <row r="83" ht="15.75" customHeight="1">
      <c r="N83" s="24">
        <v>80.0</v>
      </c>
      <c r="O83" s="24">
        <v>0.52</v>
      </c>
      <c r="P83" s="24">
        <v>39.0</v>
      </c>
      <c r="Q83" s="24">
        <v>70.0</v>
      </c>
      <c r="R83" s="24">
        <f t="shared" si="1"/>
        <v>-0.004678156</v>
      </c>
      <c r="S83" s="25">
        <v>0.36812417199998165</v>
      </c>
    </row>
    <row r="84" ht="15.75" customHeight="1">
      <c r="N84" s="24">
        <v>81.0</v>
      </c>
      <c r="O84" s="24">
        <v>0.71</v>
      </c>
      <c r="P84" s="24">
        <v>8.0</v>
      </c>
      <c r="Q84" s="24">
        <v>94.0</v>
      </c>
      <c r="R84" s="24">
        <f t="shared" si="1"/>
        <v>-0.04513174225</v>
      </c>
      <c r="S84" s="25">
        <v>0.001</v>
      </c>
    </row>
    <row r="85" ht="15.75" customHeight="1">
      <c r="N85" s="24">
        <v>82.0</v>
      </c>
      <c r="O85" s="24">
        <v>0.05</v>
      </c>
      <c r="P85" s="24">
        <v>23.0</v>
      </c>
      <c r="Q85" s="24">
        <v>47.0</v>
      </c>
      <c r="R85" s="24">
        <f t="shared" si="1"/>
        <v>-0.00589936</v>
      </c>
      <c r="S85" s="25">
        <v>0.4083839659797999</v>
      </c>
    </row>
    <row r="86" ht="15.75" customHeight="1">
      <c r="N86" s="24">
        <v>83.0</v>
      </c>
      <c r="O86" s="24">
        <v>0.97</v>
      </c>
      <c r="P86" s="24">
        <v>95.0</v>
      </c>
      <c r="Q86" s="24">
        <v>74.0</v>
      </c>
      <c r="R86" s="24">
        <f t="shared" si="1"/>
        <v>0.7571160976</v>
      </c>
      <c r="S86" s="25">
        <v>0.243008482</v>
      </c>
    </row>
    <row r="87" ht="15.75" customHeight="1">
      <c r="N87" s="24">
        <v>84.0</v>
      </c>
      <c r="O87" s="24">
        <v>0.87</v>
      </c>
      <c r="P87" s="24">
        <v>10.0</v>
      </c>
      <c r="Q87" s="24">
        <v>60.0</v>
      </c>
      <c r="R87" s="24">
        <f t="shared" si="1"/>
        <v>-0.028844578</v>
      </c>
      <c r="S87" s="25">
        <v>1.2111479733259327</v>
      </c>
    </row>
    <row r="88" ht="15.75" customHeight="1">
      <c r="N88" s="24">
        <v>85.0</v>
      </c>
      <c r="O88" s="24">
        <v>0.04</v>
      </c>
      <c r="P88" s="24">
        <v>90.0</v>
      </c>
      <c r="Q88" s="24">
        <v>7.0</v>
      </c>
      <c r="R88" s="24">
        <f t="shared" si="1"/>
        <v>1.237161049</v>
      </c>
      <c r="S88" s="25">
        <v>0.38173813592520817</v>
      </c>
    </row>
    <row r="89" ht="15.75" customHeight="1">
      <c r="N89" s="24">
        <v>86.0</v>
      </c>
      <c r="O89" s="24">
        <v>0.31</v>
      </c>
      <c r="P89" s="24">
        <v>83.0</v>
      </c>
      <c r="Q89" s="24">
        <v>80.0</v>
      </c>
      <c r="R89" s="24">
        <f t="shared" si="1"/>
        <v>0.4601871879</v>
      </c>
      <c r="S89" s="25">
        <v>0.001</v>
      </c>
    </row>
    <row r="90" ht="15.75" customHeight="1">
      <c r="N90" s="24">
        <v>87.0</v>
      </c>
      <c r="O90" s="24">
        <v>0.9</v>
      </c>
      <c r="P90" s="24">
        <v>86.0</v>
      </c>
      <c r="Q90" s="24">
        <v>91.0</v>
      </c>
      <c r="R90" s="24">
        <f t="shared" si="1"/>
        <v>0.4241378592</v>
      </c>
      <c r="S90" s="25">
        <v>0.7317012439999999</v>
      </c>
    </row>
    <row r="91" ht="15.75" customHeight="1">
      <c r="N91" s="24">
        <v>88.0</v>
      </c>
      <c r="O91" s="24">
        <v>0.72</v>
      </c>
      <c r="P91" s="24">
        <v>7.0</v>
      </c>
      <c r="Q91" s="24">
        <v>13.0</v>
      </c>
      <c r="R91" s="24">
        <f t="shared" si="1"/>
        <v>0.004847368</v>
      </c>
      <c r="S91" s="25">
        <v>0.23203021399999993</v>
      </c>
    </row>
    <row r="92" ht="15.75" customHeight="1">
      <c r="N92" s="24">
        <v>89.0</v>
      </c>
      <c r="O92" s="24">
        <v>0.39</v>
      </c>
      <c r="P92" s="24">
        <v>77.0</v>
      </c>
      <c r="Q92" s="24">
        <v>77.0</v>
      </c>
      <c r="R92" s="24">
        <f t="shared" si="1"/>
        <v>0.379006836</v>
      </c>
      <c r="S92" s="25">
        <v>0.001</v>
      </c>
    </row>
    <row r="93" ht="15.75" customHeight="1">
      <c r="N93" s="24">
        <v>90.0</v>
      </c>
      <c r="O93" s="24">
        <v>0.27</v>
      </c>
      <c r="P93" s="24">
        <v>93.0</v>
      </c>
      <c r="Q93" s="24">
        <v>95.0</v>
      </c>
      <c r="R93" s="24">
        <f t="shared" si="1"/>
        <v>0.5213624025</v>
      </c>
      <c r="S93" s="25">
        <v>1.1760010113804755</v>
      </c>
    </row>
    <row r="94" ht="15.75" customHeight="1">
      <c r="N94" s="24">
        <v>91.0</v>
      </c>
      <c r="O94" s="24">
        <v>0.99</v>
      </c>
      <c r="P94" s="24">
        <v>83.0</v>
      </c>
      <c r="Q94" s="24">
        <v>38.0</v>
      </c>
      <c r="R94" s="24">
        <f t="shared" si="1"/>
        <v>0.800640252</v>
      </c>
      <c r="S94" s="25">
        <v>0.23692284934295038</v>
      </c>
    </row>
    <row r="95" ht="15.75" customHeight="1">
      <c r="N95" s="24">
        <v>92.0</v>
      </c>
      <c r="O95" s="24">
        <v>0.46</v>
      </c>
      <c r="P95" s="24">
        <v>33.0</v>
      </c>
      <c r="Q95" s="24">
        <v>82.0</v>
      </c>
      <c r="R95" s="24">
        <f t="shared" si="1"/>
        <v>-0.070239292</v>
      </c>
      <c r="S95" s="25">
        <v>0.591945048</v>
      </c>
    </row>
    <row r="96" ht="15.75" customHeight="1">
      <c r="N96" s="24">
        <v>93.0</v>
      </c>
      <c r="O96" s="24">
        <v>0.43</v>
      </c>
      <c r="P96" s="24">
        <v>76.0</v>
      </c>
      <c r="Q96" s="24">
        <v>11.0</v>
      </c>
      <c r="R96" s="24">
        <f t="shared" si="1"/>
        <v>0.85105261</v>
      </c>
      <c r="S96" s="25">
        <v>0.21366755200000007</v>
      </c>
    </row>
    <row r="97" ht="15.75" customHeight="1">
      <c r="N97" s="24">
        <v>94.0</v>
      </c>
      <c r="O97" s="24">
        <v>0.62</v>
      </c>
      <c r="P97" s="24">
        <v>2.0</v>
      </c>
      <c r="Q97" s="24">
        <v>76.0</v>
      </c>
      <c r="R97" s="24">
        <f t="shared" si="1"/>
        <v>-0.000665812</v>
      </c>
      <c r="S97" s="25">
        <v>0.001</v>
      </c>
    </row>
    <row r="98" ht="15.75" customHeight="1">
      <c r="N98" s="24">
        <v>95.0</v>
      </c>
      <c r="O98" s="24">
        <v>0.86</v>
      </c>
      <c r="P98" s="24">
        <v>57.0</v>
      </c>
      <c r="Q98" s="24">
        <v>25.0</v>
      </c>
      <c r="R98" s="24">
        <f t="shared" si="1"/>
        <v>0.394439184</v>
      </c>
      <c r="S98" s="25">
        <v>0.6176438562568837</v>
      </c>
    </row>
    <row r="99" ht="15.75" customHeight="1">
      <c r="N99" s="24">
        <v>96.0</v>
      </c>
      <c r="O99" s="24">
        <v>0.33</v>
      </c>
      <c r="P99" s="24">
        <v>68.0</v>
      </c>
      <c r="Q99" s="24">
        <v>77.0</v>
      </c>
      <c r="R99" s="24">
        <f t="shared" si="1"/>
        <v>0.241585254</v>
      </c>
      <c r="S99" s="25">
        <v>0.24112781599999553</v>
      </c>
    </row>
    <row r="100" ht="15.75" customHeight="1">
      <c r="N100" s="24">
        <v>97.0</v>
      </c>
      <c r="O100" s="24">
        <v>0.25</v>
      </c>
      <c r="P100" s="24">
        <v>1.0</v>
      </c>
      <c r="Q100" s="24">
        <v>38.0</v>
      </c>
      <c r="R100" s="24">
        <f t="shared" si="1"/>
        <v>0.003613</v>
      </c>
      <c r="S100" s="25">
        <v>0.1953325719950831</v>
      </c>
    </row>
    <row r="101" ht="15.75" customHeight="1">
      <c r="N101" s="24">
        <v>98.0</v>
      </c>
      <c r="O101" s="24">
        <v>0.45</v>
      </c>
      <c r="P101" s="24">
        <v>53.0</v>
      </c>
      <c r="Q101" s="24">
        <v>52.0</v>
      </c>
      <c r="R101" s="24">
        <f t="shared" si="1"/>
        <v>0.19612236</v>
      </c>
      <c r="S101" s="25">
        <v>0.201373468</v>
      </c>
    </row>
    <row r="102" ht="15.75" customHeight="1">
      <c r="N102" s="24">
        <v>99.0</v>
      </c>
      <c r="O102" s="24">
        <v>0.29</v>
      </c>
      <c r="P102" s="24">
        <v>30.0</v>
      </c>
      <c r="Q102" s="24">
        <v>71.0</v>
      </c>
      <c r="R102" s="24">
        <f t="shared" si="1"/>
        <v>-0.045471206</v>
      </c>
      <c r="S102" s="25">
        <v>0.055407139999987885</v>
      </c>
    </row>
    <row r="103" ht="15.75" customHeight="1">
      <c r="N103" s="24">
        <v>100.0</v>
      </c>
      <c r="O103" s="24">
        <v>0.83</v>
      </c>
      <c r="P103" s="24">
        <v>36.0</v>
      </c>
      <c r="Q103" s="24">
        <v>22.0</v>
      </c>
      <c r="R103" s="24">
        <f t="shared" si="1"/>
        <v>0.14421813</v>
      </c>
      <c r="S103" s="25">
        <v>0.31227330400000003</v>
      </c>
    </row>
    <row r="104" ht="15.75" customHeight="1">
      <c r="N104" s="24">
        <v>101.0</v>
      </c>
      <c r="O104" s="24">
        <v>0.82</v>
      </c>
      <c r="P104" s="24">
        <v>82.0</v>
      </c>
      <c r="Q104" s="24">
        <v>95.0</v>
      </c>
      <c r="R104" s="24">
        <f t="shared" si="1"/>
        <v>0.3223747327</v>
      </c>
      <c r="S104" s="25">
        <v>0.001</v>
      </c>
    </row>
    <row r="105" ht="15.75" customHeight="1">
      <c r="N105" s="24">
        <v>102.0</v>
      </c>
      <c r="O105" s="24">
        <v>0.5</v>
      </c>
      <c r="P105" s="24">
        <v>10.0</v>
      </c>
      <c r="Q105" s="24">
        <v>84.0</v>
      </c>
      <c r="R105" s="24">
        <f t="shared" si="1"/>
        <v>-0.04891070004</v>
      </c>
      <c r="S105" s="25">
        <v>0.7714178488970551</v>
      </c>
    </row>
    <row r="106" ht="15.75" customHeight="1">
      <c r="N106" s="24">
        <v>103.0</v>
      </c>
      <c r="O106" s="24">
        <v>0.11</v>
      </c>
      <c r="P106" s="24">
        <v>80.0</v>
      </c>
      <c r="Q106" s="24">
        <v>97.0</v>
      </c>
      <c r="R106" s="24">
        <f t="shared" si="1"/>
        <v>0.2742302726</v>
      </c>
      <c r="S106" s="25">
        <v>0.001</v>
      </c>
    </row>
    <row r="107" ht="15.75" customHeight="1">
      <c r="N107" s="24">
        <v>104.0</v>
      </c>
      <c r="O107" s="24">
        <v>0.25</v>
      </c>
      <c r="P107" s="24">
        <v>31.0</v>
      </c>
      <c r="Q107" s="24">
        <v>84.0</v>
      </c>
      <c r="R107" s="24">
        <f t="shared" si="1"/>
        <v>-0.08062050004</v>
      </c>
      <c r="S107" s="25">
        <v>0.0033515920000000018</v>
      </c>
    </row>
    <row r="108" ht="15.75" customHeight="1">
      <c r="N108" s="24">
        <v>105.0</v>
      </c>
      <c r="O108" s="24">
        <v>0.07</v>
      </c>
      <c r="P108" s="24">
        <v>67.0</v>
      </c>
      <c r="Q108" s="24">
        <v>42.0</v>
      </c>
      <c r="R108" s="24">
        <f t="shared" si="1"/>
        <v>0.455494188</v>
      </c>
      <c r="S108" s="25">
        <v>1.011140827950144</v>
      </c>
    </row>
    <row r="109" ht="15.75" customHeight="1">
      <c r="N109" s="24">
        <v>106.0</v>
      </c>
      <c r="O109" s="24">
        <v>0.28</v>
      </c>
      <c r="P109" s="24">
        <v>66.0</v>
      </c>
      <c r="Q109" s="24">
        <v>80.0</v>
      </c>
      <c r="R109" s="24">
        <f t="shared" si="1"/>
        <v>0.19521444</v>
      </c>
      <c r="S109" s="25">
        <v>0.001</v>
      </c>
    </row>
    <row r="110" ht="15.75" customHeight="1">
      <c r="N110" s="24">
        <v>107.0</v>
      </c>
      <c r="O110" s="24">
        <v>0.11</v>
      </c>
      <c r="P110" s="24">
        <v>83.0</v>
      </c>
      <c r="Q110" s="24">
        <v>52.0</v>
      </c>
      <c r="R110" s="24">
        <f t="shared" si="1"/>
        <v>0.686852228</v>
      </c>
      <c r="S110" s="25">
        <v>0.001</v>
      </c>
    </row>
    <row r="111" ht="15.75" customHeight="1">
      <c r="N111" s="24">
        <v>108.0</v>
      </c>
      <c r="O111" s="24">
        <v>0.78</v>
      </c>
      <c r="P111" s="24">
        <v>86.0</v>
      </c>
      <c r="Q111" s="24">
        <v>60.0</v>
      </c>
      <c r="R111" s="24">
        <f t="shared" si="1"/>
        <v>0.684387179</v>
      </c>
      <c r="S111" s="25">
        <v>0.7006811273259326</v>
      </c>
    </row>
    <row r="112" ht="15.75" customHeight="1">
      <c r="N112" s="24">
        <v>109.0</v>
      </c>
      <c r="O112" s="24">
        <v>0.54</v>
      </c>
      <c r="P112" s="24">
        <v>45.0</v>
      </c>
      <c r="Q112" s="24">
        <v>2.0</v>
      </c>
      <c r="R112" s="24">
        <f t="shared" si="1"/>
        <v>0.328115684</v>
      </c>
      <c r="S112" s="25">
        <v>0.011924322016384799</v>
      </c>
    </row>
    <row r="113" ht="15.75" customHeight="1">
      <c r="N113" s="24">
        <v>110.0</v>
      </c>
      <c r="O113" s="24">
        <v>0.94</v>
      </c>
      <c r="P113" s="24">
        <v>76.0</v>
      </c>
      <c r="Q113" s="24">
        <v>52.0</v>
      </c>
      <c r="R113" s="24">
        <f t="shared" si="1"/>
        <v>0.54778838</v>
      </c>
      <c r="S113" s="25">
        <v>0.4924648239999833</v>
      </c>
    </row>
    <row r="114" ht="15.75" customHeight="1">
      <c r="N114" s="24">
        <v>111.0</v>
      </c>
      <c r="O114" s="24">
        <v>0.65</v>
      </c>
      <c r="P114" s="24">
        <v>83.0</v>
      </c>
      <c r="Q114" s="24">
        <v>97.0</v>
      </c>
      <c r="R114" s="24">
        <f t="shared" si="1"/>
        <v>0.3226546466</v>
      </c>
      <c r="S114" s="25">
        <v>0.001</v>
      </c>
    </row>
    <row r="115" ht="15.75" customHeight="1">
      <c r="N115" s="24">
        <v>112.0</v>
      </c>
      <c r="O115" s="24">
        <v>0.32</v>
      </c>
      <c r="P115" s="24">
        <v>48.0</v>
      </c>
      <c r="Q115" s="24">
        <v>22.0</v>
      </c>
      <c r="R115" s="24">
        <f t="shared" si="1"/>
        <v>0.279806856</v>
      </c>
      <c r="S115" s="25">
        <v>0.001</v>
      </c>
    </row>
    <row r="116" ht="15.75" customHeight="1">
      <c r="N116" s="24">
        <v>113.0</v>
      </c>
      <c r="O116" s="24">
        <v>0.07</v>
      </c>
      <c r="P116" s="24">
        <v>53.0</v>
      </c>
      <c r="Q116" s="24">
        <v>6.0</v>
      </c>
      <c r="R116" s="24">
        <f t="shared" si="1"/>
        <v>0.431228296</v>
      </c>
      <c r="S116" s="25">
        <v>0.001</v>
      </c>
    </row>
    <row r="117" ht="15.75" customHeight="1">
      <c r="N117" s="24">
        <v>114.0</v>
      </c>
      <c r="O117" s="24">
        <v>0.19</v>
      </c>
      <c r="P117" s="24">
        <v>45.0</v>
      </c>
      <c r="Q117" s="24">
        <v>62.0</v>
      </c>
      <c r="R117" s="24">
        <f t="shared" si="1"/>
        <v>0.068974824</v>
      </c>
      <c r="S117" s="25">
        <v>1.294690801841997</v>
      </c>
    </row>
    <row r="118" ht="15.75" customHeight="1">
      <c r="N118" s="24">
        <v>115.0</v>
      </c>
      <c r="O118" s="24">
        <v>0.16</v>
      </c>
      <c r="P118" s="24">
        <v>70.0</v>
      </c>
      <c r="Q118" s="24">
        <v>48.0</v>
      </c>
      <c r="R118" s="24">
        <f t="shared" si="1"/>
        <v>0.467231136</v>
      </c>
      <c r="S118" s="25">
        <v>1.3245600786045797</v>
      </c>
    </row>
    <row r="119" ht="15.75" customHeight="1">
      <c r="N119" s="24">
        <v>116.0</v>
      </c>
      <c r="O119" s="24">
        <v>0.04</v>
      </c>
      <c r="P119" s="24">
        <v>80.0</v>
      </c>
      <c r="Q119" s="24">
        <v>33.0</v>
      </c>
      <c r="R119" s="24">
        <f t="shared" si="1"/>
        <v>0.773414944</v>
      </c>
      <c r="S119" s="25">
        <v>0.01064196999999999</v>
      </c>
    </row>
    <row r="120" ht="15.75" customHeight="1">
      <c r="N120" s="24">
        <v>117.0</v>
      </c>
      <c r="O120" s="24">
        <v>0.65</v>
      </c>
      <c r="P120" s="24">
        <v>3.0</v>
      </c>
      <c r="Q120" s="24">
        <v>45.0</v>
      </c>
      <c r="R120" s="24">
        <f t="shared" si="1"/>
        <v>-0.00264808</v>
      </c>
      <c r="S120" s="25">
        <v>0.7626531079999832</v>
      </c>
    </row>
    <row r="121" ht="15.75" customHeight="1">
      <c r="N121" s="24">
        <v>118.0</v>
      </c>
      <c r="O121" s="24">
        <v>0.39</v>
      </c>
      <c r="P121" s="24">
        <v>68.0</v>
      </c>
      <c r="Q121" s="24">
        <v>66.0</v>
      </c>
      <c r="R121" s="24">
        <f t="shared" si="1"/>
        <v>0.314274282</v>
      </c>
      <c r="S121" s="25">
        <v>0.001</v>
      </c>
    </row>
    <row r="122" ht="15.75" customHeight="1">
      <c r="N122" s="24">
        <v>119.0</v>
      </c>
      <c r="O122" s="24">
        <v>0.15</v>
      </c>
      <c r="P122" s="24">
        <v>35.0</v>
      </c>
      <c r="Q122" s="24">
        <v>18.0</v>
      </c>
      <c r="R122" s="24">
        <f t="shared" si="1"/>
        <v>0.14806734</v>
      </c>
      <c r="S122" s="25">
        <v>0.5892789713671099</v>
      </c>
    </row>
    <row r="123" ht="15.75" customHeight="1">
      <c r="N123" s="24">
        <v>120.0</v>
      </c>
      <c r="O123" s="24">
        <v>0.72</v>
      </c>
      <c r="P123" s="24">
        <v>46.0</v>
      </c>
      <c r="Q123" s="24">
        <v>45.0</v>
      </c>
      <c r="R123" s="24">
        <f t="shared" si="1"/>
        <v>0.1526138</v>
      </c>
      <c r="S123" s="25">
        <v>1.1406038560102478</v>
      </c>
    </row>
    <row r="124" ht="15.75" customHeight="1">
      <c r="N124" s="24">
        <v>121.0</v>
      </c>
      <c r="O124" s="24">
        <v>0.5</v>
      </c>
      <c r="P124" s="24">
        <v>49.0</v>
      </c>
      <c r="Q124" s="24">
        <v>24.0</v>
      </c>
      <c r="R124" s="24">
        <f t="shared" si="1"/>
        <v>0.2837443</v>
      </c>
      <c r="S124" s="25">
        <v>0.4359095879990852</v>
      </c>
    </row>
    <row r="125" ht="15.75" customHeight="1">
      <c r="N125" s="24">
        <v>122.0</v>
      </c>
      <c r="O125" s="24">
        <v>0.78</v>
      </c>
      <c r="P125" s="24">
        <v>66.0</v>
      </c>
      <c r="Q125" s="24">
        <v>85.0</v>
      </c>
      <c r="R125" s="24">
        <f t="shared" si="1"/>
        <v>0.1633659399</v>
      </c>
      <c r="S125" s="25">
        <v>0.17562788</v>
      </c>
    </row>
    <row r="126" ht="15.75" customHeight="1">
      <c r="N126" s="24">
        <v>123.0</v>
      </c>
      <c r="O126" s="24">
        <v>0.84</v>
      </c>
      <c r="P126" s="24">
        <v>89.0</v>
      </c>
      <c r="Q126" s="24">
        <v>42.0</v>
      </c>
      <c r="R126" s="24">
        <f t="shared" si="1"/>
        <v>0.9057303279</v>
      </c>
      <c r="S126" s="25">
        <v>1.516119816901547</v>
      </c>
    </row>
    <row r="127" ht="15.75" customHeight="1">
      <c r="N127" s="24">
        <v>124.0</v>
      </c>
      <c r="O127" s="24">
        <v>0.87</v>
      </c>
      <c r="P127" s="24">
        <v>45.0</v>
      </c>
      <c r="Q127" s="24">
        <v>59.0</v>
      </c>
      <c r="R127" s="24">
        <f t="shared" si="1"/>
        <v>0.082103852</v>
      </c>
      <c r="S127" s="25">
        <v>0.048506376</v>
      </c>
    </row>
    <row r="128" ht="15.75" customHeight="1">
      <c r="N128" s="24">
        <v>125.0</v>
      </c>
      <c r="O128" s="24">
        <v>0.01</v>
      </c>
      <c r="P128" s="24">
        <v>40.0</v>
      </c>
      <c r="Q128" s="24">
        <v>62.0</v>
      </c>
      <c r="R128" s="24">
        <f t="shared" si="1"/>
        <v>0.031523326</v>
      </c>
      <c r="S128" s="25">
        <v>0.06927223999999997</v>
      </c>
    </row>
    <row r="129" ht="15.75" customHeight="1">
      <c r="N129" s="24">
        <v>126.0</v>
      </c>
      <c r="O129" s="24">
        <v>0.14</v>
      </c>
      <c r="P129" s="24">
        <v>3.0</v>
      </c>
      <c r="Q129" s="24">
        <v>73.0</v>
      </c>
      <c r="R129" s="24">
        <f t="shared" si="1"/>
        <v>-0.006542808</v>
      </c>
      <c r="S129" s="25">
        <v>0.34249445</v>
      </c>
    </row>
    <row r="130" ht="15.75" customHeight="1">
      <c r="N130" s="24">
        <v>127.0</v>
      </c>
      <c r="O130" s="24">
        <v>0.08</v>
      </c>
      <c r="P130" s="24">
        <v>37.0</v>
      </c>
      <c r="Q130" s="24">
        <v>93.0</v>
      </c>
      <c r="R130" s="24">
        <f t="shared" si="1"/>
        <v>-0.09636078239</v>
      </c>
      <c r="S130" s="25">
        <v>0.001</v>
      </c>
    </row>
    <row r="131" ht="15.75" customHeight="1">
      <c r="N131" s="24">
        <v>128.0</v>
      </c>
      <c r="O131" s="24">
        <v>0.44</v>
      </c>
      <c r="P131" s="24">
        <v>18.0</v>
      </c>
      <c r="Q131" s="24">
        <v>80.0</v>
      </c>
      <c r="R131" s="24">
        <f t="shared" si="1"/>
        <v>-0.070534328</v>
      </c>
      <c r="S131" s="25">
        <v>0.7149869159996639</v>
      </c>
    </row>
    <row r="132" ht="15.75" customHeight="1">
      <c r="N132" s="24">
        <v>129.0</v>
      </c>
      <c r="O132" s="24">
        <v>0.12</v>
      </c>
      <c r="P132" s="24">
        <v>30.0</v>
      </c>
      <c r="Q132" s="24">
        <v>27.0</v>
      </c>
      <c r="R132" s="24">
        <f t="shared" si="1"/>
        <v>0.078798432</v>
      </c>
      <c r="S132" s="25">
        <v>0.02804534800000001</v>
      </c>
    </row>
    <row r="133" ht="15.75" customHeight="1">
      <c r="N133" s="24">
        <v>130.0</v>
      </c>
      <c r="O133" s="24">
        <v>0.1</v>
      </c>
      <c r="P133" s="24">
        <v>8.0</v>
      </c>
      <c r="Q133" s="24">
        <v>99.0</v>
      </c>
      <c r="R133" s="24">
        <f t="shared" si="1"/>
        <v>-0.04846618725</v>
      </c>
      <c r="S133" s="25">
        <v>0.9408017249015469</v>
      </c>
    </row>
    <row r="134" ht="15.75" customHeight="1">
      <c r="N134" s="24">
        <v>131.0</v>
      </c>
      <c r="O134" s="24">
        <v>0.02</v>
      </c>
      <c r="P134" s="24">
        <v>97.0</v>
      </c>
      <c r="Q134" s="24">
        <v>96.0</v>
      </c>
      <c r="R134" s="24">
        <f t="shared" si="1"/>
        <v>0.5934006375</v>
      </c>
      <c r="S134" s="25">
        <v>0.37155722399978647</v>
      </c>
    </row>
    <row r="135" ht="15.75" customHeight="1">
      <c r="N135" s="24">
        <v>132.0</v>
      </c>
      <c r="O135" s="24">
        <v>0.59</v>
      </c>
      <c r="P135" s="24">
        <v>48.0</v>
      </c>
      <c r="Q135" s="24">
        <v>65.0</v>
      </c>
      <c r="R135" s="24">
        <f t="shared" si="1"/>
        <v>0.081393322</v>
      </c>
      <c r="S135" s="25">
        <v>1.0399447746045796</v>
      </c>
    </row>
    <row r="136" ht="15.75" customHeight="1">
      <c r="N136" s="24">
        <v>133.0</v>
      </c>
      <c r="O136" s="24">
        <v>0.11</v>
      </c>
      <c r="P136" s="24">
        <v>1.0</v>
      </c>
      <c r="Q136" s="24">
        <v>89.0</v>
      </c>
      <c r="R136" s="24">
        <f t="shared" si="1"/>
        <v>0.006695414608</v>
      </c>
      <c r="S136" s="25">
        <v>0.001</v>
      </c>
    </row>
    <row r="137" ht="15.75" customHeight="1">
      <c r="N137" s="24">
        <v>134.0</v>
      </c>
      <c r="O137" s="24">
        <v>0.82</v>
      </c>
      <c r="P137" s="24">
        <v>1.0</v>
      </c>
      <c r="Q137" s="24">
        <v>82.0</v>
      </c>
      <c r="R137" s="24">
        <f t="shared" si="1"/>
        <v>0.006287539995</v>
      </c>
      <c r="S137" s="25">
        <v>0.34041466</v>
      </c>
    </row>
    <row r="138" ht="15.75" customHeight="1">
      <c r="N138" s="24">
        <v>135.0</v>
      </c>
      <c r="O138" s="24">
        <v>0.58</v>
      </c>
      <c r="P138" s="24">
        <v>91.0</v>
      </c>
      <c r="Q138" s="24">
        <v>8.0</v>
      </c>
      <c r="R138" s="24">
        <f t="shared" si="1"/>
        <v>1.256335991</v>
      </c>
      <c r="S138" s="25">
        <v>0.00617502</v>
      </c>
    </row>
    <row r="139" ht="15.75" customHeight="1">
      <c r="N139" s="24">
        <v>136.0</v>
      </c>
      <c r="O139" s="24">
        <v>0.05</v>
      </c>
      <c r="P139" s="24">
        <v>89.0</v>
      </c>
      <c r="Q139" s="24">
        <v>76.0</v>
      </c>
      <c r="R139" s="24">
        <f t="shared" si="1"/>
        <v>0.6096905399</v>
      </c>
      <c r="S139" s="25">
        <v>0.001</v>
      </c>
    </row>
    <row r="140" ht="15.75" customHeight="1">
      <c r="N140" s="24">
        <v>137.0</v>
      </c>
      <c r="O140" s="24">
        <v>0.58</v>
      </c>
      <c r="P140" s="24">
        <v>9.0</v>
      </c>
      <c r="Q140" s="24">
        <v>37.0</v>
      </c>
      <c r="R140" s="24">
        <f t="shared" si="1"/>
        <v>-0.009427984</v>
      </c>
      <c r="S140" s="25">
        <v>0.006499248000000004</v>
      </c>
    </row>
    <row r="141" ht="15.75" customHeight="1">
      <c r="N141" s="24">
        <v>138.0</v>
      </c>
      <c r="O141" s="24">
        <v>0.85</v>
      </c>
      <c r="P141" s="24">
        <v>61.0</v>
      </c>
      <c r="Q141" s="24">
        <v>52.0</v>
      </c>
      <c r="R141" s="24">
        <f t="shared" si="1"/>
        <v>0.2999546</v>
      </c>
      <c r="S141" s="25">
        <v>0.498904652</v>
      </c>
    </row>
    <row r="142" ht="15.75" customHeight="1">
      <c r="N142" s="24">
        <v>139.0</v>
      </c>
      <c r="O142" s="24">
        <v>0.09</v>
      </c>
      <c r="P142" s="24">
        <v>97.0</v>
      </c>
      <c r="Q142" s="24">
        <v>38.0</v>
      </c>
      <c r="R142" s="24">
        <f t="shared" si="1"/>
        <v>1.143951379</v>
      </c>
      <c r="S142" s="25">
        <v>0.1394588079689189</v>
      </c>
    </row>
    <row r="143" ht="15.75" customHeight="1">
      <c r="N143" s="24">
        <v>140.0</v>
      </c>
      <c r="O143" s="24">
        <v>0.02</v>
      </c>
      <c r="P143" s="24">
        <v>68.0</v>
      </c>
      <c r="Q143" s="24">
        <v>99.0</v>
      </c>
      <c r="R143" s="24">
        <f t="shared" si="1"/>
        <v>0.09601550875</v>
      </c>
      <c r="S143" s="25">
        <v>0.0026608400000000003</v>
      </c>
    </row>
    <row r="144" ht="15.75" customHeight="1">
      <c r="N144" s="24">
        <v>141.0</v>
      </c>
      <c r="O144" s="24">
        <v>0.03</v>
      </c>
      <c r="P144" s="24">
        <v>4.0</v>
      </c>
      <c r="Q144" s="24">
        <v>45.0</v>
      </c>
      <c r="R144" s="24">
        <f t="shared" si="1"/>
        <v>-0.005554654</v>
      </c>
      <c r="S144" s="25">
        <v>0.24679332000000004</v>
      </c>
    </row>
    <row r="145" ht="15.75" customHeight="1">
      <c r="N145" s="24">
        <v>142.0</v>
      </c>
      <c r="O145" s="24">
        <v>0.92</v>
      </c>
      <c r="P145" s="24">
        <v>11.0</v>
      </c>
      <c r="Q145" s="24">
        <v>71.0</v>
      </c>
      <c r="R145" s="24">
        <f t="shared" si="1"/>
        <v>-0.04133008</v>
      </c>
      <c r="S145" s="25">
        <v>0.001</v>
      </c>
    </row>
    <row r="146" ht="15.75" customHeight="1">
      <c r="N146" s="24">
        <v>143.0</v>
      </c>
      <c r="O146" s="24">
        <v>0.16</v>
      </c>
      <c r="P146" s="24">
        <v>37.0</v>
      </c>
      <c r="Q146" s="24">
        <v>10.0</v>
      </c>
      <c r="R146" s="24">
        <f t="shared" si="1"/>
        <v>0.195941324</v>
      </c>
      <c r="S146" s="25">
        <v>0.8636046739999937</v>
      </c>
    </row>
    <row r="147" ht="15.75" customHeight="1">
      <c r="N147" s="24">
        <v>144.0</v>
      </c>
      <c r="O147" s="24">
        <v>0.68</v>
      </c>
      <c r="P147" s="24">
        <v>33.0</v>
      </c>
      <c r="Q147" s="24">
        <v>56.0</v>
      </c>
      <c r="R147" s="24">
        <f t="shared" si="1"/>
        <v>0.011014564</v>
      </c>
      <c r="S147" s="25">
        <v>0.001</v>
      </c>
    </row>
    <row r="148" ht="15.75" customHeight="1">
      <c r="N148" s="24">
        <v>145.0</v>
      </c>
      <c r="O148" s="24">
        <v>0.05</v>
      </c>
      <c r="P148" s="24">
        <v>55.0</v>
      </c>
      <c r="Q148" s="24">
        <v>84.0</v>
      </c>
      <c r="R148" s="24">
        <f t="shared" si="1"/>
        <v>0.05006517996</v>
      </c>
      <c r="S148" s="25">
        <v>0.721451919631609</v>
      </c>
    </row>
    <row r="149" ht="15.75" customHeight="1">
      <c r="N149" s="24">
        <v>146.0</v>
      </c>
      <c r="O149" s="24">
        <v>0.51</v>
      </c>
      <c r="P149" s="24">
        <v>4.0</v>
      </c>
      <c r="Q149" s="24">
        <v>72.0</v>
      </c>
      <c r="R149" s="24">
        <f t="shared" si="1"/>
        <v>-0.011962318</v>
      </c>
      <c r="S149" s="25">
        <v>0.001</v>
      </c>
    </row>
    <row r="150" ht="15.75" customHeight="1">
      <c r="N150" s="24">
        <v>147.0</v>
      </c>
      <c r="O150" s="24">
        <v>0.1</v>
      </c>
      <c r="P150" s="24">
        <v>12.0</v>
      </c>
      <c r="Q150" s="24">
        <v>64.0</v>
      </c>
      <c r="R150" s="24">
        <f t="shared" si="1"/>
        <v>-0.03715366</v>
      </c>
      <c r="S150" s="25">
        <v>0.24293446399819107</v>
      </c>
    </row>
    <row r="151" ht="15.75" customHeight="1">
      <c r="N151" s="24">
        <v>148.0</v>
      </c>
      <c r="O151" s="24">
        <v>0.14</v>
      </c>
      <c r="P151" s="24">
        <v>47.0</v>
      </c>
      <c r="Q151" s="24">
        <v>7.0</v>
      </c>
      <c r="R151" s="24">
        <f t="shared" si="1"/>
        <v>0.334497056</v>
      </c>
      <c r="S151" s="25">
        <v>0.8292654719998765</v>
      </c>
    </row>
    <row r="152" ht="15.75" customHeight="1">
      <c r="N152" s="24">
        <v>149.0</v>
      </c>
      <c r="O152" s="24">
        <v>0.38</v>
      </c>
      <c r="P152" s="24">
        <v>57.0</v>
      </c>
      <c r="Q152" s="24">
        <v>95.0</v>
      </c>
      <c r="R152" s="24">
        <f t="shared" si="1"/>
        <v>0.008476296702</v>
      </c>
      <c r="S152" s="25">
        <v>1.2861681868970551</v>
      </c>
    </row>
    <row r="153" ht="15.75" customHeight="1">
      <c r="N153" s="24">
        <v>150.0</v>
      </c>
      <c r="O153" s="24">
        <v>0.08</v>
      </c>
      <c r="P153" s="24">
        <v>75.0</v>
      </c>
      <c r="Q153" s="24">
        <v>62.0</v>
      </c>
      <c r="R153" s="24">
        <f t="shared" si="1"/>
        <v>0.455716228</v>
      </c>
      <c r="S153" s="25">
        <v>0.16838863334295653</v>
      </c>
    </row>
    <row r="154" ht="15.75" customHeight="1">
      <c r="N154" s="24">
        <v>151.0</v>
      </c>
      <c r="O154" s="24">
        <v>0.79</v>
      </c>
      <c r="P154" s="24">
        <v>22.0</v>
      </c>
      <c r="Q154" s="24">
        <v>53.0</v>
      </c>
      <c r="R154" s="24">
        <f t="shared" si="1"/>
        <v>-0.020762834</v>
      </c>
      <c r="S154" s="25">
        <v>0.001</v>
      </c>
    </row>
    <row r="155" ht="15.75" customHeight="1">
      <c r="N155" s="24">
        <v>152.0</v>
      </c>
      <c r="O155" s="24">
        <v>0.33</v>
      </c>
      <c r="P155" s="24">
        <v>76.0</v>
      </c>
      <c r="Q155" s="24">
        <v>24.0</v>
      </c>
      <c r="R155" s="24">
        <f t="shared" si="1"/>
        <v>0.75478391</v>
      </c>
      <c r="S155" s="25">
        <v>1.304711446897055</v>
      </c>
    </row>
    <row r="156" ht="15.75" customHeight="1">
      <c r="N156" s="24">
        <v>153.0</v>
      </c>
      <c r="O156" s="24">
        <v>0.13</v>
      </c>
      <c r="P156" s="24">
        <v>87.0</v>
      </c>
      <c r="Q156" s="24">
        <v>1.0</v>
      </c>
      <c r="R156" s="24">
        <f t="shared" si="1"/>
        <v>1.206653429</v>
      </c>
      <c r="S156" s="25">
        <v>0.17617009599819122</v>
      </c>
    </row>
    <row r="157" ht="15.75" customHeight="1">
      <c r="N157" s="24">
        <v>154.0</v>
      </c>
      <c r="O157" s="24">
        <v>0.3</v>
      </c>
      <c r="P157" s="24">
        <v>13.0</v>
      </c>
      <c r="Q157" s="24">
        <v>24.0</v>
      </c>
      <c r="R157" s="24">
        <f t="shared" si="1"/>
        <v>0.00621014</v>
      </c>
      <c r="S157" s="25">
        <v>0.4485233439999833</v>
      </c>
    </row>
    <row r="158" ht="15.75" customHeight="1">
      <c r="N158" s="24">
        <v>155.0</v>
      </c>
      <c r="O158" s="24">
        <v>0.59</v>
      </c>
      <c r="P158" s="24">
        <v>41.0</v>
      </c>
      <c r="Q158" s="24">
        <v>58.0</v>
      </c>
      <c r="R158" s="24">
        <f t="shared" si="1"/>
        <v>0.05420192</v>
      </c>
      <c r="S158" s="25">
        <v>0.001</v>
      </c>
    </row>
    <row r="159" ht="15.75" customHeight="1">
      <c r="N159" s="24">
        <v>156.0</v>
      </c>
      <c r="O159" s="24">
        <v>0.26</v>
      </c>
      <c r="P159" s="24">
        <v>76.0</v>
      </c>
      <c r="Q159" s="24">
        <v>15.0</v>
      </c>
      <c r="R159" s="24">
        <f t="shared" si="1"/>
        <v>0.82137202</v>
      </c>
      <c r="S159" s="25">
        <v>0.07150318000000003</v>
      </c>
    </row>
    <row r="160" ht="15.75" customHeight="1">
      <c r="N160" s="24">
        <v>157.0</v>
      </c>
      <c r="O160" s="24">
        <v>0.84</v>
      </c>
      <c r="P160" s="24">
        <v>48.0</v>
      </c>
      <c r="Q160" s="24">
        <v>10.0</v>
      </c>
      <c r="R160" s="24">
        <f t="shared" si="1"/>
        <v>0.335342272</v>
      </c>
      <c r="S160" s="25">
        <v>0.020373375999999985</v>
      </c>
    </row>
    <row r="161" ht="15.75" customHeight="1">
      <c r="N161" s="24">
        <v>158.0</v>
      </c>
      <c r="O161" s="24">
        <v>0.67</v>
      </c>
      <c r="P161" s="24">
        <v>5.0</v>
      </c>
      <c r="Q161" s="24">
        <v>86.0</v>
      </c>
      <c r="R161" s="24">
        <f t="shared" si="1"/>
        <v>-0.02194128827</v>
      </c>
      <c r="S161" s="25">
        <v>1.094901247631609</v>
      </c>
    </row>
    <row r="162" ht="15.75" customHeight="1">
      <c r="N162" s="24">
        <v>159.0</v>
      </c>
      <c r="O162" s="24">
        <v>0.17</v>
      </c>
      <c r="P162" s="24">
        <v>40.0</v>
      </c>
      <c r="Q162" s="24">
        <v>1.0</v>
      </c>
      <c r="R162" s="24">
        <f t="shared" si="1"/>
        <v>0.264580542</v>
      </c>
      <c r="S162" s="25">
        <v>0.5400917499999544</v>
      </c>
    </row>
    <row r="163" ht="15.75" customHeight="1">
      <c r="N163" s="24">
        <v>160.0</v>
      </c>
      <c r="O163" s="24">
        <v>0.46</v>
      </c>
      <c r="P163" s="24">
        <v>33.0</v>
      </c>
      <c r="Q163" s="24">
        <v>13.0</v>
      </c>
      <c r="R163" s="24">
        <f t="shared" si="1"/>
        <v>0.145282208</v>
      </c>
      <c r="S163" s="25">
        <v>0.0645134</v>
      </c>
    </row>
    <row r="164" ht="15.75" customHeight="1">
      <c r="N164" s="24">
        <v>161.0</v>
      </c>
      <c r="O164" s="24">
        <v>0.37</v>
      </c>
      <c r="P164" s="24">
        <v>66.0</v>
      </c>
      <c r="Q164" s="24">
        <v>5.0</v>
      </c>
      <c r="R164" s="24">
        <f t="shared" si="1"/>
        <v>0.67577301</v>
      </c>
      <c r="S164" s="25">
        <v>0.8518607759998764</v>
      </c>
    </row>
    <row r="165" ht="15.75" customHeight="1">
      <c r="N165" s="24">
        <v>162.0</v>
      </c>
      <c r="O165" s="24">
        <v>0.22</v>
      </c>
      <c r="P165" s="24">
        <v>56.0</v>
      </c>
      <c r="Q165" s="24">
        <v>62.0</v>
      </c>
      <c r="R165" s="24">
        <f t="shared" si="1"/>
        <v>0.17849518</v>
      </c>
      <c r="S165" s="25">
        <v>0.6630435519999976</v>
      </c>
    </row>
    <row r="166" ht="15.75" customHeight="1">
      <c r="N166" s="24">
        <v>163.0</v>
      </c>
      <c r="O166" s="24">
        <v>0.08</v>
      </c>
      <c r="P166" s="24">
        <v>83.0</v>
      </c>
      <c r="Q166" s="24">
        <v>30.0</v>
      </c>
      <c r="R166" s="24">
        <f t="shared" si="1"/>
        <v>0.865005284</v>
      </c>
      <c r="S166" s="25">
        <v>0.2816961391129268</v>
      </c>
    </row>
    <row r="167" ht="15.75" customHeight="1">
      <c r="N167" s="24">
        <v>164.0</v>
      </c>
      <c r="O167" s="24">
        <v>0.44</v>
      </c>
      <c r="P167" s="24">
        <v>10.0</v>
      </c>
      <c r="Q167" s="24">
        <v>68.0</v>
      </c>
      <c r="R167" s="24">
        <f t="shared" si="1"/>
        <v>-0.035554936</v>
      </c>
      <c r="S167" s="25">
        <v>0.004443570000000002</v>
      </c>
    </row>
    <row r="168" ht="15.75" customHeight="1">
      <c r="N168" s="24">
        <v>165.0</v>
      </c>
      <c r="O168" s="24">
        <v>0.17</v>
      </c>
      <c r="P168" s="24">
        <v>82.0</v>
      </c>
      <c r="Q168" s="24">
        <v>8.0</v>
      </c>
      <c r="R168" s="24">
        <f t="shared" si="1"/>
        <v>1.017991298</v>
      </c>
      <c r="S168" s="25">
        <v>0.21430861399999998</v>
      </c>
    </row>
    <row r="169" ht="15.75" customHeight="1">
      <c r="N169" s="24">
        <v>166.0</v>
      </c>
      <c r="O169" s="24">
        <v>0.66</v>
      </c>
      <c r="P169" s="24">
        <v>3.0</v>
      </c>
      <c r="Q169" s="24">
        <v>13.0</v>
      </c>
      <c r="R169" s="24">
        <f t="shared" si="1"/>
        <v>0.001784248</v>
      </c>
      <c r="S169" s="25">
        <v>0.5028077639999989</v>
      </c>
    </row>
    <row r="170" ht="15.75" customHeight="1">
      <c r="N170" s="24">
        <v>167.0</v>
      </c>
      <c r="O170" s="24">
        <v>0.36</v>
      </c>
      <c r="P170" s="24">
        <v>4.0</v>
      </c>
      <c r="Q170" s="24">
        <v>34.0</v>
      </c>
      <c r="R170" s="24">
        <f t="shared" si="1"/>
        <v>-0.002924048</v>
      </c>
      <c r="S170" s="25">
        <v>0.001</v>
      </c>
    </row>
    <row r="171" ht="15.75" customHeight="1">
      <c r="N171" s="24">
        <v>168.0</v>
      </c>
      <c r="O171" s="24">
        <v>0.87</v>
      </c>
      <c r="P171" s="24">
        <v>32.0</v>
      </c>
      <c r="Q171" s="24">
        <v>51.0</v>
      </c>
      <c r="R171" s="24">
        <f t="shared" si="1"/>
        <v>0.021180978</v>
      </c>
      <c r="S171" s="25">
        <v>0.4606589499999999</v>
      </c>
    </row>
    <row r="172" ht="15.75" customHeight="1">
      <c r="N172" s="24">
        <v>169.0</v>
      </c>
      <c r="O172" s="24">
        <v>0.54</v>
      </c>
      <c r="P172" s="24">
        <v>49.0</v>
      </c>
      <c r="Q172" s="24">
        <v>100.0</v>
      </c>
      <c r="R172" s="24">
        <f t="shared" si="1"/>
        <v>-0.07494529487</v>
      </c>
      <c r="S172" s="25">
        <v>0.33237607199999997</v>
      </c>
    </row>
    <row r="173" ht="15.75" customHeight="1">
      <c r="N173" s="24">
        <v>170.0</v>
      </c>
      <c r="O173" s="24">
        <v>0.44</v>
      </c>
      <c r="P173" s="24">
        <v>18.0</v>
      </c>
      <c r="Q173" s="24">
        <v>22.0</v>
      </c>
      <c r="R173" s="24">
        <f t="shared" si="1"/>
        <v>0.024063672</v>
      </c>
      <c r="S173" s="25">
        <v>0.4513702299999544</v>
      </c>
    </row>
    <row r="174" ht="15.75" customHeight="1">
      <c r="N174" s="24">
        <v>171.0</v>
      </c>
      <c r="O174" s="24">
        <v>0.11</v>
      </c>
      <c r="P174" s="24">
        <v>88.0</v>
      </c>
      <c r="Q174" s="24">
        <v>18.0</v>
      </c>
      <c r="R174" s="24">
        <f t="shared" si="1"/>
        <v>1.087976691</v>
      </c>
      <c r="S174" s="25">
        <v>0.45453269999999996</v>
      </c>
    </row>
    <row r="175" ht="15.75" customHeight="1">
      <c r="N175" s="24">
        <v>172.0</v>
      </c>
      <c r="O175" s="24">
        <v>0.92</v>
      </c>
      <c r="P175" s="24">
        <v>72.0</v>
      </c>
      <c r="Q175" s="24">
        <v>82.0</v>
      </c>
      <c r="R175" s="24">
        <f t="shared" si="1"/>
        <v>0.264777168</v>
      </c>
      <c r="S175" s="25">
        <v>0.21486096000000002</v>
      </c>
    </row>
    <row r="176" ht="15.75" customHeight="1">
      <c r="N176" s="24">
        <v>173.0</v>
      </c>
      <c r="O176" s="24">
        <v>0.81</v>
      </c>
      <c r="P176" s="24">
        <v>42.0</v>
      </c>
      <c r="Q176" s="24">
        <v>63.0</v>
      </c>
      <c r="R176" s="24">
        <f t="shared" si="1"/>
        <v>0.041733354</v>
      </c>
      <c r="S176" s="25">
        <v>0.4547433720000001</v>
      </c>
    </row>
    <row r="177" ht="15.75" customHeight="1">
      <c r="N177" s="24">
        <v>174.0</v>
      </c>
      <c r="O177" s="24">
        <v>0.27</v>
      </c>
      <c r="P177" s="24">
        <v>78.0</v>
      </c>
      <c r="Q177" s="24">
        <v>83.0</v>
      </c>
      <c r="R177" s="24">
        <f t="shared" si="1"/>
        <v>0.350160806</v>
      </c>
      <c r="S177" s="25">
        <v>0.5738822519501438</v>
      </c>
    </row>
    <row r="178" ht="15.75" customHeight="1">
      <c r="N178" s="24">
        <v>175.0</v>
      </c>
      <c r="O178" s="24">
        <v>0.12</v>
      </c>
      <c r="P178" s="24">
        <v>100.0</v>
      </c>
      <c r="Q178" s="24">
        <v>27.0</v>
      </c>
      <c r="R178" s="24">
        <f t="shared" si="1"/>
        <v>1.332067516</v>
      </c>
      <c r="S178" s="25">
        <v>0.5761428420000001</v>
      </c>
    </row>
    <row r="179" ht="15.75" customHeight="1">
      <c r="N179" s="24">
        <v>176.0</v>
      </c>
      <c r="O179" s="24">
        <v>0.86</v>
      </c>
      <c r="P179" s="24">
        <v>17.0</v>
      </c>
      <c r="Q179" s="24">
        <v>5.0</v>
      </c>
      <c r="R179" s="24">
        <f t="shared" si="1"/>
        <v>0.046411424</v>
      </c>
      <c r="S179" s="25">
        <v>0.7818649999999997</v>
      </c>
    </row>
    <row r="180" ht="15.75" customHeight="1">
      <c r="N180" s="24">
        <v>177.0</v>
      </c>
      <c r="O180" s="24">
        <v>0.12</v>
      </c>
      <c r="P180" s="24">
        <v>52.0</v>
      </c>
      <c r="Q180" s="24">
        <v>15.0</v>
      </c>
      <c r="R180" s="24">
        <f t="shared" si="1"/>
        <v>0.369971888</v>
      </c>
      <c r="S180" s="25">
        <v>0.001391</v>
      </c>
    </row>
    <row r="181" ht="15.75" customHeight="1">
      <c r="N181" s="24">
        <v>178.0</v>
      </c>
      <c r="O181" s="24">
        <v>0.02</v>
      </c>
      <c r="P181" s="24">
        <v>98.0</v>
      </c>
      <c r="Q181" s="24">
        <v>47.0</v>
      </c>
      <c r="R181" s="24">
        <f t="shared" si="1"/>
        <v>1.084366535</v>
      </c>
      <c r="S181" s="25">
        <v>0.5606158958644766</v>
      </c>
    </row>
    <row r="182" ht="15.75" customHeight="1">
      <c r="N182" s="24">
        <v>179.0</v>
      </c>
      <c r="O182" s="24">
        <v>0.37</v>
      </c>
      <c r="P182" s="24">
        <v>72.0</v>
      </c>
      <c r="Q182" s="24">
        <v>53.0</v>
      </c>
      <c r="R182" s="24">
        <f t="shared" si="1"/>
        <v>0.467670198</v>
      </c>
      <c r="S182" s="25">
        <v>0.058687220000000026</v>
      </c>
    </row>
    <row r="183" ht="15.75" customHeight="1">
      <c r="N183" s="24">
        <v>180.0</v>
      </c>
      <c r="O183" s="24">
        <v>0.71</v>
      </c>
      <c r="P183" s="24">
        <v>48.0</v>
      </c>
      <c r="Q183" s="24">
        <v>28.0</v>
      </c>
      <c r="R183" s="24">
        <f t="shared" si="1"/>
        <v>0.252218418</v>
      </c>
      <c r="S183" s="25">
        <v>0.001</v>
      </c>
    </row>
    <row r="184" ht="15.75" customHeight="1">
      <c r="N184" s="24">
        <v>181.0</v>
      </c>
      <c r="O184" s="24">
        <v>0.14</v>
      </c>
      <c r="P184" s="24">
        <v>19.0</v>
      </c>
      <c r="Q184" s="24">
        <v>33.0</v>
      </c>
      <c r="R184" s="24">
        <f t="shared" si="1"/>
        <v>0.009034888</v>
      </c>
      <c r="S184" s="25">
        <v>0.001</v>
      </c>
    </row>
    <row r="185" ht="15.75" customHeight="1">
      <c r="N185" s="24">
        <v>182.0</v>
      </c>
      <c r="O185" s="24">
        <v>0.8</v>
      </c>
      <c r="P185" s="24">
        <v>5.0</v>
      </c>
      <c r="Q185" s="24">
        <v>20.0</v>
      </c>
      <c r="R185" s="24">
        <f t="shared" si="1"/>
        <v>0.00033938</v>
      </c>
      <c r="S185" s="25">
        <v>0.001</v>
      </c>
    </row>
    <row r="186" ht="15.75" customHeight="1">
      <c r="N186" s="24">
        <v>183.0</v>
      </c>
      <c r="O186" s="24">
        <v>0.86</v>
      </c>
      <c r="P186" s="24">
        <v>85.0</v>
      </c>
      <c r="Q186" s="24">
        <v>53.0</v>
      </c>
      <c r="R186" s="24">
        <f t="shared" si="1"/>
        <v>0.7215280156</v>
      </c>
      <c r="S186" s="25">
        <v>0.9699513579816589</v>
      </c>
    </row>
    <row r="187" ht="15.75" customHeight="1">
      <c r="N187" s="24">
        <v>184.0</v>
      </c>
      <c r="O187" s="24">
        <v>0.52</v>
      </c>
      <c r="P187" s="24">
        <v>58.0</v>
      </c>
      <c r="Q187" s="24">
        <v>85.0</v>
      </c>
      <c r="R187" s="24">
        <f t="shared" si="1"/>
        <v>0.0734720959</v>
      </c>
      <c r="S187" s="25">
        <v>0.017225120000000003</v>
      </c>
    </row>
    <row r="188" ht="15.75" customHeight="1">
      <c r="N188" s="24">
        <v>185.0</v>
      </c>
      <c r="O188" s="24">
        <v>0.62</v>
      </c>
      <c r="P188" s="24">
        <v>42.0</v>
      </c>
      <c r="Q188" s="24">
        <v>86.0</v>
      </c>
      <c r="R188" s="24">
        <f t="shared" si="1"/>
        <v>-0.05074989227</v>
      </c>
      <c r="S188" s="25">
        <v>1.1265443075204662</v>
      </c>
    </row>
    <row r="189" ht="15.75" customHeight="1">
      <c r="N189" s="24">
        <v>186.0</v>
      </c>
      <c r="O189" s="24">
        <v>0.91</v>
      </c>
      <c r="P189" s="24">
        <v>73.0</v>
      </c>
      <c r="Q189" s="24">
        <v>54.0</v>
      </c>
      <c r="R189" s="24">
        <f t="shared" si="1"/>
        <v>0.478442928</v>
      </c>
      <c r="S189" s="25">
        <v>1.4680501989015473</v>
      </c>
    </row>
    <row r="190" ht="15.75" customHeight="1">
      <c r="N190" s="24">
        <v>187.0</v>
      </c>
      <c r="O190" s="24">
        <v>0.08</v>
      </c>
      <c r="P190" s="24">
        <v>76.0</v>
      </c>
      <c r="Q190" s="24">
        <v>77.0</v>
      </c>
      <c r="R190" s="24">
        <f t="shared" si="1"/>
        <v>0.36237116</v>
      </c>
      <c r="S190" s="25">
        <v>0.001</v>
      </c>
    </row>
    <row r="191" ht="15.75" customHeight="1">
      <c r="N191" s="24">
        <v>188.0</v>
      </c>
      <c r="O191" s="24">
        <v>0.78</v>
      </c>
      <c r="P191" s="24">
        <v>56.0</v>
      </c>
      <c r="Q191" s="24">
        <v>57.0</v>
      </c>
      <c r="R191" s="24">
        <f t="shared" si="1"/>
        <v>0.20573382</v>
      </c>
      <c r="S191" s="25">
        <v>0.06183809000000005</v>
      </c>
    </row>
    <row r="192" ht="15.75" customHeight="1">
      <c r="N192" s="24">
        <v>189.0</v>
      </c>
      <c r="O192" s="24">
        <v>0.54</v>
      </c>
      <c r="P192" s="24">
        <v>61.0</v>
      </c>
      <c r="Q192" s="24">
        <v>24.0</v>
      </c>
      <c r="R192" s="24">
        <f t="shared" si="1"/>
        <v>0.46531334</v>
      </c>
      <c r="S192" s="25">
        <v>0.061920773999334724</v>
      </c>
    </row>
    <row r="193" ht="15.75" customHeight="1">
      <c r="N193" s="24">
        <v>190.0</v>
      </c>
      <c r="O193" s="24">
        <v>0.28</v>
      </c>
      <c r="P193" s="24">
        <v>9.0</v>
      </c>
      <c r="Q193" s="24">
        <v>7.0</v>
      </c>
      <c r="R193" s="24">
        <f t="shared" si="1"/>
        <v>0.012617456</v>
      </c>
      <c r="S193" s="25">
        <v>0.8066499358644766</v>
      </c>
    </row>
    <row r="194" ht="15.75" customHeight="1">
      <c r="N194" s="24">
        <v>191.0</v>
      </c>
      <c r="O194" s="24">
        <v>0.7</v>
      </c>
      <c r="P194" s="24">
        <v>3.0</v>
      </c>
      <c r="Q194" s="24">
        <v>88.0</v>
      </c>
      <c r="R194" s="24">
        <f t="shared" si="1"/>
        <v>-0.008601941984</v>
      </c>
      <c r="S194" s="25">
        <v>0.025112223999999975</v>
      </c>
    </row>
    <row r="195" ht="15.75" customHeight="1">
      <c r="N195" s="24">
        <v>192.0</v>
      </c>
      <c r="O195" s="24">
        <v>0.13</v>
      </c>
      <c r="P195" s="24">
        <v>92.0</v>
      </c>
      <c r="Q195" s="24">
        <v>42.0</v>
      </c>
      <c r="R195" s="24">
        <f t="shared" si="1"/>
        <v>0.978316538</v>
      </c>
      <c r="S195" s="25">
        <v>0.503815436</v>
      </c>
    </row>
    <row r="196" ht="15.75" customHeight="1">
      <c r="N196" s="24">
        <v>193.0</v>
      </c>
      <c r="O196" s="24">
        <v>0.77</v>
      </c>
      <c r="P196" s="24">
        <v>38.0</v>
      </c>
      <c r="Q196" s="24">
        <v>89.0</v>
      </c>
      <c r="R196" s="24">
        <f t="shared" si="1"/>
        <v>-0.07887261939</v>
      </c>
      <c r="S196" s="25">
        <v>0.001</v>
      </c>
    </row>
    <row r="197" ht="15.75" customHeight="1">
      <c r="N197" s="24">
        <v>194.0</v>
      </c>
      <c r="O197" s="24">
        <v>0.3</v>
      </c>
      <c r="P197" s="24">
        <v>23.0</v>
      </c>
      <c r="Q197" s="24">
        <v>15.0</v>
      </c>
      <c r="R197" s="24">
        <f t="shared" si="1"/>
        <v>0.06224784</v>
      </c>
      <c r="S197" s="25">
        <v>0.7389188479998765</v>
      </c>
    </row>
    <row r="198" ht="15.75" customHeight="1">
      <c r="N198" s="24">
        <v>195.0</v>
      </c>
      <c r="O198" s="24">
        <v>0.36</v>
      </c>
      <c r="P198" s="24">
        <v>52.0</v>
      </c>
      <c r="Q198" s="24">
        <v>56.0</v>
      </c>
      <c r="R198" s="24">
        <f t="shared" si="1"/>
        <v>0.164469264</v>
      </c>
      <c r="S198" s="25">
        <v>0.6423749018644765</v>
      </c>
    </row>
    <row r="199" ht="15.75" customHeight="1">
      <c r="N199" s="24">
        <v>196.0</v>
      </c>
      <c r="O199" s="24">
        <v>0.53</v>
      </c>
      <c r="P199" s="24">
        <v>1.0</v>
      </c>
      <c r="Q199" s="24">
        <v>18.0</v>
      </c>
      <c r="R199" s="24">
        <f t="shared" si="1"/>
        <v>0.00240916</v>
      </c>
      <c r="S199" s="25">
        <v>0.6650969570471033</v>
      </c>
    </row>
    <row r="200" ht="15.75" customHeight="1">
      <c r="N200" s="24">
        <v>197.0</v>
      </c>
      <c r="O200" s="24">
        <v>0.69</v>
      </c>
      <c r="P200" s="24">
        <v>60.0</v>
      </c>
      <c r="Q200" s="24">
        <v>32.0</v>
      </c>
      <c r="R200" s="24">
        <f t="shared" si="1"/>
        <v>0.402054014</v>
      </c>
      <c r="S200" s="25">
        <v>0.001</v>
      </c>
    </row>
    <row r="201" ht="15.75" customHeight="1">
      <c r="N201" s="24">
        <v>198.0</v>
      </c>
      <c r="O201" s="24">
        <v>0.15</v>
      </c>
      <c r="P201" s="24">
        <v>54.0</v>
      </c>
      <c r="Q201" s="24">
        <v>9.0</v>
      </c>
      <c r="R201" s="24">
        <f t="shared" si="1"/>
        <v>0.43206843</v>
      </c>
      <c r="S201" s="25">
        <v>1.2585866429068784</v>
      </c>
    </row>
    <row r="202" ht="15.75" customHeight="1">
      <c r="N202" s="24">
        <v>199.0</v>
      </c>
      <c r="O202" s="24">
        <v>0.61</v>
      </c>
      <c r="P202" s="24">
        <v>83.0</v>
      </c>
      <c r="Q202" s="24">
        <v>58.0</v>
      </c>
      <c r="R202" s="24">
        <f t="shared" si="1"/>
        <v>0.638493628</v>
      </c>
      <c r="S202" s="25">
        <v>0.001</v>
      </c>
    </row>
    <row r="203" ht="15.75" customHeight="1">
      <c r="N203" s="24">
        <v>200.0</v>
      </c>
      <c r="O203" s="24">
        <v>0.13</v>
      </c>
      <c r="P203" s="24">
        <v>60.0</v>
      </c>
      <c r="Q203" s="24">
        <v>31.0</v>
      </c>
      <c r="R203" s="24">
        <f t="shared" si="1"/>
        <v>0.407673278</v>
      </c>
      <c r="S203" s="25">
        <v>0.040399476000000004</v>
      </c>
    </row>
    <row r="204" ht="15.75" customHeight="1">
      <c r="N204" s="24">
        <v>201.0</v>
      </c>
      <c r="O204" s="24">
        <v>0.73</v>
      </c>
      <c r="P204" s="24">
        <v>84.0</v>
      </c>
      <c r="Q204" s="24">
        <v>23.0</v>
      </c>
      <c r="R204" s="24">
        <f t="shared" si="1"/>
        <v>0.9460394459</v>
      </c>
      <c r="S204" s="25">
        <v>0.40229799788290044</v>
      </c>
    </row>
    <row r="205" ht="15.75" customHeight="1">
      <c r="N205" s="24">
        <v>202.0</v>
      </c>
      <c r="O205" s="24">
        <v>0.73</v>
      </c>
      <c r="P205" s="24">
        <v>95.0</v>
      </c>
      <c r="Q205" s="24">
        <v>45.0</v>
      </c>
      <c r="R205" s="24">
        <f t="shared" si="1"/>
        <v>1.026471494</v>
      </c>
      <c r="S205" s="25">
        <v>0.6341357719816589</v>
      </c>
    </row>
    <row r="206" ht="15.75" customHeight="1">
      <c r="N206" s="24">
        <v>203.0</v>
      </c>
      <c r="O206" s="24">
        <v>0.38</v>
      </c>
      <c r="P206" s="24">
        <v>64.0</v>
      </c>
      <c r="Q206" s="24">
        <v>29.0</v>
      </c>
      <c r="R206" s="24">
        <f t="shared" si="1"/>
        <v>0.486561836</v>
      </c>
      <c r="S206" s="25">
        <v>0.15204588399999994</v>
      </c>
    </row>
    <row r="207" ht="15.75" customHeight="1">
      <c r="N207" s="24">
        <v>204.0</v>
      </c>
      <c r="O207" s="24">
        <v>0.95</v>
      </c>
      <c r="P207" s="24">
        <v>75.0</v>
      </c>
      <c r="Q207" s="24">
        <v>34.0</v>
      </c>
      <c r="R207" s="24">
        <f t="shared" si="1"/>
        <v>0.66055302</v>
      </c>
      <c r="S207" s="25">
        <v>0.7805689128970552</v>
      </c>
    </row>
    <row r="208" ht="15.75" customHeight="1">
      <c r="N208" s="24">
        <v>205.0</v>
      </c>
      <c r="O208" s="24">
        <v>0.16</v>
      </c>
      <c r="P208" s="24">
        <v>97.0</v>
      </c>
      <c r="Q208" s="24">
        <v>37.0</v>
      </c>
      <c r="R208" s="24">
        <f t="shared" si="1"/>
        <v>1.153480707</v>
      </c>
      <c r="S208" s="25">
        <v>0.001205914000000001</v>
      </c>
    </row>
    <row r="209" ht="15.75" customHeight="1">
      <c r="N209" s="24">
        <v>206.0</v>
      </c>
      <c r="O209" s="24">
        <v>0.07</v>
      </c>
      <c r="P209" s="24">
        <v>2.0</v>
      </c>
      <c r="Q209" s="24">
        <v>94.0</v>
      </c>
      <c r="R209" s="24">
        <f t="shared" si="1"/>
        <v>-0.001383682247</v>
      </c>
      <c r="S209" s="25">
        <v>0.06851587399999999</v>
      </c>
    </row>
    <row r="210" ht="15.75" customHeight="1">
      <c r="N210" s="24">
        <v>207.0</v>
      </c>
      <c r="O210" s="24">
        <v>0.5</v>
      </c>
      <c r="P210" s="24">
        <v>16.0</v>
      </c>
      <c r="Q210" s="24">
        <v>27.0</v>
      </c>
      <c r="R210" s="24">
        <f t="shared" si="1"/>
        <v>0.0097525</v>
      </c>
      <c r="S210" s="25">
        <v>0.18930961000000007</v>
      </c>
    </row>
    <row r="211" ht="15.75" customHeight="1">
      <c r="N211" s="24">
        <v>208.0</v>
      </c>
      <c r="O211" s="24">
        <v>0.9</v>
      </c>
      <c r="P211" s="24">
        <v>33.0</v>
      </c>
      <c r="Q211" s="24">
        <v>98.0</v>
      </c>
      <c r="R211" s="24">
        <f t="shared" si="1"/>
        <v>-0.120173272</v>
      </c>
      <c r="S211" s="25">
        <v>0.07296470000000002</v>
      </c>
    </row>
    <row r="212" ht="15.75" customHeight="1">
      <c r="N212" s="24">
        <v>209.0</v>
      </c>
      <c r="O212" s="24">
        <v>0.41</v>
      </c>
      <c r="P212" s="24">
        <v>19.0</v>
      </c>
      <c r="Q212" s="24">
        <v>19.0</v>
      </c>
      <c r="R212" s="24">
        <f t="shared" si="1"/>
        <v>0.033294072</v>
      </c>
      <c r="S212" s="25">
        <v>0.13222321800000003</v>
      </c>
    </row>
    <row r="213" ht="15.75" customHeight="1">
      <c r="N213" s="24">
        <v>210.0</v>
      </c>
      <c r="O213" s="24">
        <v>0.95</v>
      </c>
      <c r="P213" s="24">
        <v>76.0</v>
      </c>
      <c r="Q213" s="24">
        <v>74.0</v>
      </c>
      <c r="R213" s="24">
        <f t="shared" si="1"/>
        <v>0.38494865</v>
      </c>
      <c r="S213" s="25">
        <v>0.8982359979816591</v>
      </c>
    </row>
    <row r="214" ht="15.75" customHeight="1">
      <c r="N214" s="24">
        <v>211.0</v>
      </c>
      <c r="O214" s="24">
        <v>0.74</v>
      </c>
      <c r="P214" s="24">
        <v>51.0</v>
      </c>
      <c r="Q214" s="24">
        <v>21.0</v>
      </c>
      <c r="R214" s="24">
        <f t="shared" si="1"/>
        <v>0.32572508</v>
      </c>
      <c r="S214" s="25">
        <v>0.03342764000000003</v>
      </c>
    </row>
    <row r="215" ht="15.75" customHeight="1">
      <c r="N215" s="24">
        <v>212.0</v>
      </c>
      <c r="O215" s="24">
        <v>0.32</v>
      </c>
      <c r="P215" s="24">
        <v>78.0</v>
      </c>
      <c r="Q215" s="24">
        <v>14.0</v>
      </c>
      <c r="R215" s="24">
        <f t="shared" si="1"/>
        <v>0.874651696</v>
      </c>
      <c r="S215" s="25">
        <v>0.29221534800000004</v>
      </c>
    </row>
    <row r="216" ht="15.75" customHeight="1">
      <c r="N216" s="24">
        <v>213.0</v>
      </c>
      <c r="O216" s="24">
        <v>0.88</v>
      </c>
      <c r="P216" s="24">
        <v>60.0</v>
      </c>
      <c r="Q216" s="24">
        <v>48.0</v>
      </c>
      <c r="R216" s="24">
        <f t="shared" si="1"/>
        <v>0.309158728</v>
      </c>
      <c r="S216" s="25">
        <v>0.001</v>
      </c>
    </row>
    <row r="217" ht="15.75" customHeight="1">
      <c r="N217" s="24">
        <v>214.0</v>
      </c>
      <c r="O217" s="24">
        <v>0.98</v>
      </c>
      <c r="P217" s="24">
        <v>79.0</v>
      </c>
      <c r="Q217" s="24">
        <v>51.0</v>
      </c>
      <c r="R217" s="24">
        <f t="shared" si="1"/>
        <v>0.613415536</v>
      </c>
      <c r="S217" s="25">
        <v>0.2286680919981912</v>
      </c>
    </row>
    <row r="218" ht="15.75" customHeight="1">
      <c r="N218" s="24">
        <v>215.0</v>
      </c>
      <c r="O218" s="24">
        <v>0.55</v>
      </c>
      <c r="P218" s="24">
        <v>35.0</v>
      </c>
      <c r="Q218" s="24">
        <v>79.0</v>
      </c>
      <c r="R218" s="24">
        <f t="shared" si="1"/>
        <v>-0.05452292</v>
      </c>
      <c r="S218" s="25">
        <v>0.46714417199999386</v>
      </c>
    </row>
    <row r="219" ht="15.75" customHeight="1">
      <c r="N219" s="24">
        <v>216.0</v>
      </c>
      <c r="O219" s="24">
        <v>0.88</v>
      </c>
      <c r="P219" s="24">
        <v>47.0</v>
      </c>
      <c r="Q219" s="24">
        <v>49.0</v>
      </c>
      <c r="R219" s="24">
        <f t="shared" si="1"/>
        <v>0.145004152</v>
      </c>
      <c r="S219" s="25">
        <v>1.1362338429068786</v>
      </c>
    </row>
    <row r="220" ht="15.75" customHeight="1">
      <c r="N220" s="24">
        <v>217.0</v>
      </c>
      <c r="O220" s="24">
        <v>0.8</v>
      </c>
      <c r="P220" s="24">
        <v>25.0</v>
      </c>
      <c r="Q220" s="24">
        <v>61.0</v>
      </c>
      <c r="R220" s="24">
        <f t="shared" si="1"/>
        <v>-0.03186372</v>
      </c>
      <c r="S220" s="25">
        <v>0.48062542400000013</v>
      </c>
    </row>
    <row r="221" ht="15.75" customHeight="1">
      <c r="N221" s="24">
        <v>218.0</v>
      </c>
      <c r="O221" s="24">
        <v>0.25</v>
      </c>
      <c r="P221" s="24">
        <v>16.0</v>
      </c>
      <c r="Q221" s="24">
        <v>54.0</v>
      </c>
      <c r="R221" s="24">
        <f t="shared" si="1"/>
        <v>-0.02893725</v>
      </c>
      <c r="S221" s="25">
        <v>0.12683772000000001</v>
      </c>
    </row>
    <row r="222" ht="15.75" customHeight="1">
      <c r="N222" s="24">
        <v>219.0</v>
      </c>
      <c r="O222" s="24">
        <v>0.26</v>
      </c>
      <c r="P222" s="24">
        <v>44.0</v>
      </c>
      <c r="Q222" s="24">
        <v>48.0</v>
      </c>
      <c r="R222" s="24">
        <f t="shared" si="1"/>
        <v>0.119944292</v>
      </c>
      <c r="S222" s="25">
        <v>0.557537276</v>
      </c>
    </row>
    <row r="223" ht="15.75" customHeight="1">
      <c r="N223" s="24">
        <v>220.0</v>
      </c>
      <c r="O223" s="24">
        <v>0.51</v>
      </c>
      <c r="P223" s="24">
        <v>51.0</v>
      </c>
      <c r="Q223" s="24">
        <v>58.0</v>
      </c>
      <c r="R223" s="24">
        <f t="shared" si="1"/>
        <v>0.14382142</v>
      </c>
      <c r="S223" s="25">
        <v>0.01159915399999998</v>
      </c>
    </row>
    <row r="224" ht="15.75" customHeight="1">
      <c r="N224" s="24">
        <v>221.0</v>
      </c>
      <c r="O224" s="24">
        <v>0.58</v>
      </c>
      <c r="P224" s="24">
        <v>28.0</v>
      </c>
      <c r="Q224" s="24">
        <v>50.0</v>
      </c>
      <c r="R224" s="24">
        <f t="shared" si="1"/>
        <v>0.004897924</v>
      </c>
      <c r="S224" s="25">
        <v>0.0030578760000000093</v>
      </c>
    </row>
    <row r="225" ht="15.75" customHeight="1">
      <c r="N225" s="24">
        <v>222.0</v>
      </c>
      <c r="O225" s="24">
        <v>0.74</v>
      </c>
      <c r="P225" s="24">
        <v>64.0</v>
      </c>
      <c r="Q225" s="24">
        <v>90.0</v>
      </c>
      <c r="R225" s="24">
        <f t="shared" si="1"/>
        <v>0.1080042133</v>
      </c>
      <c r="S225" s="25">
        <v>0.19116591800000002</v>
      </c>
    </row>
    <row r="226" ht="15.75" customHeight="1">
      <c r="N226" s="24">
        <v>223.0</v>
      </c>
      <c r="O226" s="24">
        <v>0.61</v>
      </c>
      <c r="P226" s="24">
        <v>15.0</v>
      </c>
      <c r="Q226" s="24">
        <v>36.0</v>
      </c>
      <c r="R226" s="24">
        <f t="shared" si="1"/>
        <v>-0.004846964</v>
      </c>
      <c r="S226" s="25">
        <v>0.01383119199999999</v>
      </c>
    </row>
    <row r="227" ht="15.75" customHeight="1">
      <c r="N227" s="24">
        <v>224.0</v>
      </c>
      <c r="O227" s="24">
        <v>0.49</v>
      </c>
      <c r="P227" s="24">
        <v>47.0</v>
      </c>
      <c r="Q227" s="24">
        <v>87.0</v>
      </c>
      <c r="R227" s="24">
        <f t="shared" si="1"/>
        <v>-0.02672830473</v>
      </c>
      <c r="S227" s="25">
        <v>0.8687940989986098</v>
      </c>
    </row>
    <row r="228" ht="15.75" customHeight="1">
      <c r="N228" s="24">
        <v>225.0</v>
      </c>
      <c r="O228" s="24">
        <v>0.81</v>
      </c>
      <c r="P228" s="24">
        <v>60.0</v>
      </c>
      <c r="Q228" s="24">
        <v>62.0</v>
      </c>
      <c r="R228" s="24">
        <f t="shared" si="1"/>
        <v>0.227794886</v>
      </c>
      <c r="S228" s="25">
        <v>0.6374657532779385</v>
      </c>
    </row>
    <row r="229" ht="15.75" customHeight="1">
      <c r="N229" s="24">
        <v>226.0</v>
      </c>
      <c r="O229" s="24">
        <v>0.32</v>
      </c>
      <c r="P229" s="24">
        <v>40.0</v>
      </c>
      <c r="Q229" s="24">
        <v>67.0</v>
      </c>
      <c r="R229" s="24">
        <f t="shared" si="1"/>
        <v>0.012495432</v>
      </c>
      <c r="S229" s="25">
        <v>0.8666720599932525</v>
      </c>
    </row>
    <row r="230" ht="15.75" customHeight="1">
      <c r="N230" s="24">
        <v>227.0</v>
      </c>
      <c r="O230" s="24">
        <v>0.18</v>
      </c>
      <c r="P230" s="24">
        <v>63.0</v>
      </c>
      <c r="Q230" s="24">
        <v>6.0</v>
      </c>
      <c r="R230" s="24">
        <f t="shared" si="1"/>
        <v>0.609726324</v>
      </c>
      <c r="S230" s="25">
        <v>0.001</v>
      </c>
    </row>
    <row r="231" ht="15.75" customHeight="1">
      <c r="N231" s="24">
        <v>228.0</v>
      </c>
      <c r="O231" s="24">
        <v>0.5</v>
      </c>
      <c r="P231" s="24">
        <v>76.0</v>
      </c>
      <c r="Q231" s="24">
        <v>36.0</v>
      </c>
      <c r="R231" s="24">
        <f t="shared" si="1"/>
        <v>0.6660325</v>
      </c>
      <c r="S231" s="25">
        <v>0.6290908199999545</v>
      </c>
    </row>
    <row r="232" ht="15.75" customHeight="1">
      <c r="N232" s="24">
        <v>229.0</v>
      </c>
      <c r="O232" s="24">
        <v>0.87</v>
      </c>
      <c r="P232" s="24">
        <v>17.0</v>
      </c>
      <c r="Q232" s="24">
        <v>4.0</v>
      </c>
      <c r="R232" s="24">
        <f t="shared" si="1"/>
        <v>0.047944008</v>
      </c>
      <c r="S232" s="25">
        <v>0.3821213199972782</v>
      </c>
    </row>
    <row r="233" ht="15.75" customHeight="1">
      <c r="N233" s="24">
        <v>230.0</v>
      </c>
      <c r="O233" s="24">
        <v>0.87</v>
      </c>
      <c r="P233" s="24">
        <v>49.0</v>
      </c>
      <c r="Q233" s="24">
        <v>62.0</v>
      </c>
      <c r="R233" s="24">
        <f t="shared" si="1"/>
        <v>0.104659344</v>
      </c>
      <c r="S233" s="25">
        <v>0.001</v>
      </c>
    </row>
    <row r="234" ht="15.75" customHeight="1">
      <c r="N234" s="24">
        <v>231.0</v>
      </c>
      <c r="O234" s="24">
        <v>0.59</v>
      </c>
      <c r="P234" s="24">
        <v>38.0</v>
      </c>
      <c r="Q234" s="24">
        <v>46.0</v>
      </c>
      <c r="R234" s="24">
        <f t="shared" si="1"/>
        <v>0.076790462</v>
      </c>
      <c r="S234" s="25">
        <v>0.001</v>
      </c>
    </row>
    <row r="235" ht="15.75" customHeight="1">
      <c r="N235" s="24">
        <v>232.0</v>
      </c>
      <c r="O235" s="24">
        <v>0.65</v>
      </c>
      <c r="P235" s="24">
        <v>76.0</v>
      </c>
      <c r="Q235" s="24">
        <v>20.0</v>
      </c>
      <c r="R235" s="24">
        <f t="shared" si="1"/>
        <v>0.78452855</v>
      </c>
      <c r="S235" s="25">
        <v>0.28401891</v>
      </c>
    </row>
    <row r="236" ht="15.75" customHeight="1">
      <c r="N236" s="24">
        <v>233.0</v>
      </c>
      <c r="O236" s="24">
        <v>0.97</v>
      </c>
      <c r="P236" s="24">
        <v>39.0</v>
      </c>
      <c r="Q236" s="24">
        <v>18.0</v>
      </c>
      <c r="R236" s="24">
        <f t="shared" si="1"/>
        <v>0.188890084</v>
      </c>
      <c r="S236" s="25">
        <v>0.24722708000000002</v>
      </c>
    </row>
    <row r="237" ht="15.75" customHeight="1">
      <c r="N237" s="24">
        <v>234.0</v>
      </c>
      <c r="O237" s="24">
        <v>0.48</v>
      </c>
      <c r="P237" s="24">
        <v>39.0</v>
      </c>
      <c r="Q237" s="24">
        <v>35.0</v>
      </c>
      <c r="R237" s="24">
        <f t="shared" si="1"/>
        <v>0.125530256</v>
      </c>
      <c r="S237" s="25">
        <v>0.001</v>
      </c>
    </row>
    <row r="238" ht="15.75" customHeight="1">
      <c r="N238" s="24">
        <v>235.0</v>
      </c>
      <c r="O238" s="24">
        <v>0.14</v>
      </c>
      <c r="P238" s="24">
        <v>90.0</v>
      </c>
      <c r="Q238" s="24">
        <v>91.0</v>
      </c>
      <c r="R238" s="24">
        <f t="shared" si="1"/>
        <v>0.4984312695</v>
      </c>
      <c r="S238" s="25">
        <v>0.001</v>
      </c>
    </row>
    <row r="239" ht="15.75" customHeight="1">
      <c r="N239" s="24">
        <v>236.0</v>
      </c>
      <c r="O239" s="24">
        <v>0.96</v>
      </c>
      <c r="P239" s="24">
        <v>10.0</v>
      </c>
      <c r="Q239" s="24">
        <v>31.0</v>
      </c>
      <c r="R239" s="24">
        <f t="shared" si="1"/>
        <v>-0.004623224</v>
      </c>
      <c r="S239" s="25">
        <v>0.0022847400000000012</v>
      </c>
    </row>
    <row r="240" ht="15.75" customHeight="1">
      <c r="N240" s="24">
        <v>237.0</v>
      </c>
      <c r="O240" s="24">
        <v>0.3</v>
      </c>
      <c r="P240" s="24">
        <v>99.0</v>
      </c>
      <c r="Q240" s="24">
        <v>17.0</v>
      </c>
      <c r="R240" s="24">
        <f t="shared" si="1"/>
        <v>1.401244531</v>
      </c>
      <c r="S240" s="25">
        <v>0.28033505599999997</v>
      </c>
    </row>
    <row r="241" ht="15.75" customHeight="1">
      <c r="N241" s="24">
        <v>238.0</v>
      </c>
      <c r="O241" s="24">
        <v>0.06</v>
      </c>
      <c r="P241" s="24">
        <v>19.0</v>
      </c>
      <c r="Q241" s="24">
        <v>88.0</v>
      </c>
      <c r="R241" s="24">
        <f t="shared" si="1"/>
        <v>-0.08615214998</v>
      </c>
      <c r="S241" s="25">
        <v>0.16590741599999997</v>
      </c>
    </row>
    <row r="242" ht="15.75" customHeight="1">
      <c r="N242" s="24">
        <v>239.0</v>
      </c>
      <c r="O242" s="24">
        <v>1.0</v>
      </c>
      <c r="P242" s="24">
        <v>56.0</v>
      </c>
      <c r="Q242" s="24">
        <v>4.0</v>
      </c>
      <c r="R242" s="24">
        <f t="shared" si="1"/>
        <v>0.49264</v>
      </c>
      <c r="S242" s="25">
        <v>0.7223969120000001</v>
      </c>
    </row>
    <row r="243" ht="15.75" customHeight="1">
      <c r="N243" s="24">
        <v>240.0</v>
      </c>
      <c r="O243" s="24">
        <v>0.06</v>
      </c>
      <c r="P243" s="24">
        <v>66.0</v>
      </c>
      <c r="Q243" s="24">
        <v>96.0</v>
      </c>
      <c r="R243" s="24">
        <f t="shared" si="1"/>
        <v>0.09261446693</v>
      </c>
      <c r="S243" s="25">
        <v>1.1227102113804757</v>
      </c>
    </row>
    <row r="244" ht="15.75" customHeight="1">
      <c r="N244" s="24">
        <v>241.0</v>
      </c>
      <c r="O244" s="24">
        <v>0.08</v>
      </c>
      <c r="P244" s="24">
        <v>20.0</v>
      </c>
      <c r="Q244" s="24">
        <v>9.0</v>
      </c>
      <c r="R244" s="24">
        <f t="shared" si="1"/>
        <v>0.056202968</v>
      </c>
      <c r="S244" s="25">
        <v>0.4476194399999999</v>
      </c>
    </row>
    <row r="245" ht="15.75" customHeight="1">
      <c r="N245" s="24">
        <v>242.0</v>
      </c>
      <c r="O245" s="24">
        <v>0.08</v>
      </c>
      <c r="P245" s="24">
        <v>99.0</v>
      </c>
      <c r="Q245" s="24">
        <v>76.0</v>
      </c>
      <c r="R245" s="24">
        <f t="shared" si="1"/>
        <v>0.8293837674</v>
      </c>
      <c r="S245" s="25">
        <v>0.001</v>
      </c>
    </row>
    <row r="246" ht="15.75" customHeight="1">
      <c r="N246" s="24">
        <v>243.0</v>
      </c>
      <c r="O246" s="24">
        <v>0.11</v>
      </c>
      <c r="P246" s="24">
        <v>67.0</v>
      </c>
      <c r="Q246" s="24">
        <v>49.0</v>
      </c>
      <c r="R246" s="24">
        <f t="shared" si="1"/>
        <v>0.409963824</v>
      </c>
      <c r="S246" s="25">
        <v>0.001</v>
      </c>
    </row>
    <row r="247" ht="15.75" customHeight="1">
      <c r="N247" s="24">
        <v>244.0</v>
      </c>
      <c r="O247" s="24">
        <v>0.83</v>
      </c>
      <c r="P247" s="24">
        <v>59.0</v>
      </c>
      <c r="Q247" s="24">
        <v>12.0</v>
      </c>
      <c r="R247" s="24">
        <f t="shared" si="1"/>
        <v>0.500584916</v>
      </c>
      <c r="S247" s="25">
        <v>0.15532639600000003</v>
      </c>
    </row>
    <row r="248" ht="15.75" customHeight="1">
      <c r="N248" s="24">
        <v>245.0</v>
      </c>
      <c r="O248" s="24">
        <v>0.07</v>
      </c>
      <c r="P248" s="24">
        <v>76.0</v>
      </c>
      <c r="Q248" s="24">
        <v>57.0</v>
      </c>
      <c r="R248" s="24">
        <f t="shared" si="1"/>
        <v>0.51040689</v>
      </c>
      <c r="S248" s="25">
        <v>0.10784890800000001</v>
      </c>
    </row>
    <row r="249" ht="15.75" customHeight="1">
      <c r="N249" s="24">
        <v>246.0</v>
      </c>
      <c r="O249" s="24">
        <v>0.78</v>
      </c>
      <c r="P249" s="24">
        <v>95.0</v>
      </c>
      <c r="Q249" s="24">
        <v>93.0</v>
      </c>
      <c r="R249" s="24">
        <f t="shared" si="1"/>
        <v>0.5804576793</v>
      </c>
      <c r="S249" s="25">
        <v>0.29323997599999996</v>
      </c>
    </row>
    <row r="250" ht="15.75" customHeight="1">
      <c r="N250" s="24">
        <v>247.0</v>
      </c>
      <c r="O250" s="24">
        <v>0.68</v>
      </c>
      <c r="P250" s="24">
        <v>33.0</v>
      </c>
      <c r="Q250" s="24">
        <v>68.0</v>
      </c>
      <c r="R250" s="24">
        <f t="shared" si="1"/>
        <v>-0.026467436</v>
      </c>
      <c r="S250" s="25">
        <v>0.553390624</v>
      </c>
    </row>
    <row r="251" ht="15.75" customHeight="1">
      <c r="N251" s="24">
        <v>248.0</v>
      </c>
      <c r="O251" s="24">
        <v>0.11</v>
      </c>
      <c r="P251" s="24">
        <v>43.0</v>
      </c>
      <c r="Q251" s="24">
        <v>45.0</v>
      </c>
      <c r="R251" s="24">
        <f t="shared" si="1"/>
        <v>0.123077968</v>
      </c>
      <c r="S251" s="25">
        <v>0.6446740700000001</v>
      </c>
    </row>
    <row r="252" ht="15.75" customHeight="1">
      <c r="N252" s="24">
        <v>249.0</v>
      </c>
      <c r="O252" s="24">
        <v>0.14</v>
      </c>
      <c r="P252" s="24">
        <v>41.0</v>
      </c>
      <c r="Q252" s="24">
        <v>29.0</v>
      </c>
      <c r="R252" s="24">
        <f t="shared" si="1"/>
        <v>0.16776032</v>
      </c>
      <c r="S252" s="25">
        <v>0.001</v>
      </c>
    </row>
    <row r="253" ht="15.75" customHeight="1">
      <c r="N253" s="24">
        <v>250.0</v>
      </c>
      <c r="O253" s="24">
        <v>0.04</v>
      </c>
      <c r="P253" s="24">
        <v>30.0</v>
      </c>
      <c r="Q253" s="24">
        <v>95.0</v>
      </c>
      <c r="R253" s="24">
        <f t="shared" si="1"/>
        <v>-0.1133180313</v>
      </c>
      <c r="S253" s="25">
        <v>0.7910351674410278</v>
      </c>
    </row>
    <row r="254" ht="15.75" customHeight="1">
      <c r="N254" s="24">
        <v>251.0</v>
      </c>
      <c r="O254" s="24">
        <v>0.98</v>
      </c>
      <c r="P254" s="24">
        <v>63.0</v>
      </c>
      <c r="Q254" s="24">
        <v>25.0</v>
      </c>
      <c r="R254" s="24">
        <f t="shared" si="1"/>
        <v>0.493950264</v>
      </c>
      <c r="S254" s="25">
        <v>0.061502012000000016</v>
      </c>
    </row>
    <row r="255" ht="15.75" customHeight="1">
      <c r="N255" s="24">
        <v>252.0</v>
      </c>
      <c r="O255" s="24">
        <v>0.89</v>
      </c>
      <c r="P255" s="24">
        <v>48.0</v>
      </c>
      <c r="Q255" s="24">
        <v>82.0</v>
      </c>
      <c r="R255" s="24">
        <f t="shared" si="1"/>
        <v>0.003004061995</v>
      </c>
      <c r="S255" s="25">
        <v>0.34630865000000005</v>
      </c>
    </row>
    <row r="256" ht="15.75" customHeight="1">
      <c r="N256" s="24">
        <v>253.0</v>
      </c>
      <c r="O256" s="24">
        <v>0.61</v>
      </c>
      <c r="P256" s="24">
        <v>52.0</v>
      </c>
      <c r="Q256" s="24">
        <v>45.0</v>
      </c>
      <c r="R256" s="24">
        <f t="shared" si="1"/>
        <v>0.219697614</v>
      </c>
      <c r="S256" s="25">
        <v>0.9984970913804755</v>
      </c>
    </row>
    <row r="257" ht="15.75" customHeight="1">
      <c r="N257" s="24">
        <v>254.0</v>
      </c>
      <c r="O257" s="24">
        <v>0.33</v>
      </c>
      <c r="P257" s="24">
        <v>99.0</v>
      </c>
      <c r="Q257" s="24">
        <v>47.0</v>
      </c>
      <c r="R257" s="24">
        <f t="shared" si="1"/>
        <v>1.110546067</v>
      </c>
      <c r="S257" s="25">
        <v>0.093725532</v>
      </c>
    </row>
    <row r="258" ht="15.75" customHeight="1">
      <c r="N258" s="24">
        <v>255.0</v>
      </c>
      <c r="O258" s="24">
        <v>0.36</v>
      </c>
      <c r="P258" s="24">
        <v>92.0</v>
      </c>
      <c r="Q258" s="24">
        <v>36.0</v>
      </c>
      <c r="R258" s="24">
        <f t="shared" si="1"/>
        <v>1.03239862</v>
      </c>
      <c r="S258" s="25">
        <v>0.8992925566006695</v>
      </c>
    </row>
    <row r="259" ht="15.75" customHeight="1">
      <c r="N259" s="24">
        <v>256.0</v>
      </c>
      <c r="O259" s="24">
        <v>0.43</v>
      </c>
      <c r="P259" s="24">
        <v>90.0</v>
      </c>
      <c r="Q259" s="24">
        <v>25.0</v>
      </c>
      <c r="R259" s="24">
        <f t="shared" si="1"/>
        <v>1.079047063</v>
      </c>
      <c r="S259" s="25">
        <v>0.26519825596366653</v>
      </c>
    </row>
    <row r="260" ht="15.75" customHeight="1">
      <c r="N260" s="24">
        <v>257.0</v>
      </c>
      <c r="O260" s="24">
        <v>0.08</v>
      </c>
      <c r="P260" s="24">
        <v>13.0</v>
      </c>
      <c r="Q260" s="24">
        <v>88.0</v>
      </c>
      <c r="R260" s="24">
        <f t="shared" si="1"/>
        <v>-0.06635295798</v>
      </c>
      <c r="S260" s="25">
        <v>0.001</v>
      </c>
    </row>
    <row r="261" ht="15.75" customHeight="1">
      <c r="N261" s="24">
        <v>258.0</v>
      </c>
      <c r="O261" s="24">
        <v>0.9</v>
      </c>
      <c r="P261" s="24">
        <v>17.0</v>
      </c>
      <c r="Q261" s="24">
        <v>34.0</v>
      </c>
      <c r="R261" s="24">
        <f t="shared" si="1"/>
        <v>0.00200226</v>
      </c>
      <c r="S261" s="25">
        <v>1.313416940897055</v>
      </c>
    </row>
    <row r="262" ht="15.75" customHeight="1">
      <c r="N262" s="24">
        <v>259.0</v>
      </c>
      <c r="O262" s="24">
        <v>0.43</v>
      </c>
      <c r="P262" s="24">
        <v>96.0</v>
      </c>
      <c r="Q262" s="24">
        <v>91.0</v>
      </c>
      <c r="R262" s="24">
        <f t="shared" si="1"/>
        <v>0.6198289531</v>
      </c>
      <c r="S262" s="25">
        <v>1.5769566655204663</v>
      </c>
    </row>
    <row r="263" ht="15.75" customHeight="1">
      <c r="N263" s="24">
        <v>260.0</v>
      </c>
      <c r="O263" s="24">
        <v>0.06</v>
      </c>
      <c r="P263" s="24">
        <v>92.0</v>
      </c>
      <c r="Q263" s="24">
        <v>84.0</v>
      </c>
      <c r="R263" s="24">
        <f t="shared" si="1"/>
        <v>0.6005326</v>
      </c>
      <c r="S263" s="25">
        <v>0.297958288</v>
      </c>
    </row>
    <row r="264" ht="15.75" customHeight="1">
      <c r="N264" s="24">
        <v>261.0</v>
      </c>
      <c r="O264" s="24">
        <v>0.51</v>
      </c>
      <c r="P264" s="24">
        <v>62.0</v>
      </c>
      <c r="Q264" s="24">
        <v>33.0</v>
      </c>
      <c r="R264" s="24">
        <f t="shared" si="1"/>
        <v>0.428361414</v>
      </c>
      <c r="S264" s="25">
        <v>0.001</v>
      </c>
    </row>
    <row r="265" ht="15.75" customHeight="1">
      <c r="N265" s="24">
        <v>262.0</v>
      </c>
      <c r="O265" s="24">
        <v>0.11</v>
      </c>
      <c r="P265" s="24">
        <v>86.0</v>
      </c>
      <c r="Q265" s="24">
        <v>19.0</v>
      </c>
      <c r="R265" s="24">
        <f t="shared" si="1"/>
        <v>1.028341909</v>
      </c>
      <c r="S265" s="25">
        <v>0.001</v>
      </c>
    </row>
    <row r="266" ht="15.75" customHeight="1">
      <c r="N266" s="24">
        <v>263.0</v>
      </c>
      <c r="O266" s="24">
        <v>0.67</v>
      </c>
      <c r="P266" s="24">
        <v>53.0</v>
      </c>
      <c r="Q266" s="24">
        <v>18.0</v>
      </c>
      <c r="R266" s="24">
        <f t="shared" si="1"/>
        <v>0.370047976</v>
      </c>
      <c r="S266" s="25">
        <v>0.56191316635077</v>
      </c>
    </row>
    <row r="267" ht="15.75" customHeight="1">
      <c r="N267" s="24">
        <v>264.0</v>
      </c>
      <c r="O267" s="24">
        <v>0.7</v>
      </c>
      <c r="P267" s="24">
        <v>27.0</v>
      </c>
      <c r="Q267" s="24">
        <v>60.0</v>
      </c>
      <c r="R267" s="24">
        <f t="shared" si="1"/>
        <v>-0.02438762</v>
      </c>
      <c r="S267" s="25">
        <v>0.3921317140000001</v>
      </c>
    </row>
    <row r="268" ht="15.75" customHeight="1">
      <c r="N268" s="24">
        <v>265.0</v>
      </c>
      <c r="O268" s="24">
        <v>0.66</v>
      </c>
      <c r="P268" s="24">
        <v>93.0</v>
      </c>
      <c r="Q268" s="24">
        <v>43.0</v>
      </c>
      <c r="R268" s="24">
        <f t="shared" si="1"/>
        <v>0.9944289098</v>
      </c>
      <c r="S268" s="25">
        <v>0.001</v>
      </c>
    </row>
    <row r="269" ht="15.75" customHeight="1">
      <c r="N269" s="24">
        <v>266.0</v>
      </c>
      <c r="O269" s="24">
        <v>0.16</v>
      </c>
      <c r="P269" s="24">
        <v>62.0</v>
      </c>
      <c r="Q269" s="24">
        <v>16.0</v>
      </c>
      <c r="R269" s="24">
        <f t="shared" si="1"/>
        <v>0.530391424</v>
      </c>
      <c r="S269" s="25">
        <v>0.001</v>
      </c>
    </row>
    <row r="270" ht="15.75" customHeight="1">
      <c r="N270" s="24">
        <v>267.0</v>
      </c>
      <c r="O270" s="24">
        <v>0.72</v>
      </c>
      <c r="P270" s="24">
        <v>55.0</v>
      </c>
      <c r="Q270" s="24">
        <v>40.0</v>
      </c>
      <c r="R270" s="24">
        <f t="shared" si="1"/>
        <v>0.284025292</v>
      </c>
      <c r="S270" s="25">
        <v>0.7663586998865346</v>
      </c>
    </row>
    <row r="271" ht="15.75" customHeight="1">
      <c r="N271" s="24">
        <v>268.0</v>
      </c>
      <c r="O271" s="24">
        <v>0.73</v>
      </c>
      <c r="P271" s="24">
        <v>33.0</v>
      </c>
      <c r="Q271" s="24">
        <v>95.0</v>
      </c>
      <c r="R271" s="24">
        <f t="shared" si="1"/>
        <v>-0.1107943713</v>
      </c>
      <c r="S271" s="25">
        <v>0.036548451999999995</v>
      </c>
    </row>
    <row r="272" ht="15.75" customHeight="1">
      <c r="N272" s="24">
        <v>269.0</v>
      </c>
      <c r="O272" s="24">
        <v>0.17</v>
      </c>
      <c r="P272" s="24">
        <v>15.0</v>
      </c>
      <c r="Q272" s="24">
        <v>4.0</v>
      </c>
      <c r="R272" s="24">
        <f t="shared" si="1"/>
        <v>0.037750092</v>
      </c>
      <c r="S272" s="25">
        <v>0.001</v>
      </c>
    </row>
    <row r="273" ht="15.75" customHeight="1">
      <c r="N273" s="24">
        <v>270.0</v>
      </c>
      <c r="O273" s="24">
        <v>0.38</v>
      </c>
      <c r="P273" s="24">
        <v>58.0</v>
      </c>
      <c r="Q273" s="24">
        <v>48.0</v>
      </c>
      <c r="R273" s="24">
        <f t="shared" si="1"/>
        <v>0.281032924</v>
      </c>
      <c r="S273" s="25">
        <v>0.0015102</v>
      </c>
    </row>
    <row r="274" ht="15.75" customHeight="1">
      <c r="N274" s="24">
        <v>271.0</v>
      </c>
      <c r="O274" s="24">
        <v>0.89</v>
      </c>
      <c r="P274" s="24">
        <v>47.0</v>
      </c>
      <c r="Q274" s="24">
        <v>96.0</v>
      </c>
      <c r="R274" s="24">
        <f t="shared" si="1"/>
        <v>-0.06727455707</v>
      </c>
      <c r="S274" s="25">
        <v>1.4393972749015471</v>
      </c>
    </row>
    <row r="275" ht="15.75" customHeight="1">
      <c r="N275" s="24">
        <v>272.0</v>
      </c>
      <c r="O275" s="24">
        <v>0.34</v>
      </c>
      <c r="P275" s="24">
        <v>80.0</v>
      </c>
      <c r="Q275" s="24">
        <v>97.0</v>
      </c>
      <c r="R275" s="24">
        <f t="shared" si="1"/>
        <v>0.2743334506</v>
      </c>
      <c r="S275" s="25">
        <v>0.025939062000000002</v>
      </c>
    </row>
    <row r="276" ht="15.75" customHeight="1">
      <c r="N276" s="24">
        <v>273.0</v>
      </c>
      <c r="O276" s="24">
        <v>0.23</v>
      </c>
      <c r="P276" s="24">
        <v>51.0</v>
      </c>
      <c r="Q276" s="24">
        <v>40.0</v>
      </c>
      <c r="R276" s="24">
        <f t="shared" si="1"/>
        <v>0.23220066</v>
      </c>
      <c r="S276" s="25">
        <v>1.3517254395204663</v>
      </c>
    </row>
    <row r="277" ht="15.75" customHeight="1">
      <c r="N277" s="24">
        <v>274.0</v>
      </c>
      <c r="O277" s="24">
        <v>0.91</v>
      </c>
      <c r="P277" s="24">
        <v>91.0</v>
      </c>
      <c r="Q277" s="24">
        <v>12.0</v>
      </c>
      <c r="R277" s="24">
        <f t="shared" si="1"/>
        <v>1.220925631</v>
      </c>
      <c r="S277" s="25">
        <v>0.26578841999999997</v>
      </c>
    </row>
    <row r="278" ht="15.75" customHeight="1">
      <c r="N278" s="24">
        <v>275.0</v>
      </c>
      <c r="O278" s="24">
        <v>0.11</v>
      </c>
      <c r="P278" s="24">
        <v>47.0</v>
      </c>
      <c r="Q278" s="24">
        <v>69.0</v>
      </c>
      <c r="R278" s="24">
        <f t="shared" si="1"/>
        <v>0.054465944</v>
      </c>
      <c r="S278" s="25">
        <v>0.13720743999999999</v>
      </c>
    </row>
    <row r="279" ht="15.75" customHeight="1">
      <c r="N279" s="24">
        <v>276.0</v>
      </c>
      <c r="O279" s="24">
        <v>0.49</v>
      </c>
      <c r="P279" s="24">
        <v>40.0</v>
      </c>
      <c r="Q279" s="24">
        <v>24.0</v>
      </c>
      <c r="R279" s="24">
        <f t="shared" si="1"/>
        <v>0.176794974</v>
      </c>
      <c r="S279" s="25">
        <v>0.287971032</v>
      </c>
    </row>
    <row r="280" ht="15.75" customHeight="1">
      <c r="N280" s="24">
        <v>277.0</v>
      </c>
      <c r="O280" s="24">
        <v>0.4</v>
      </c>
      <c r="P280" s="24">
        <v>92.0</v>
      </c>
      <c r="Q280" s="24">
        <v>100.0</v>
      </c>
      <c r="R280" s="24">
        <f t="shared" si="1"/>
        <v>0.4564803131</v>
      </c>
      <c r="S280" s="25">
        <v>0.7834834759996641</v>
      </c>
    </row>
    <row r="281" ht="15.75" customHeight="1">
      <c r="N281" s="24">
        <v>278.0</v>
      </c>
      <c r="O281" s="24">
        <v>0.31</v>
      </c>
      <c r="P281" s="24">
        <v>19.0</v>
      </c>
      <c r="Q281" s="24">
        <v>35.0</v>
      </c>
      <c r="R281" s="24">
        <f t="shared" si="1"/>
        <v>0.005594152</v>
      </c>
      <c r="S281" s="25">
        <v>0.06968674800000006</v>
      </c>
    </row>
    <row r="282" ht="15.75" customHeight="1">
      <c r="N282" s="24">
        <v>279.0</v>
      </c>
      <c r="O282" s="24">
        <v>0.45</v>
      </c>
      <c r="P282" s="24">
        <v>46.0</v>
      </c>
      <c r="Q282" s="24">
        <v>99.0</v>
      </c>
      <c r="R282" s="24">
        <f t="shared" si="1"/>
        <v>-0.08609451725</v>
      </c>
      <c r="S282" s="25">
        <v>0.008155860000000003</v>
      </c>
    </row>
    <row r="283" ht="15.75" customHeight="1">
      <c r="N283" s="24">
        <v>280.0</v>
      </c>
      <c r="O283" s="24">
        <v>0.31</v>
      </c>
      <c r="P283" s="24">
        <v>70.0</v>
      </c>
      <c r="Q283" s="24">
        <v>46.0</v>
      </c>
      <c r="R283" s="24">
        <f t="shared" si="1"/>
        <v>0.480900326</v>
      </c>
      <c r="S283" s="25">
        <v>0.26527219999999996</v>
      </c>
    </row>
    <row r="284" ht="15.75" customHeight="1">
      <c r="N284" s="24">
        <v>281.0</v>
      </c>
      <c r="O284" s="24">
        <v>0.78</v>
      </c>
      <c r="P284" s="24">
        <v>51.0</v>
      </c>
      <c r="Q284" s="24">
        <v>50.0</v>
      </c>
      <c r="R284" s="24">
        <f t="shared" si="1"/>
        <v>0.18321626</v>
      </c>
      <c r="S284" s="25">
        <v>0.017289522000000012</v>
      </c>
    </row>
    <row r="285" ht="15.75" customHeight="1">
      <c r="N285" s="24">
        <v>282.0</v>
      </c>
      <c r="O285" s="24">
        <v>0.33</v>
      </c>
      <c r="P285" s="24">
        <v>100.0</v>
      </c>
      <c r="Q285" s="24">
        <v>35.0</v>
      </c>
      <c r="R285" s="24">
        <f t="shared" si="1"/>
        <v>1.253864402</v>
      </c>
      <c r="S285" s="25">
        <v>0.22303768</v>
      </c>
    </row>
    <row r="286" ht="15.75" customHeight="1">
      <c r="N286" s="24">
        <v>283.0</v>
      </c>
      <c r="O286" s="24">
        <v>0.5</v>
      </c>
      <c r="P286" s="24">
        <v>35.0</v>
      </c>
      <c r="Q286" s="24">
        <v>54.0</v>
      </c>
      <c r="R286" s="24">
        <f t="shared" si="1"/>
        <v>0.0285293</v>
      </c>
      <c r="S286" s="25">
        <v>0.20151037599996702</v>
      </c>
    </row>
    <row r="287" ht="15.75" customHeight="1">
      <c r="N287" s="24">
        <v>284.0</v>
      </c>
      <c r="O287" s="24">
        <v>0.38</v>
      </c>
      <c r="P287" s="24">
        <v>58.0</v>
      </c>
      <c r="Q287" s="24">
        <v>27.0</v>
      </c>
      <c r="R287" s="24">
        <f t="shared" si="1"/>
        <v>0.398863924</v>
      </c>
      <c r="S287" s="25">
        <v>1.2382045949015474</v>
      </c>
    </row>
    <row r="288" ht="15.75" customHeight="1">
      <c r="N288" s="24">
        <v>285.0</v>
      </c>
      <c r="O288" s="24">
        <v>0.79</v>
      </c>
      <c r="P288" s="24">
        <v>63.0</v>
      </c>
      <c r="Q288" s="24">
        <v>50.0</v>
      </c>
      <c r="R288" s="24">
        <f t="shared" si="1"/>
        <v>0.341169972</v>
      </c>
      <c r="S288" s="25">
        <v>0.9213690559990868</v>
      </c>
    </row>
    <row r="289" ht="15.75" customHeight="1">
      <c r="N289" s="24">
        <v>286.0</v>
      </c>
      <c r="O289" s="24">
        <v>0.4</v>
      </c>
      <c r="P289" s="24">
        <v>68.0</v>
      </c>
      <c r="Q289" s="24">
        <v>91.0</v>
      </c>
      <c r="R289" s="24">
        <f t="shared" si="1"/>
        <v>0.1491280802</v>
      </c>
      <c r="S289" s="25">
        <v>0.26177374400000003</v>
      </c>
    </row>
    <row r="290" ht="15.75" customHeight="1">
      <c r="N290" s="24">
        <v>287.0</v>
      </c>
      <c r="O290" s="24">
        <v>0.16</v>
      </c>
      <c r="P290" s="24">
        <v>95.0</v>
      </c>
      <c r="Q290" s="24">
        <v>30.0</v>
      </c>
      <c r="R290" s="24">
        <f t="shared" si="1"/>
        <v>1.165557122</v>
      </c>
      <c r="S290" s="25">
        <v>0.2663136320000001</v>
      </c>
    </row>
    <row r="291" ht="15.75" customHeight="1">
      <c r="N291" s="24">
        <v>288.0</v>
      </c>
      <c r="O291" s="24">
        <v>0.06</v>
      </c>
      <c r="P291" s="24">
        <v>10.0</v>
      </c>
      <c r="Q291" s="24">
        <v>14.0</v>
      </c>
      <c r="R291" s="24">
        <f t="shared" si="1"/>
        <v>0.009508236</v>
      </c>
      <c r="S291" s="25">
        <v>0.001</v>
      </c>
    </row>
    <row r="292" ht="15.75" customHeight="1">
      <c r="N292" s="24">
        <v>289.0</v>
      </c>
      <c r="O292" s="24">
        <v>0.56</v>
      </c>
      <c r="P292" s="24">
        <v>40.0</v>
      </c>
      <c r="Q292" s="24">
        <v>72.0</v>
      </c>
      <c r="R292" s="24">
        <f t="shared" si="1"/>
        <v>-0.006548744</v>
      </c>
      <c r="S292" s="25">
        <v>0.585857238</v>
      </c>
    </row>
    <row r="293" ht="15.75" customHeight="1">
      <c r="N293" s="24">
        <v>290.0</v>
      </c>
      <c r="O293" s="24">
        <v>0.62</v>
      </c>
      <c r="P293" s="24">
        <v>74.0</v>
      </c>
      <c r="Q293" s="24">
        <v>83.0</v>
      </c>
      <c r="R293" s="24">
        <f t="shared" si="1"/>
        <v>0.287302244</v>
      </c>
      <c r="S293" s="25">
        <v>0.6706485358865346</v>
      </c>
    </row>
    <row r="294" ht="15.75" customHeight="1">
      <c r="N294" s="24">
        <v>291.0</v>
      </c>
      <c r="O294" s="24">
        <v>0.64</v>
      </c>
      <c r="P294" s="24">
        <v>33.0</v>
      </c>
      <c r="Q294" s="24">
        <v>67.0</v>
      </c>
      <c r="R294" s="24">
        <f t="shared" si="1"/>
        <v>-0.023351728</v>
      </c>
      <c r="S294" s="25">
        <v>0.4584134420000001</v>
      </c>
    </row>
    <row r="295" ht="15.75" customHeight="1">
      <c r="N295" s="24">
        <v>292.0</v>
      </c>
      <c r="O295" s="24">
        <v>0.14</v>
      </c>
      <c r="P295" s="24">
        <v>26.0</v>
      </c>
      <c r="Q295" s="24">
        <v>37.0</v>
      </c>
      <c r="R295" s="24">
        <f t="shared" si="1"/>
        <v>0.02860898</v>
      </c>
      <c r="S295" s="25">
        <v>0.001</v>
      </c>
    </row>
    <row r="296" ht="15.75" customHeight="1">
      <c r="N296" s="24">
        <v>293.0</v>
      </c>
      <c r="O296" s="24">
        <v>0.08</v>
      </c>
      <c r="P296" s="24">
        <v>97.0</v>
      </c>
      <c r="Q296" s="24">
        <v>52.0</v>
      </c>
      <c r="R296" s="24">
        <f t="shared" si="1"/>
        <v>1.011064975</v>
      </c>
      <c r="S296" s="25">
        <v>0.001</v>
      </c>
    </row>
    <row r="297" ht="15.75" customHeight="1">
      <c r="N297" s="24">
        <v>294.0</v>
      </c>
      <c r="O297" s="24">
        <v>0.76</v>
      </c>
      <c r="P297" s="24">
        <v>67.0</v>
      </c>
      <c r="Q297" s="24">
        <v>20.0</v>
      </c>
      <c r="R297" s="24">
        <f t="shared" si="1"/>
        <v>0.598898284</v>
      </c>
      <c r="S297" s="25">
        <v>0.001</v>
      </c>
    </row>
    <row r="298" ht="15.75" customHeight="1">
      <c r="N298" s="24">
        <v>295.0</v>
      </c>
      <c r="O298" s="24">
        <v>0.3</v>
      </c>
      <c r="P298" s="24">
        <v>15.0</v>
      </c>
      <c r="Q298" s="24">
        <v>60.0</v>
      </c>
      <c r="R298" s="24">
        <f t="shared" si="1"/>
        <v>-0.03685722</v>
      </c>
      <c r="S298" s="25">
        <v>1.3528346306045795</v>
      </c>
    </row>
    <row r="299" ht="15.75" customHeight="1">
      <c r="N299" s="24">
        <v>296.0</v>
      </c>
      <c r="O299" s="24">
        <v>0.27</v>
      </c>
      <c r="P299" s="24">
        <v>69.0</v>
      </c>
      <c r="Q299" s="24">
        <v>23.0</v>
      </c>
      <c r="R299" s="24">
        <f t="shared" si="1"/>
        <v>0.617688284</v>
      </c>
      <c r="S299" s="25">
        <v>1.0974247775204666</v>
      </c>
    </row>
    <row r="300" ht="15.75" customHeight="1">
      <c r="N300" s="24">
        <v>297.0</v>
      </c>
      <c r="O300" s="24">
        <v>0.18</v>
      </c>
      <c r="P300" s="24">
        <v>81.0</v>
      </c>
      <c r="Q300" s="24">
        <v>19.0</v>
      </c>
      <c r="R300" s="24">
        <f t="shared" si="1"/>
        <v>0.90618772</v>
      </c>
      <c r="S300" s="25">
        <v>0.37676819599999917</v>
      </c>
    </row>
    <row r="301" ht="15.75" customHeight="1">
      <c r="N301" s="24">
        <v>298.0</v>
      </c>
      <c r="O301" s="24">
        <v>0.85</v>
      </c>
      <c r="P301" s="24">
        <v>36.0</v>
      </c>
      <c r="Q301" s="24">
        <v>43.0</v>
      </c>
      <c r="R301" s="24">
        <f t="shared" si="1"/>
        <v>0.07236035</v>
      </c>
      <c r="S301" s="25">
        <v>0.001</v>
      </c>
    </row>
    <row r="302" ht="15.75" customHeight="1">
      <c r="N302" s="24">
        <v>299.0</v>
      </c>
      <c r="O302" s="24">
        <v>0.94</v>
      </c>
      <c r="P302" s="24">
        <v>24.0</v>
      </c>
      <c r="Q302" s="24">
        <v>37.0</v>
      </c>
      <c r="R302" s="24">
        <f t="shared" si="1"/>
        <v>0.019609628</v>
      </c>
      <c r="S302" s="25">
        <v>0.10000723200000002</v>
      </c>
    </row>
    <row r="303" ht="15.75" customHeight="1">
      <c r="N303" s="24">
        <v>300.0</v>
      </c>
      <c r="O303" s="24">
        <v>0.84</v>
      </c>
      <c r="P303" s="24">
        <v>12.0</v>
      </c>
      <c r="Q303" s="24">
        <v>67.0</v>
      </c>
      <c r="R303" s="24">
        <f t="shared" si="1"/>
        <v>-0.040195424</v>
      </c>
      <c r="S303" s="25">
        <v>1.1206260408970552</v>
      </c>
    </row>
    <row r="304" ht="15.75" customHeight="1">
      <c r="N304" s="24">
        <v>301.0</v>
      </c>
      <c r="O304" s="24">
        <v>0.28</v>
      </c>
      <c r="P304" s="24">
        <v>41.0</v>
      </c>
      <c r="Q304" s="24">
        <v>38.0</v>
      </c>
      <c r="R304" s="24">
        <f t="shared" si="1"/>
        <v>0.13251814</v>
      </c>
      <c r="S304" s="25">
        <v>1.2386943113804756</v>
      </c>
    </row>
    <row r="305" ht="15.75" customHeight="1">
      <c r="N305" s="24">
        <v>302.0</v>
      </c>
      <c r="O305" s="24">
        <v>0.13</v>
      </c>
      <c r="P305" s="24">
        <v>52.0</v>
      </c>
      <c r="Q305" s="24">
        <v>15.0</v>
      </c>
      <c r="R305" s="24">
        <f t="shared" si="1"/>
        <v>0.369974862</v>
      </c>
      <c r="S305" s="25">
        <v>0.001</v>
      </c>
    </row>
    <row r="306" ht="15.75" customHeight="1">
      <c r="N306" s="24">
        <v>303.0</v>
      </c>
      <c r="O306" s="24">
        <v>0.29</v>
      </c>
      <c r="P306" s="24">
        <v>66.0</v>
      </c>
      <c r="Q306" s="24">
        <v>41.0</v>
      </c>
      <c r="R306" s="24">
        <f t="shared" si="1"/>
        <v>0.44509117</v>
      </c>
      <c r="S306" s="25">
        <v>0.13979513199999996</v>
      </c>
    </row>
    <row r="307" ht="15.75" customHeight="1">
      <c r="N307" s="24">
        <v>304.0</v>
      </c>
      <c r="O307" s="24">
        <v>0.81</v>
      </c>
      <c r="P307" s="24">
        <v>30.0</v>
      </c>
      <c r="Q307" s="24">
        <v>49.0</v>
      </c>
      <c r="R307" s="24">
        <f t="shared" si="1"/>
        <v>0.016771666</v>
      </c>
      <c r="S307" s="25">
        <v>0.3142627680000001</v>
      </c>
    </row>
    <row r="308" ht="15.75" customHeight="1">
      <c r="N308" s="24">
        <v>305.0</v>
      </c>
      <c r="O308" s="24">
        <v>0.8</v>
      </c>
      <c r="P308" s="24">
        <v>54.0</v>
      </c>
      <c r="Q308" s="24">
        <v>51.0</v>
      </c>
      <c r="R308" s="24">
        <f t="shared" si="1"/>
        <v>0.21332276</v>
      </c>
      <c r="S308" s="25">
        <v>0.8099989219816589</v>
      </c>
    </row>
    <row r="309" ht="15.75" customHeight="1">
      <c r="N309" s="24">
        <v>306.0</v>
      </c>
      <c r="O309" s="24">
        <v>0.28</v>
      </c>
      <c r="P309" s="24">
        <v>99.0</v>
      </c>
      <c r="Q309" s="24">
        <v>70.0</v>
      </c>
      <c r="R309" s="24">
        <f t="shared" si="1"/>
        <v>0.8876370074</v>
      </c>
      <c r="S309" s="25">
        <v>0.001</v>
      </c>
    </row>
    <row r="310" ht="15.75" customHeight="1">
      <c r="N310" s="24">
        <v>307.0</v>
      </c>
      <c r="O310" s="24">
        <v>0.21</v>
      </c>
      <c r="P310" s="24">
        <v>50.0</v>
      </c>
      <c r="Q310" s="24">
        <v>48.0</v>
      </c>
      <c r="R310" s="24">
        <f t="shared" si="1"/>
        <v>0.181530186</v>
      </c>
      <c r="S310" s="25">
        <v>0.001</v>
      </c>
    </row>
    <row r="311" ht="15.75" customHeight="1">
      <c r="N311" s="24">
        <v>308.0</v>
      </c>
      <c r="O311" s="24">
        <v>0.5</v>
      </c>
      <c r="P311" s="24">
        <v>58.0</v>
      </c>
      <c r="Q311" s="24">
        <v>6.0</v>
      </c>
      <c r="R311" s="24">
        <f t="shared" si="1"/>
        <v>0.5167345</v>
      </c>
      <c r="S311" s="25">
        <v>0.001</v>
      </c>
    </row>
    <row r="312" ht="15.75" customHeight="1">
      <c r="N312" s="24">
        <v>309.0</v>
      </c>
      <c r="O312" s="24">
        <v>0.79</v>
      </c>
      <c r="P312" s="24">
        <v>29.0</v>
      </c>
      <c r="Q312" s="24">
        <v>15.0</v>
      </c>
      <c r="R312" s="24">
        <f t="shared" si="1"/>
        <v>0.104676028</v>
      </c>
      <c r="S312" s="25">
        <v>0.5706463459975177</v>
      </c>
    </row>
    <row r="313" ht="15.75" customHeight="1">
      <c r="N313" s="24">
        <v>310.0</v>
      </c>
      <c r="O313" s="24">
        <v>0.03</v>
      </c>
      <c r="P313" s="24">
        <v>54.0</v>
      </c>
      <c r="Q313" s="24">
        <v>86.0</v>
      </c>
      <c r="R313" s="24">
        <f t="shared" si="1"/>
        <v>0.03063044573</v>
      </c>
      <c r="S313" s="25">
        <v>0.298189256</v>
      </c>
    </row>
    <row r="314" ht="15.75" customHeight="1">
      <c r="N314" s="24">
        <v>311.0</v>
      </c>
      <c r="O314" s="24">
        <v>0.33</v>
      </c>
      <c r="P314" s="24">
        <v>81.0</v>
      </c>
      <c r="Q314" s="24">
        <v>12.0</v>
      </c>
      <c r="R314" s="24">
        <f t="shared" si="1"/>
        <v>0.96155232</v>
      </c>
      <c r="S314" s="25">
        <v>0.001</v>
      </c>
    </row>
    <row r="315" ht="15.75" customHeight="1">
      <c r="N315" s="24">
        <v>312.0</v>
      </c>
      <c r="O315" s="24">
        <v>0.46</v>
      </c>
      <c r="P315" s="24">
        <v>78.0</v>
      </c>
      <c r="Q315" s="24">
        <v>17.0</v>
      </c>
      <c r="R315" s="24">
        <f t="shared" si="1"/>
        <v>0.851909988</v>
      </c>
      <c r="S315" s="25">
        <v>0.17348786070186056</v>
      </c>
    </row>
    <row r="316" ht="15.75" customHeight="1">
      <c r="N316" s="24">
        <v>313.0</v>
      </c>
      <c r="O316" s="24">
        <v>0.16</v>
      </c>
      <c r="P316" s="24">
        <v>14.0</v>
      </c>
      <c r="Q316" s="24">
        <v>27.0</v>
      </c>
      <c r="R316" s="24">
        <f t="shared" si="1"/>
        <v>0.004794952</v>
      </c>
      <c r="S316" s="25">
        <v>0.21019828000000002</v>
      </c>
    </row>
    <row r="317" ht="15.75" customHeight="1">
      <c r="N317" s="24">
        <v>314.0</v>
      </c>
      <c r="O317" s="24">
        <v>0.14</v>
      </c>
      <c r="P317" s="24">
        <v>13.0</v>
      </c>
      <c r="Q317" s="24">
        <v>40.0</v>
      </c>
      <c r="R317" s="24">
        <f t="shared" si="1"/>
        <v>-0.011939748</v>
      </c>
      <c r="S317" s="25">
        <v>0.9041063076316089</v>
      </c>
    </row>
    <row r="318" ht="15.75" customHeight="1">
      <c r="N318" s="24">
        <v>315.0</v>
      </c>
      <c r="O318" s="24">
        <v>0.18</v>
      </c>
      <c r="P318" s="24">
        <v>89.0</v>
      </c>
      <c r="Q318" s="24">
        <v>23.0</v>
      </c>
      <c r="R318" s="24">
        <f t="shared" si="1"/>
        <v>1.070616676</v>
      </c>
      <c r="S318" s="25">
        <v>0.001</v>
      </c>
    </row>
    <row r="319" ht="15.75" customHeight="1">
      <c r="N319" s="24">
        <v>316.0</v>
      </c>
      <c r="O319" s="24">
        <v>0.98</v>
      </c>
      <c r="P319" s="24">
        <v>35.0</v>
      </c>
      <c r="Q319" s="24">
        <v>54.0</v>
      </c>
      <c r="R319" s="24">
        <f t="shared" si="1"/>
        <v>0.028627988</v>
      </c>
      <c r="S319" s="25">
        <v>0.6914575519999978</v>
      </c>
    </row>
    <row r="320" ht="15.75" customHeight="1">
      <c r="N320" s="24">
        <v>317.0</v>
      </c>
      <c r="O320" s="24">
        <v>0.24</v>
      </c>
      <c r="P320" s="24">
        <v>48.0</v>
      </c>
      <c r="Q320" s="24">
        <v>27.0</v>
      </c>
      <c r="R320" s="24">
        <f t="shared" si="1"/>
        <v>0.256704792</v>
      </c>
      <c r="S320" s="25">
        <v>0.001</v>
      </c>
    </row>
    <row r="321" ht="15.75" customHeight="1">
      <c r="N321" s="24">
        <v>318.0</v>
      </c>
      <c r="O321" s="24">
        <v>0.22</v>
      </c>
      <c r="P321" s="24">
        <v>20.0</v>
      </c>
      <c r="Q321" s="24">
        <v>49.0</v>
      </c>
      <c r="R321" s="24">
        <f t="shared" si="1"/>
        <v>-0.016979588</v>
      </c>
      <c r="S321" s="25">
        <v>0.001</v>
      </c>
    </row>
    <row r="322" ht="15.75" customHeight="1">
      <c r="N322" s="24">
        <v>319.0</v>
      </c>
      <c r="O322" s="24">
        <v>0.8</v>
      </c>
      <c r="P322" s="24">
        <v>23.0</v>
      </c>
      <c r="Q322" s="24">
        <v>96.0</v>
      </c>
      <c r="R322" s="24">
        <f t="shared" si="1"/>
        <v>-0.1100961731</v>
      </c>
      <c r="S322" s="25">
        <v>0.9025687169015469</v>
      </c>
    </row>
    <row r="323" ht="15.75" customHeight="1">
      <c r="N323" s="24">
        <v>320.0</v>
      </c>
      <c r="O323" s="24">
        <v>0.37</v>
      </c>
      <c r="P323" s="24">
        <v>50.0</v>
      </c>
      <c r="Q323" s="24">
        <v>76.0</v>
      </c>
      <c r="R323" s="24">
        <f t="shared" si="1"/>
        <v>0.046756042</v>
      </c>
      <c r="S323" s="25">
        <v>0.4102781900000001</v>
      </c>
    </row>
    <row r="324" ht="15.75" customHeight="1">
      <c r="N324" s="24">
        <v>321.0</v>
      </c>
      <c r="O324" s="24">
        <v>0.52</v>
      </c>
      <c r="P324" s="24">
        <v>81.0</v>
      </c>
      <c r="Q324" s="24">
        <v>76.0</v>
      </c>
      <c r="R324" s="24">
        <f t="shared" si="1"/>
        <v>0.45607058</v>
      </c>
      <c r="S324" s="25">
        <v>0.001</v>
      </c>
    </row>
    <row r="325" ht="15.75" customHeight="1">
      <c r="N325" s="24">
        <v>322.0</v>
      </c>
      <c r="O325" s="24">
        <v>0.31</v>
      </c>
      <c r="P325" s="24">
        <v>2.0</v>
      </c>
      <c r="Q325" s="24">
        <v>68.0</v>
      </c>
      <c r="R325" s="24">
        <f t="shared" si="1"/>
        <v>-0.000362306</v>
      </c>
      <c r="S325" s="25">
        <v>1.0775330815204662</v>
      </c>
    </row>
    <row r="326" ht="15.75" customHeight="1">
      <c r="N326" s="24">
        <v>323.0</v>
      </c>
      <c r="O326" s="24">
        <v>0.25</v>
      </c>
      <c r="P326" s="24">
        <v>91.0</v>
      </c>
      <c r="Q326" s="24">
        <v>67.0</v>
      </c>
      <c r="R326" s="24">
        <f t="shared" si="1"/>
        <v>0.7313928514</v>
      </c>
      <c r="S326" s="25">
        <v>0.004858595999999999</v>
      </c>
    </row>
    <row r="327" ht="15.75" customHeight="1">
      <c r="N327" s="24">
        <v>324.0</v>
      </c>
      <c r="O327" s="24">
        <v>0.4</v>
      </c>
      <c r="P327" s="24">
        <v>48.0</v>
      </c>
      <c r="Q327" s="24">
        <v>8.0</v>
      </c>
      <c r="R327" s="24">
        <f t="shared" si="1"/>
        <v>0.34445292</v>
      </c>
      <c r="S327" s="25">
        <v>0.015263384</v>
      </c>
    </row>
    <row r="328" ht="15.75" customHeight="1">
      <c r="N328" s="24">
        <v>325.0</v>
      </c>
      <c r="O328" s="24">
        <v>0.41</v>
      </c>
      <c r="P328" s="24">
        <v>91.0</v>
      </c>
      <c r="Q328" s="24">
        <v>58.0</v>
      </c>
      <c r="R328" s="24">
        <f t="shared" si="1"/>
        <v>0.8115246314</v>
      </c>
      <c r="S328" s="25">
        <v>0.07777446</v>
      </c>
    </row>
    <row r="329" ht="15.75" customHeight="1">
      <c r="N329" s="24">
        <v>326.0</v>
      </c>
      <c r="O329" s="24">
        <v>0.39</v>
      </c>
      <c r="P329" s="24">
        <v>13.0</v>
      </c>
      <c r="Q329" s="24">
        <v>72.0</v>
      </c>
      <c r="R329" s="24">
        <f t="shared" si="1"/>
        <v>-0.048190048</v>
      </c>
      <c r="S329" s="25">
        <v>0.5664924479998766</v>
      </c>
    </row>
    <row r="330" ht="15.75" customHeight="1">
      <c r="N330" s="24">
        <v>327.0</v>
      </c>
      <c r="O330" s="24">
        <v>0.16</v>
      </c>
      <c r="P330" s="24">
        <v>96.0</v>
      </c>
      <c r="Q330" s="24">
        <v>79.0</v>
      </c>
      <c r="R330" s="24">
        <f t="shared" si="1"/>
        <v>0.7323885429</v>
      </c>
      <c r="S330" s="25">
        <v>0.001</v>
      </c>
    </row>
    <row r="331" ht="15.75" customHeight="1">
      <c r="N331" s="24">
        <v>328.0</v>
      </c>
      <c r="O331" s="24">
        <v>0.63</v>
      </c>
      <c r="P331" s="24">
        <v>54.0</v>
      </c>
      <c r="Q331" s="24">
        <v>82.0</v>
      </c>
      <c r="R331" s="24">
        <f t="shared" si="1"/>
        <v>0.051667366</v>
      </c>
      <c r="S331" s="25">
        <v>0.041812142</v>
      </c>
    </row>
    <row r="332" ht="15.75" customHeight="1">
      <c r="N332" s="24">
        <v>329.0</v>
      </c>
      <c r="O332" s="24">
        <v>0.1</v>
      </c>
      <c r="P332" s="24">
        <v>90.0</v>
      </c>
      <c r="Q332" s="24">
        <v>34.0</v>
      </c>
      <c r="R332" s="24">
        <f t="shared" si="1"/>
        <v>0.9997262053</v>
      </c>
      <c r="S332" s="25">
        <v>0.08179678600000007</v>
      </c>
    </row>
    <row r="333" ht="15.75" customHeight="1">
      <c r="N333" s="24">
        <v>330.0</v>
      </c>
      <c r="O333" s="24">
        <v>0.2</v>
      </c>
      <c r="P333" s="24">
        <v>45.0</v>
      </c>
      <c r="Q333" s="24">
        <v>2.0</v>
      </c>
      <c r="R333" s="24">
        <f t="shared" si="1"/>
        <v>0.32802742</v>
      </c>
      <c r="S333" s="25">
        <v>0.001</v>
      </c>
    </row>
    <row r="334" ht="15.75" customHeight="1">
      <c r="N334" s="24">
        <v>331.0</v>
      </c>
      <c r="O334" s="24">
        <v>0.58</v>
      </c>
      <c r="P334" s="24">
        <v>31.0</v>
      </c>
      <c r="Q334" s="24">
        <v>78.0</v>
      </c>
      <c r="R334" s="24">
        <f t="shared" si="1"/>
        <v>-0.06301278</v>
      </c>
      <c r="S334" s="25">
        <v>0.6221395640000001</v>
      </c>
    </row>
    <row r="335" ht="15.75" customHeight="1">
      <c r="N335" s="24">
        <v>332.0</v>
      </c>
      <c r="O335" s="24">
        <v>0.02</v>
      </c>
      <c r="P335" s="24">
        <v>16.0</v>
      </c>
      <c r="Q335" s="24">
        <v>19.0</v>
      </c>
      <c r="R335" s="24">
        <f t="shared" si="1"/>
        <v>0.02115906</v>
      </c>
      <c r="S335" s="25">
        <v>0.001</v>
      </c>
    </row>
    <row r="336" ht="15.75" customHeight="1">
      <c r="N336" s="24">
        <v>333.0</v>
      </c>
      <c r="O336" s="24">
        <v>0.32</v>
      </c>
      <c r="P336" s="24">
        <v>27.0</v>
      </c>
      <c r="Q336" s="24">
        <v>76.0</v>
      </c>
      <c r="R336" s="24">
        <f t="shared" si="1"/>
        <v>-0.064873332</v>
      </c>
      <c r="S336" s="25">
        <v>0.8560225313804755</v>
      </c>
    </row>
    <row r="337" ht="15.75" customHeight="1">
      <c r="N337" s="24">
        <v>334.0</v>
      </c>
      <c r="O337" s="24">
        <v>0.43</v>
      </c>
      <c r="P337" s="24">
        <v>67.0</v>
      </c>
      <c r="Q337" s="24">
        <v>81.0</v>
      </c>
      <c r="R337" s="24">
        <f t="shared" si="1"/>
        <v>0.201876912</v>
      </c>
      <c r="S337" s="25">
        <v>0.9333927440102474</v>
      </c>
    </row>
    <row r="338" ht="15.75" customHeight="1">
      <c r="N338" s="24">
        <v>335.0</v>
      </c>
      <c r="O338" s="24">
        <v>0.82</v>
      </c>
      <c r="P338" s="24">
        <v>24.0</v>
      </c>
      <c r="Q338" s="24">
        <v>79.0</v>
      </c>
      <c r="R338" s="24">
        <f t="shared" si="1"/>
        <v>-0.073983916</v>
      </c>
      <c r="S338" s="25">
        <v>0.001</v>
      </c>
    </row>
    <row r="339" ht="15.75" customHeight="1">
      <c r="N339" s="24">
        <v>336.0</v>
      </c>
      <c r="O339" s="24">
        <v>0.35</v>
      </c>
      <c r="P339" s="24">
        <v>63.0</v>
      </c>
      <c r="Q339" s="24">
        <v>66.0</v>
      </c>
      <c r="R339" s="24">
        <f t="shared" si="1"/>
        <v>0.24327698</v>
      </c>
      <c r="S339" s="25">
        <v>0.001</v>
      </c>
    </row>
    <row r="340" ht="15.75" customHeight="1">
      <c r="N340" s="24">
        <v>337.0</v>
      </c>
      <c r="O340" s="24">
        <v>0.88</v>
      </c>
      <c r="P340" s="24">
        <v>92.0</v>
      </c>
      <c r="Q340" s="24">
        <v>80.0</v>
      </c>
      <c r="R340" s="24">
        <f t="shared" si="1"/>
        <v>0.636929588</v>
      </c>
      <c r="S340" s="25">
        <v>0.42392608</v>
      </c>
    </row>
    <row r="341" ht="15.75" customHeight="1">
      <c r="N341" s="24">
        <v>338.0</v>
      </c>
      <c r="O341" s="24">
        <v>0.5</v>
      </c>
      <c r="P341" s="24">
        <v>63.0</v>
      </c>
      <c r="Q341" s="24">
        <v>77.0</v>
      </c>
      <c r="R341" s="24">
        <f t="shared" si="1"/>
        <v>0.176137</v>
      </c>
      <c r="S341" s="25">
        <v>0.22671703999999995</v>
      </c>
    </row>
    <row r="342" ht="15.75" customHeight="1">
      <c r="N342" s="24">
        <v>339.0</v>
      </c>
      <c r="O342" s="24">
        <v>0.94</v>
      </c>
      <c r="P342" s="24">
        <v>11.0</v>
      </c>
      <c r="Q342" s="24">
        <v>26.0</v>
      </c>
      <c r="R342" s="24">
        <f t="shared" si="1"/>
        <v>0.00072394</v>
      </c>
      <c r="S342" s="25">
        <v>0.001</v>
      </c>
    </row>
    <row r="343" ht="15.75" customHeight="1">
      <c r="N343" s="24">
        <v>340.0</v>
      </c>
      <c r="O343" s="24">
        <v>0.6</v>
      </c>
      <c r="P343" s="24">
        <v>76.0</v>
      </c>
      <c r="Q343" s="24">
        <v>89.0</v>
      </c>
      <c r="R343" s="24">
        <f t="shared" si="1"/>
        <v>0.2737691946</v>
      </c>
      <c r="S343" s="25">
        <v>0.152688</v>
      </c>
    </row>
    <row r="344" ht="15.75" customHeight="1">
      <c r="N344" s="24">
        <v>341.0</v>
      </c>
      <c r="O344" s="24">
        <v>0.14</v>
      </c>
      <c r="P344" s="24">
        <v>9.0</v>
      </c>
      <c r="Q344" s="24">
        <v>57.0</v>
      </c>
      <c r="R344" s="24">
        <f t="shared" si="1"/>
        <v>-0.024166672</v>
      </c>
      <c r="S344" s="25">
        <v>0.988953212901547</v>
      </c>
    </row>
    <row r="345" ht="15.75" customHeight="1">
      <c r="N345" s="24">
        <v>342.0</v>
      </c>
      <c r="O345" s="24">
        <v>0.05</v>
      </c>
      <c r="P345" s="24">
        <v>39.0</v>
      </c>
      <c r="Q345" s="24">
        <v>86.0</v>
      </c>
      <c r="R345" s="24">
        <f t="shared" si="1"/>
        <v>-0.06431294027</v>
      </c>
      <c r="S345" s="25">
        <v>0.001</v>
      </c>
    </row>
    <row r="346" ht="15.75" customHeight="1">
      <c r="N346" s="24">
        <v>343.0</v>
      </c>
      <c r="O346" s="24">
        <v>0.67</v>
      </c>
      <c r="P346" s="24">
        <v>13.0</v>
      </c>
      <c r="Q346" s="24">
        <v>46.0</v>
      </c>
      <c r="R346" s="24">
        <f t="shared" si="1"/>
        <v>-0.018694744</v>
      </c>
      <c r="S346" s="25">
        <v>0.001</v>
      </c>
    </row>
    <row r="347" ht="15.75" customHeight="1">
      <c r="N347" s="24">
        <v>344.0</v>
      </c>
      <c r="O347" s="24">
        <v>0.5</v>
      </c>
      <c r="P347" s="24">
        <v>10.0</v>
      </c>
      <c r="Q347" s="24">
        <v>72.0</v>
      </c>
      <c r="R347" s="24">
        <f t="shared" si="1"/>
        <v>-0.0388907</v>
      </c>
      <c r="S347" s="25">
        <v>0.10281572000000003</v>
      </c>
    </row>
    <row r="348" ht="15.75" customHeight="1">
      <c r="N348" s="24">
        <v>345.0</v>
      </c>
      <c r="O348" s="24">
        <v>0.65</v>
      </c>
      <c r="P348" s="24">
        <v>41.0</v>
      </c>
      <c r="Q348" s="24">
        <v>62.0</v>
      </c>
      <c r="R348" s="24">
        <f t="shared" si="1"/>
        <v>0.0385382</v>
      </c>
      <c r="S348" s="25">
        <v>0.02764507399933458</v>
      </c>
    </row>
    <row r="349" ht="15.75" customHeight="1">
      <c r="N349" s="24">
        <v>346.0</v>
      </c>
      <c r="O349" s="24">
        <v>0.65</v>
      </c>
      <c r="P349" s="24">
        <v>55.0</v>
      </c>
      <c r="Q349" s="24">
        <v>2.0</v>
      </c>
      <c r="R349" s="24">
        <f t="shared" si="1"/>
        <v>0.48587834</v>
      </c>
      <c r="S349" s="25">
        <v>0.27292537790123556</v>
      </c>
    </row>
    <row r="350" ht="15.75" customHeight="1">
      <c r="N350" s="24">
        <v>347.0</v>
      </c>
      <c r="O350" s="24">
        <v>0.59</v>
      </c>
      <c r="P350" s="24">
        <v>41.0</v>
      </c>
      <c r="Q350" s="24">
        <v>3.0</v>
      </c>
      <c r="R350" s="24">
        <f t="shared" si="1"/>
        <v>0.26977442</v>
      </c>
      <c r="S350" s="25">
        <v>0.015785457131267912</v>
      </c>
    </row>
    <row r="351" ht="15.75" customHeight="1">
      <c r="N351" s="24">
        <v>348.0</v>
      </c>
      <c r="O351" s="24">
        <v>0.5</v>
      </c>
      <c r="P351" s="24">
        <v>33.0</v>
      </c>
      <c r="Q351" s="24">
        <v>63.0</v>
      </c>
      <c r="R351" s="24">
        <f t="shared" si="1"/>
        <v>-0.010885</v>
      </c>
      <c r="S351" s="25">
        <v>1.0577721298419969</v>
      </c>
    </row>
    <row r="352" ht="15.75" customHeight="1">
      <c r="N352" s="24">
        <v>349.0</v>
      </c>
      <c r="O352" s="24">
        <v>0.07</v>
      </c>
      <c r="P352" s="24">
        <v>33.0</v>
      </c>
      <c r="Q352" s="24">
        <v>94.0</v>
      </c>
      <c r="R352" s="24">
        <f t="shared" si="1"/>
        <v>-0.1077980642</v>
      </c>
      <c r="S352" s="25">
        <v>0.027443900000000014</v>
      </c>
    </row>
    <row r="353" ht="15.75" customHeight="1">
      <c r="N353" s="24">
        <v>350.0</v>
      </c>
      <c r="O353" s="24">
        <v>0.46</v>
      </c>
      <c r="P353" s="24">
        <v>94.0</v>
      </c>
      <c r="Q353" s="24">
        <v>68.0</v>
      </c>
      <c r="R353" s="24">
        <f t="shared" si="1"/>
        <v>0.7896413469</v>
      </c>
      <c r="S353" s="25">
        <v>0.5823786399990869</v>
      </c>
    </row>
    <row r="354" ht="15.75" customHeight="1">
      <c r="N354" s="24">
        <v>351.0</v>
      </c>
      <c r="O354" s="24">
        <v>0.4</v>
      </c>
      <c r="P354" s="24">
        <v>15.0</v>
      </c>
      <c r="Q354" s="24">
        <v>15.0</v>
      </c>
      <c r="R354" s="24">
        <f t="shared" si="1"/>
        <v>0.02311504</v>
      </c>
      <c r="S354" s="25">
        <v>0.15749530999999997</v>
      </c>
    </row>
    <row r="355" ht="15.75" customHeight="1">
      <c r="N355" s="24">
        <v>352.0</v>
      </c>
      <c r="O355" s="24">
        <v>0.2</v>
      </c>
      <c r="P355" s="24">
        <v>48.0</v>
      </c>
      <c r="Q355" s="24">
        <v>10.0</v>
      </c>
      <c r="R355" s="24">
        <f t="shared" si="1"/>
        <v>0.33516576</v>
      </c>
      <c r="S355" s="25">
        <v>0.001</v>
      </c>
    </row>
    <row r="356" ht="15.75" customHeight="1">
      <c r="N356" s="24">
        <v>353.0</v>
      </c>
      <c r="O356" s="24">
        <v>0.7</v>
      </c>
      <c r="P356" s="24">
        <v>24.0</v>
      </c>
      <c r="Q356" s="24">
        <v>34.0</v>
      </c>
      <c r="R356" s="24">
        <f t="shared" si="1"/>
        <v>0.02625854</v>
      </c>
      <c r="S356" s="25">
        <v>0.1945802439999984</v>
      </c>
    </row>
    <row r="357" ht="15.75" customHeight="1">
      <c r="N357" s="24">
        <v>354.0</v>
      </c>
      <c r="O357" s="24">
        <v>0.21</v>
      </c>
      <c r="P357" s="24">
        <v>6.0</v>
      </c>
      <c r="Q357" s="24">
        <v>29.0</v>
      </c>
      <c r="R357" s="24">
        <f t="shared" si="1"/>
        <v>-0.00339871</v>
      </c>
      <c r="S357" s="25">
        <v>0.001</v>
      </c>
    </row>
    <row r="358" ht="15.75" customHeight="1">
      <c r="N358" s="24">
        <v>355.0</v>
      </c>
      <c r="O358" s="24">
        <v>0.74</v>
      </c>
      <c r="P358" s="24">
        <v>32.0</v>
      </c>
      <c r="Q358" s="24">
        <v>43.0</v>
      </c>
      <c r="R358" s="24">
        <f t="shared" si="1"/>
        <v>0.045348356</v>
      </c>
      <c r="S358" s="25">
        <v>0.001</v>
      </c>
    </row>
    <row r="359" ht="15.75" customHeight="1">
      <c r="N359" s="24">
        <v>356.0</v>
      </c>
      <c r="O359" s="24">
        <v>0.7</v>
      </c>
      <c r="P359" s="24">
        <v>42.0</v>
      </c>
      <c r="Q359" s="24">
        <v>51.0</v>
      </c>
      <c r="R359" s="24">
        <f t="shared" si="1"/>
        <v>0.08993458</v>
      </c>
      <c r="S359" s="25">
        <v>0.6669497386006695</v>
      </c>
    </row>
    <row r="360" ht="15.75" customHeight="1">
      <c r="N360" s="24">
        <v>357.0</v>
      </c>
      <c r="O360" s="24">
        <v>0.5</v>
      </c>
      <c r="P360" s="24">
        <v>47.0</v>
      </c>
      <c r="Q360" s="24">
        <v>94.0</v>
      </c>
      <c r="R360" s="24">
        <f t="shared" si="1"/>
        <v>-0.05834190025</v>
      </c>
      <c r="S360" s="25">
        <v>0.001</v>
      </c>
    </row>
    <row r="361" ht="15.75" customHeight="1">
      <c r="N361" s="24">
        <v>358.0</v>
      </c>
      <c r="O361" s="24">
        <v>0.65</v>
      </c>
      <c r="P361" s="24">
        <v>75.0</v>
      </c>
      <c r="Q361" s="24">
        <v>96.0</v>
      </c>
      <c r="R361" s="24">
        <f t="shared" si="1"/>
        <v>0.2076656269</v>
      </c>
      <c r="S361" s="25">
        <v>0.11555736599999998</v>
      </c>
    </row>
    <row r="362" ht="15.75" customHeight="1">
      <c r="N362" s="24">
        <v>359.0</v>
      </c>
      <c r="O362" s="24">
        <v>0.84</v>
      </c>
      <c r="P362" s="24">
        <v>34.0</v>
      </c>
      <c r="Q362" s="24">
        <v>53.0</v>
      </c>
      <c r="R362" s="24">
        <f t="shared" si="1"/>
        <v>0.026014368</v>
      </c>
      <c r="S362" s="25">
        <v>0.14088039999999555</v>
      </c>
    </row>
    <row r="363" ht="15.75" customHeight="1">
      <c r="N363" s="24">
        <v>360.0</v>
      </c>
      <c r="O363" s="24">
        <v>0.09</v>
      </c>
      <c r="P363" s="24">
        <v>77.0</v>
      </c>
      <c r="Q363" s="24">
        <v>63.0</v>
      </c>
      <c r="R363" s="24">
        <f t="shared" si="1"/>
        <v>0.483898116</v>
      </c>
      <c r="S363" s="25">
        <v>0.10287781060797506</v>
      </c>
    </row>
    <row r="364" ht="15.75" customHeight="1">
      <c r="N364" s="24">
        <v>361.0</v>
      </c>
      <c r="O364" s="24">
        <v>0.86</v>
      </c>
      <c r="P364" s="24">
        <v>46.0</v>
      </c>
      <c r="Q364" s="24">
        <v>65.0</v>
      </c>
      <c r="R364" s="24">
        <f t="shared" si="1"/>
        <v>0.0643109</v>
      </c>
      <c r="S364" s="25">
        <v>0.19528012</v>
      </c>
    </row>
    <row r="365" ht="15.75" customHeight="1">
      <c r="N365" s="24">
        <v>362.0</v>
      </c>
      <c r="O365" s="24">
        <v>0.22</v>
      </c>
      <c r="P365" s="24">
        <v>60.0</v>
      </c>
      <c r="Q365" s="24">
        <v>14.0</v>
      </c>
      <c r="R365" s="24">
        <f t="shared" si="1"/>
        <v>0.506473932</v>
      </c>
      <c r="S365" s="25">
        <v>0.001</v>
      </c>
    </row>
    <row r="366" ht="15.75" customHeight="1">
      <c r="N366" s="24">
        <v>363.0</v>
      </c>
      <c r="O366" s="24">
        <v>0.6</v>
      </c>
      <c r="P366" s="24">
        <v>80.0</v>
      </c>
      <c r="Q366" s="24">
        <v>79.0</v>
      </c>
      <c r="R366" s="24">
        <f t="shared" si="1"/>
        <v>0.41486616</v>
      </c>
      <c r="S366" s="25">
        <v>0.387594968</v>
      </c>
    </row>
    <row r="367" ht="15.75" customHeight="1">
      <c r="N367" s="24">
        <v>364.0</v>
      </c>
      <c r="O367" s="24">
        <v>0.32</v>
      </c>
      <c r="P367" s="24">
        <v>38.0</v>
      </c>
      <c r="Q367" s="24">
        <v>90.0</v>
      </c>
      <c r="R367" s="24">
        <f t="shared" si="1"/>
        <v>-0.08259343866</v>
      </c>
      <c r="S367" s="25">
        <v>0.005678359999999775</v>
      </c>
    </row>
    <row r="368" ht="15.75" customHeight="1">
      <c r="N368" s="24">
        <v>365.0</v>
      </c>
      <c r="O368" s="24">
        <v>0.96</v>
      </c>
      <c r="P368" s="24">
        <v>78.0</v>
      </c>
      <c r="Q368" s="24">
        <v>39.0</v>
      </c>
      <c r="R368" s="24">
        <f t="shared" si="1"/>
        <v>0.684906888</v>
      </c>
      <c r="S368" s="25">
        <v>0.20968745799999997</v>
      </c>
    </row>
    <row r="369" ht="15.75" customHeight="1">
      <c r="N369" s="24">
        <v>366.0</v>
      </c>
      <c r="O369" s="24">
        <v>0.41</v>
      </c>
      <c r="P369" s="24">
        <v>78.0</v>
      </c>
      <c r="Q369" s="24">
        <v>43.0</v>
      </c>
      <c r="R369" s="24">
        <f t="shared" si="1"/>
        <v>0.654262098</v>
      </c>
      <c r="S369" s="25">
        <v>0.6639632840000002</v>
      </c>
    </row>
    <row r="370" ht="15.75" customHeight="1">
      <c r="N370" s="24">
        <v>367.0</v>
      </c>
      <c r="O370" s="24">
        <v>0.26</v>
      </c>
      <c r="P370" s="24">
        <v>42.0</v>
      </c>
      <c r="Q370" s="24">
        <v>22.0</v>
      </c>
      <c r="R370" s="24">
        <f t="shared" si="1"/>
        <v>0.206378484</v>
      </c>
      <c r="S370" s="25">
        <v>0.001</v>
      </c>
    </row>
    <row r="371" ht="15.75" customHeight="1">
      <c r="N371" s="24">
        <v>368.0</v>
      </c>
      <c r="O371" s="24">
        <v>0.82</v>
      </c>
      <c r="P371" s="24">
        <v>32.0</v>
      </c>
      <c r="Q371" s="24">
        <v>33.0</v>
      </c>
      <c r="R371" s="24">
        <f t="shared" si="1"/>
        <v>0.075603508</v>
      </c>
      <c r="S371" s="25">
        <v>0.015399832</v>
      </c>
    </row>
    <row r="372" ht="15.75" customHeight="1">
      <c r="N372" s="24">
        <v>369.0</v>
      </c>
      <c r="O372" s="24">
        <v>0.92</v>
      </c>
      <c r="P372" s="24">
        <v>78.0</v>
      </c>
      <c r="Q372" s="24">
        <v>54.0</v>
      </c>
      <c r="R372" s="24">
        <f t="shared" si="1"/>
        <v>0.570874376</v>
      </c>
      <c r="S372" s="25">
        <v>1.2674759786045797</v>
      </c>
    </row>
    <row r="373" ht="15.75" customHeight="1">
      <c r="N373" s="24">
        <v>370.0</v>
      </c>
      <c r="O373" s="24">
        <v>0.09</v>
      </c>
      <c r="P373" s="24">
        <v>66.0</v>
      </c>
      <c r="Q373" s="24">
        <v>22.0</v>
      </c>
      <c r="R373" s="24">
        <f t="shared" si="1"/>
        <v>0.56674957</v>
      </c>
      <c r="S373" s="25">
        <v>0.44649871599987645</v>
      </c>
    </row>
    <row r="374" ht="15.75" customHeight="1">
      <c r="N374" s="24">
        <v>371.0</v>
      </c>
      <c r="O374" s="24">
        <v>0.66</v>
      </c>
      <c r="P374" s="24">
        <v>98.0</v>
      </c>
      <c r="Q374" s="24">
        <v>71.0</v>
      </c>
      <c r="R374" s="24">
        <f t="shared" si="1"/>
        <v>0.8545318469</v>
      </c>
      <c r="S374" s="25">
        <v>1.0696710716316091</v>
      </c>
    </row>
    <row r="375" ht="15.75" customHeight="1">
      <c r="N375" s="24">
        <v>372.0</v>
      </c>
      <c r="O375" s="24">
        <v>0.31</v>
      </c>
      <c r="P375" s="24">
        <v>60.0</v>
      </c>
      <c r="Q375" s="24">
        <v>26.0</v>
      </c>
      <c r="R375" s="24">
        <f t="shared" si="1"/>
        <v>0.436784586</v>
      </c>
      <c r="S375" s="25">
        <v>0.001</v>
      </c>
    </row>
    <row r="376" ht="15.75" customHeight="1">
      <c r="N376" s="24">
        <v>373.0</v>
      </c>
      <c r="O376" s="24">
        <v>0.62</v>
      </c>
      <c r="P376" s="24">
        <v>78.0</v>
      </c>
      <c r="Q376" s="24">
        <v>54.0</v>
      </c>
      <c r="R376" s="24">
        <f t="shared" si="1"/>
        <v>0.570743036</v>
      </c>
      <c r="S376" s="25">
        <v>0.16142130000000002</v>
      </c>
    </row>
    <row r="377" ht="15.75" customHeight="1">
      <c r="N377" s="24">
        <v>374.0</v>
      </c>
      <c r="O377" s="24">
        <v>0.76</v>
      </c>
      <c r="P377" s="24">
        <v>84.0</v>
      </c>
      <c r="Q377" s="24">
        <v>93.0</v>
      </c>
      <c r="R377" s="24">
        <f t="shared" si="1"/>
        <v>0.3721932575</v>
      </c>
      <c r="S377" s="25">
        <v>0.166238278</v>
      </c>
    </row>
    <row r="378" ht="15.75" customHeight="1">
      <c r="N378" s="24">
        <v>375.0</v>
      </c>
      <c r="O378" s="24">
        <v>0.08</v>
      </c>
      <c r="P378" s="24">
        <v>50.0</v>
      </c>
      <c r="Q378" s="24">
        <v>54.0</v>
      </c>
      <c r="R378" s="24">
        <f t="shared" si="1"/>
        <v>0.152602928</v>
      </c>
      <c r="S378" s="25">
        <v>1.3320597988970553</v>
      </c>
    </row>
    <row r="379" ht="15.75" customHeight="1">
      <c r="N379" s="24">
        <v>376.0</v>
      </c>
      <c r="O379" s="24">
        <v>0.89</v>
      </c>
      <c r="P379" s="24">
        <v>46.0</v>
      </c>
      <c r="Q379" s="24">
        <v>20.0</v>
      </c>
      <c r="R379" s="24">
        <f t="shared" si="1"/>
        <v>0.26308385</v>
      </c>
      <c r="S379" s="25">
        <v>0.383918768</v>
      </c>
    </row>
    <row r="380" ht="15.75" customHeight="1">
      <c r="N380" s="24">
        <v>377.0</v>
      </c>
      <c r="O380" s="24">
        <v>0.29</v>
      </c>
      <c r="P380" s="24">
        <v>48.0</v>
      </c>
      <c r="Q380" s="24">
        <v>72.0</v>
      </c>
      <c r="R380" s="24">
        <f t="shared" si="1"/>
        <v>0.048998582</v>
      </c>
      <c r="S380" s="25">
        <v>0.001</v>
      </c>
    </row>
    <row r="381" ht="15.75" customHeight="1">
      <c r="N381" s="24">
        <v>378.0</v>
      </c>
      <c r="O381" s="24">
        <v>0.32</v>
      </c>
      <c r="P381" s="24">
        <v>84.0</v>
      </c>
      <c r="Q381" s="24">
        <v>100.0</v>
      </c>
      <c r="R381" s="24">
        <f t="shared" si="1"/>
        <v>0.314277821</v>
      </c>
      <c r="S381" s="25">
        <v>0.001</v>
      </c>
    </row>
    <row r="382" ht="15.75" customHeight="1">
      <c r="N382" s="24">
        <v>379.0</v>
      </c>
      <c r="O382" s="24">
        <v>0.98</v>
      </c>
      <c r="P382" s="24">
        <v>2.0</v>
      </c>
      <c r="Q382" s="24">
        <v>15.0</v>
      </c>
      <c r="R382" s="24">
        <f t="shared" si="1"/>
        <v>0.001723052</v>
      </c>
      <c r="S382" s="25">
        <v>0.14923929599999997</v>
      </c>
    </row>
    <row r="383" ht="15.75" customHeight="1">
      <c r="N383" s="24">
        <v>380.0</v>
      </c>
      <c r="O383" s="24">
        <v>0.66</v>
      </c>
      <c r="P383" s="24">
        <v>17.0</v>
      </c>
      <c r="Q383" s="24">
        <v>55.0</v>
      </c>
      <c r="R383" s="24">
        <f t="shared" si="1"/>
        <v>-0.030185256</v>
      </c>
      <c r="S383" s="25">
        <v>1.0342006219816589</v>
      </c>
    </row>
    <row r="384" ht="15.75" customHeight="1">
      <c r="N384" s="24">
        <v>381.0</v>
      </c>
      <c r="O384" s="24">
        <v>0.29</v>
      </c>
      <c r="P384" s="24">
        <v>64.0</v>
      </c>
      <c r="Q384" s="24">
        <v>61.0</v>
      </c>
      <c r="R384" s="24">
        <f t="shared" si="1"/>
        <v>0.287873238</v>
      </c>
      <c r="S384" s="25">
        <v>0.20827088999990992</v>
      </c>
    </row>
    <row r="385" ht="15.75" customHeight="1">
      <c r="N385" s="24">
        <v>382.0</v>
      </c>
      <c r="O385" s="24">
        <v>0.59</v>
      </c>
      <c r="P385" s="24">
        <v>87.0</v>
      </c>
      <c r="Q385" s="24">
        <v>46.0</v>
      </c>
      <c r="R385" s="24">
        <f t="shared" si="1"/>
        <v>0.8245346733</v>
      </c>
      <c r="S385" s="25">
        <v>0.098262736</v>
      </c>
    </row>
    <row r="386" ht="15.75" customHeight="1">
      <c r="N386" s="24">
        <v>383.0</v>
      </c>
      <c r="O386" s="24">
        <v>0.45</v>
      </c>
      <c r="P386" s="24">
        <v>83.0</v>
      </c>
      <c r="Q386" s="24">
        <v>46.0</v>
      </c>
      <c r="R386" s="24">
        <f t="shared" si="1"/>
        <v>0.73560126</v>
      </c>
      <c r="S386" s="25">
        <v>0.9266629132779384</v>
      </c>
    </row>
    <row r="387" ht="15.75" customHeight="1">
      <c r="N387" s="24">
        <v>384.0</v>
      </c>
      <c r="O387" s="24">
        <v>0.23</v>
      </c>
      <c r="P387" s="24">
        <v>55.0</v>
      </c>
      <c r="Q387" s="24">
        <v>67.0</v>
      </c>
      <c r="R387" s="24">
        <f t="shared" si="1"/>
        <v>0.140434128</v>
      </c>
      <c r="S387" s="25">
        <v>0.001</v>
      </c>
    </row>
    <row r="388" ht="15.75" customHeight="1">
      <c r="N388" s="24">
        <v>385.0</v>
      </c>
      <c r="O388" s="24">
        <v>0.64</v>
      </c>
      <c r="P388" s="24">
        <v>34.0</v>
      </c>
      <c r="Q388" s="24">
        <v>39.0</v>
      </c>
      <c r="R388" s="24">
        <f t="shared" si="1"/>
        <v>0.071096328</v>
      </c>
      <c r="S388" s="25">
        <v>0.001</v>
      </c>
    </row>
    <row r="389" ht="15.75" customHeight="1">
      <c r="N389" s="24">
        <v>386.0</v>
      </c>
      <c r="O389" s="24">
        <v>0.9</v>
      </c>
      <c r="P389" s="24">
        <v>71.0</v>
      </c>
      <c r="Q389" s="24">
        <v>56.0</v>
      </c>
      <c r="R389" s="24">
        <f t="shared" si="1"/>
        <v>0.4298235</v>
      </c>
      <c r="S389" s="25">
        <v>0.11281574999999998</v>
      </c>
    </row>
    <row r="390" ht="15.75" customHeight="1">
      <c r="N390" s="24">
        <v>387.0</v>
      </c>
      <c r="O390" s="24">
        <v>0.32</v>
      </c>
      <c r="P390" s="24">
        <v>52.0</v>
      </c>
      <c r="Q390" s="24">
        <v>62.0</v>
      </c>
      <c r="R390" s="24">
        <f t="shared" si="1"/>
        <v>0.134373368</v>
      </c>
      <c r="S390" s="25">
        <v>1.3049869896489086</v>
      </c>
    </row>
    <row r="391" ht="15.75" customHeight="1">
      <c r="N391" s="24">
        <v>388.0</v>
      </c>
      <c r="O391" s="24">
        <v>0.49</v>
      </c>
      <c r="P391" s="24">
        <v>92.0</v>
      </c>
      <c r="Q391" s="24">
        <v>39.0</v>
      </c>
      <c r="R391" s="24">
        <f t="shared" si="1"/>
        <v>1.005483362</v>
      </c>
      <c r="S391" s="25">
        <v>0.4711792159999978</v>
      </c>
    </row>
    <row r="392" ht="15.75" customHeight="1">
      <c r="N392" s="24">
        <v>389.0</v>
      </c>
      <c r="O392" s="24">
        <v>0.16</v>
      </c>
      <c r="P392" s="24">
        <v>64.0</v>
      </c>
      <c r="Q392" s="24">
        <v>52.0</v>
      </c>
      <c r="R392" s="24">
        <f t="shared" si="1"/>
        <v>0.343698152</v>
      </c>
      <c r="S392" s="25">
        <v>0.001</v>
      </c>
    </row>
    <row r="393" ht="15.75" customHeight="1">
      <c r="N393" s="24">
        <v>390.0</v>
      </c>
      <c r="O393" s="24">
        <v>0.98</v>
      </c>
      <c r="P393" s="24">
        <v>53.0</v>
      </c>
      <c r="Q393" s="24">
        <v>9.0</v>
      </c>
      <c r="R393" s="24">
        <f t="shared" si="1"/>
        <v>0.416163344</v>
      </c>
      <c r="S393" s="25">
        <v>0.8335193359999977</v>
      </c>
    </row>
    <row r="394" ht="15.75" customHeight="1">
      <c r="N394" s="24">
        <v>391.0</v>
      </c>
      <c r="O394" s="24">
        <v>1.0</v>
      </c>
      <c r="P394" s="24">
        <v>2.0</v>
      </c>
      <c r="Q394" s="24">
        <v>24.0</v>
      </c>
      <c r="R394" s="24">
        <f t="shared" si="1"/>
        <v>0.0013726</v>
      </c>
      <c r="S394" s="25">
        <v>0.06445976</v>
      </c>
    </row>
    <row r="395" ht="15.75" customHeight="1">
      <c r="N395" s="24">
        <v>392.0</v>
      </c>
      <c r="O395" s="24">
        <v>0.69</v>
      </c>
      <c r="P395" s="24">
        <v>65.0</v>
      </c>
      <c r="Q395" s="24">
        <v>22.0</v>
      </c>
      <c r="R395" s="24">
        <f t="shared" si="1"/>
        <v>0.548397144</v>
      </c>
      <c r="S395" s="25">
        <v>0.690642022010246</v>
      </c>
    </row>
    <row r="396" ht="15.75" customHeight="1">
      <c r="N396" s="24">
        <v>393.0</v>
      </c>
      <c r="O396" s="24">
        <v>0.02</v>
      </c>
      <c r="P396" s="24">
        <v>30.0</v>
      </c>
      <c r="Q396" s="24">
        <v>24.0</v>
      </c>
      <c r="R396" s="24">
        <f t="shared" si="1"/>
        <v>0.087255572</v>
      </c>
      <c r="S396" s="25">
        <v>0.239310186</v>
      </c>
    </row>
    <row r="397" ht="15.75" customHeight="1">
      <c r="N397" s="24">
        <v>394.0</v>
      </c>
      <c r="O397" s="24">
        <v>0.04</v>
      </c>
      <c r="P397" s="24">
        <v>83.0</v>
      </c>
      <c r="Q397" s="24">
        <v>20.0</v>
      </c>
      <c r="R397" s="24">
        <f t="shared" si="1"/>
        <v>0.945971692</v>
      </c>
      <c r="S397" s="25">
        <v>0.005665672000000001</v>
      </c>
    </row>
    <row r="398" ht="15.75" customHeight="1">
      <c r="N398" s="24">
        <v>395.0</v>
      </c>
      <c r="O398" s="24">
        <v>0.03</v>
      </c>
      <c r="P398" s="24">
        <v>53.0</v>
      </c>
      <c r="Q398" s="24">
        <v>58.0</v>
      </c>
      <c r="R398" s="24">
        <f t="shared" si="1"/>
        <v>0.165314184</v>
      </c>
      <c r="S398" s="25">
        <v>0.001</v>
      </c>
    </row>
    <row r="399" ht="15.75" customHeight="1">
      <c r="N399" s="24">
        <v>396.0</v>
      </c>
      <c r="O399" s="24">
        <v>0.03</v>
      </c>
      <c r="P399" s="24">
        <v>4.0</v>
      </c>
      <c r="Q399" s="24">
        <v>55.0</v>
      </c>
      <c r="R399" s="24">
        <f t="shared" si="1"/>
        <v>-0.007934654</v>
      </c>
      <c r="S399" s="25">
        <v>0.7193298919501437</v>
      </c>
    </row>
    <row r="400" ht="15.75" customHeight="1">
      <c r="N400" s="24">
        <v>397.0</v>
      </c>
      <c r="O400" s="24">
        <v>0.63</v>
      </c>
      <c r="P400" s="24">
        <v>25.0</v>
      </c>
      <c r="Q400" s="24">
        <v>25.0</v>
      </c>
      <c r="R400" s="24">
        <f t="shared" si="1"/>
        <v>0.051900508</v>
      </c>
      <c r="S400" s="25">
        <v>0.9038447276316088</v>
      </c>
    </row>
    <row r="401" ht="15.75" customHeight="1">
      <c r="N401" s="24">
        <v>398.0</v>
      </c>
      <c r="O401" s="24">
        <v>0.15</v>
      </c>
      <c r="P401" s="24">
        <v>51.0</v>
      </c>
      <c r="Q401" s="24">
        <v>63.0</v>
      </c>
      <c r="R401" s="24">
        <f t="shared" si="1"/>
        <v>0.1191438</v>
      </c>
      <c r="S401" s="25">
        <v>1.1657587206006697</v>
      </c>
    </row>
    <row r="402" ht="15.75" customHeight="1">
      <c r="N402" s="24">
        <v>399.0</v>
      </c>
      <c r="O402" s="24">
        <v>0.23</v>
      </c>
      <c r="P402" s="24">
        <v>50.0</v>
      </c>
      <c r="Q402" s="24">
        <v>67.0</v>
      </c>
      <c r="R402" s="24">
        <f t="shared" si="1"/>
        <v>0.090050918</v>
      </c>
      <c r="S402" s="25">
        <v>0.077448446</v>
      </c>
    </row>
    <row r="403" ht="15.75" customHeight="1">
      <c r="N403" s="24">
        <v>400.0</v>
      </c>
      <c r="O403" s="24">
        <v>0.11</v>
      </c>
      <c r="P403" s="24">
        <v>91.0</v>
      </c>
      <c r="Q403" s="24">
        <v>11.0</v>
      </c>
      <c r="R403" s="24">
        <f t="shared" si="1"/>
        <v>1.229413731</v>
      </c>
      <c r="S403" s="25">
        <v>0.001</v>
      </c>
    </row>
    <row r="404" ht="15.75" customHeight="1">
      <c r="N404" s="24">
        <v>401.0</v>
      </c>
      <c r="O404" s="24">
        <v>0.48</v>
      </c>
      <c r="P404" s="24">
        <v>47.0</v>
      </c>
      <c r="Q404" s="24">
        <v>51.0</v>
      </c>
      <c r="R404" s="24">
        <f t="shared" si="1"/>
        <v>0.135862992</v>
      </c>
      <c r="S404" s="25">
        <v>0.25671476000000004</v>
      </c>
    </row>
    <row r="405" ht="15.75" customHeight="1">
      <c r="N405" s="24">
        <v>402.0</v>
      </c>
      <c r="O405" s="24">
        <v>0.27</v>
      </c>
      <c r="P405" s="24">
        <v>54.0</v>
      </c>
      <c r="Q405" s="24">
        <v>80.0</v>
      </c>
      <c r="R405" s="24">
        <f t="shared" si="1"/>
        <v>0.061982414</v>
      </c>
      <c r="S405" s="25">
        <v>0.001</v>
      </c>
    </row>
    <row r="406" ht="15.75" customHeight="1">
      <c r="N406" s="24">
        <v>403.0</v>
      </c>
      <c r="O406" s="24">
        <v>0.14</v>
      </c>
      <c r="P406" s="24">
        <v>12.0</v>
      </c>
      <c r="Q406" s="24">
        <v>25.0</v>
      </c>
      <c r="R406" s="24">
        <f t="shared" si="1"/>
        <v>0.003175596</v>
      </c>
      <c r="S406" s="25">
        <v>0.9578629538419972</v>
      </c>
    </row>
    <row r="407" ht="15.75" customHeight="1">
      <c r="N407" s="24">
        <v>404.0</v>
      </c>
      <c r="O407" s="24">
        <v>0.52</v>
      </c>
      <c r="P407" s="24">
        <v>11.0</v>
      </c>
      <c r="Q407" s="24">
        <v>92.0</v>
      </c>
      <c r="R407" s="24">
        <f t="shared" si="1"/>
        <v>-0.0609850883</v>
      </c>
      <c r="S407" s="25">
        <v>0.009738016000000007</v>
      </c>
    </row>
    <row r="408" ht="15.75" customHeight="1">
      <c r="N408" s="24">
        <v>405.0</v>
      </c>
      <c r="O408" s="24">
        <v>0.64</v>
      </c>
      <c r="P408" s="24">
        <v>82.0</v>
      </c>
      <c r="Q408" s="24">
        <v>94.0</v>
      </c>
      <c r="R408" s="24">
        <f t="shared" si="1"/>
        <v>0.3302924157</v>
      </c>
      <c r="S408" s="25">
        <v>1.0405336999932528</v>
      </c>
    </row>
    <row r="409" ht="15.75" customHeight="1">
      <c r="N409" s="24">
        <v>406.0</v>
      </c>
      <c r="O409" s="24">
        <v>0.18</v>
      </c>
      <c r="P409" s="24">
        <v>19.0</v>
      </c>
      <c r="Q409" s="24">
        <v>18.0</v>
      </c>
      <c r="R409" s="24">
        <f t="shared" si="1"/>
        <v>0.034997156</v>
      </c>
      <c r="S409" s="25">
        <v>0.798733633999664</v>
      </c>
    </row>
    <row r="410" ht="15.75" customHeight="1">
      <c r="N410" s="24">
        <v>407.0</v>
      </c>
      <c r="O410" s="24">
        <v>0.48</v>
      </c>
      <c r="P410" s="24">
        <v>76.0</v>
      </c>
      <c r="Q410" s="24">
        <v>65.0</v>
      </c>
      <c r="R410" s="24">
        <f t="shared" si="1"/>
        <v>0.45136596</v>
      </c>
      <c r="S410" s="25">
        <v>0.001</v>
      </c>
    </row>
    <row r="411" ht="15.75" customHeight="1">
      <c r="N411" s="24">
        <v>408.0</v>
      </c>
      <c r="O411" s="24">
        <v>0.56</v>
      </c>
      <c r="P411" s="24">
        <v>89.0</v>
      </c>
      <c r="Q411" s="24">
        <v>9.0</v>
      </c>
      <c r="R411" s="24">
        <f t="shared" si="1"/>
        <v>1.192542612</v>
      </c>
      <c r="S411" s="25">
        <v>0.18542489799999995</v>
      </c>
    </row>
    <row r="412" ht="15.75" customHeight="1">
      <c r="N412" s="24">
        <v>409.0</v>
      </c>
      <c r="O412" s="24">
        <v>0.55</v>
      </c>
      <c r="P412" s="24">
        <v>37.0</v>
      </c>
      <c r="Q412" s="24">
        <v>67.0</v>
      </c>
      <c r="R412" s="24">
        <f t="shared" si="1"/>
        <v>-0.00469978</v>
      </c>
      <c r="S412" s="25">
        <v>0.55405618</v>
      </c>
    </row>
    <row r="413" ht="15.75" customHeight="1">
      <c r="N413" s="24">
        <v>410.0</v>
      </c>
      <c r="O413" s="24">
        <v>0.9</v>
      </c>
      <c r="P413" s="24">
        <v>46.0</v>
      </c>
      <c r="Q413" s="24">
        <v>45.0</v>
      </c>
      <c r="R413" s="24">
        <f t="shared" si="1"/>
        <v>0.1526615</v>
      </c>
      <c r="S413" s="25">
        <v>0.7837646158865345</v>
      </c>
    </row>
    <row r="414" ht="15.75" customHeight="1">
      <c r="N414" s="24">
        <v>411.0</v>
      </c>
      <c r="O414" s="24">
        <v>0.23</v>
      </c>
      <c r="P414" s="24">
        <v>13.0</v>
      </c>
      <c r="Q414" s="24">
        <v>8.0</v>
      </c>
      <c r="R414" s="24">
        <f t="shared" si="1"/>
        <v>0.024340064</v>
      </c>
      <c r="S414" s="25">
        <v>0.001</v>
      </c>
    </row>
    <row r="415" ht="15.75" customHeight="1">
      <c r="N415" s="24">
        <v>412.0</v>
      </c>
      <c r="O415" s="24">
        <v>0.93</v>
      </c>
      <c r="P415" s="24">
        <v>16.0</v>
      </c>
      <c r="Q415" s="24">
        <v>43.0</v>
      </c>
      <c r="R415" s="24">
        <f t="shared" si="1"/>
        <v>-0.01311521</v>
      </c>
      <c r="S415" s="25">
        <v>1.0118509389986097</v>
      </c>
    </row>
    <row r="416" ht="15.75" customHeight="1">
      <c r="N416" s="24">
        <v>413.0</v>
      </c>
      <c r="O416" s="24">
        <v>0.59</v>
      </c>
      <c r="P416" s="24">
        <v>4.0</v>
      </c>
      <c r="Q416" s="24">
        <v>23.0</v>
      </c>
      <c r="R416" s="24">
        <f t="shared" si="1"/>
        <v>-0.000297262</v>
      </c>
      <c r="S416" s="25">
        <v>1.397837845648909</v>
      </c>
    </row>
    <row r="417" ht="15.75" customHeight="1">
      <c r="N417" s="24">
        <v>414.0</v>
      </c>
      <c r="O417" s="24">
        <v>0.16</v>
      </c>
      <c r="P417" s="24">
        <v>58.0</v>
      </c>
      <c r="Q417" s="24">
        <v>30.0</v>
      </c>
      <c r="R417" s="24">
        <f t="shared" si="1"/>
        <v>0.381958368</v>
      </c>
      <c r="S417" s="25">
        <v>0.20851392769828067</v>
      </c>
    </row>
    <row r="418" ht="15.75" customHeight="1">
      <c r="N418" s="24">
        <v>415.0</v>
      </c>
      <c r="O418" s="24">
        <v>0.04</v>
      </c>
      <c r="P418" s="24">
        <v>39.0</v>
      </c>
      <c r="Q418" s="24">
        <v>64.0</v>
      </c>
      <c r="R418" s="24">
        <f t="shared" si="1"/>
        <v>0.017535788</v>
      </c>
      <c r="S418" s="25">
        <v>0.001</v>
      </c>
    </row>
    <row r="419" ht="15.75" customHeight="1">
      <c r="N419" s="24">
        <v>416.0</v>
      </c>
      <c r="O419" s="24">
        <v>0.79</v>
      </c>
      <c r="P419" s="24">
        <v>97.0</v>
      </c>
      <c r="Q419" s="24">
        <v>45.0</v>
      </c>
      <c r="R419" s="24">
        <f t="shared" si="1"/>
        <v>1.077889159</v>
      </c>
      <c r="S419" s="25">
        <v>0.32810530000000004</v>
      </c>
    </row>
    <row r="420" ht="15.75" customHeight="1">
      <c r="N420" s="24">
        <v>417.0</v>
      </c>
      <c r="O420" s="24">
        <v>0.74</v>
      </c>
      <c r="P420" s="24">
        <v>20.0</v>
      </c>
      <c r="Q420" s="24">
        <v>12.0</v>
      </c>
      <c r="R420" s="24">
        <f t="shared" si="1"/>
        <v>0.050795204</v>
      </c>
      <c r="S420" s="25">
        <v>0.7982275359990871</v>
      </c>
    </row>
    <row r="421" ht="15.75" customHeight="1">
      <c r="N421" s="24">
        <v>418.0</v>
      </c>
      <c r="O421" s="24">
        <v>0.91</v>
      </c>
      <c r="P421" s="24">
        <v>62.0</v>
      </c>
      <c r="Q421" s="24">
        <v>16.0</v>
      </c>
      <c r="R421" s="24">
        <f t="shared" si="1"/>
        <v>0.530654974</v>
      </c>
      <c r="S421" s="25">
        <v>0.4009640730178024</v>
      </c>
    </row>
    <row r="422" ht="15.75" customHeight="1">
      <c r="N422" s="24">
        <v>419.0</v>
      </c>
      <c r="O422" s="24">
        <v>0.26</v>
      </c>
      <c r="P422" s="24">
        <v>30.0</v>
      </c>
      <c r="Q422" s="24">
        <v>32.0</v>
      </c>
      <c r="R422" s="24">
        <f t="shared" si="1"/>
        <v>0.064698436</v>
      </c>
      <c r="S422" s="25">
        <v>0.9459178074416932</v>
      </c>
    </row>
    <row r="423" ht="15.75" customHeight="1">
      <c r="N423" s="24">
        <v>420.0</v>
      </c>
      <c r="O423" s="24">
        <v>0.21</v>
      </c>
      <c r="P423" s="24">
        <v>97.0</v>
      </c>
      <c r="Q423" s="24">
        <v>43.0</v>
      </c>
      <c r="R423" s="24">
        <f t="shared" si="1"/>
        <v>1.096558727</v>
      </c>
      <c r="S423" s="25">
        <v>0.016484969999999998</v>
      </c>
    </row>
    <row r="424" ht="15.75" customHeight="1">
      <c r="N424" s="24">
        <v>421.0</v>
      </c>
      <c r="O424" s="24">
        <v>0.42</v>
      </c>
      <c r="P424" s="24">
        <v>24.0</v>
      </c>
      <c r="Q424" s="24">
        <v>18.0</v>
      </c>
      <c r="R424" s="24">
        <f t="shared" si="1"/>
        <v>0.061865604</v>
      </c>
      <c r="S424" s="25">
        <v>1.0448181736489086</v>
      </c>
    </row>
    <row r="425" ht="15.75" customHeight="1">
      <c r="N425" s="24">
        <v>422.0</v>
      </c>
      <c r="O425" s="24">
        <v>0.69</v>
      </c>
      <c r="P425" s="24">
        <v>71.0</v>
      </c>
      <c r="Q425" s="24">
        <v>57.0</v>
      </c>
      <c r="R425" s="24">
        <f t="shared" si="1"/>
        <v>0.422835</v>
      </c>
      <c r="S425" s="25">
        <v>0.001</v>
      </c>
    </row>
    <row r="426" ht="15.75" customHeight="1">
      <c r="N426" s="24">
        <v>423.0</v>
      </c>
      <c r="O426" s="24">
        <v>0.45</v>
      </c>
      <c r="P426" s="24">
        <v>83.0</v>
      </c>
      <c r="Q426" s="24">
        <v>17.0</v>
      </c>
      <c r="R426" s="24">
        <f t="shared" si="1"/>
        <v>0.97045776</v>
      </c>
      <c r="S426" s="25">
        <v>0.001</v>
      </c>
    </row>
    <row r="427" ht="15.75" customHeight="1">
      <c r="N427" s="24">
        <v>424.0</v>
      </c>
      <c r="O427" s="24">
        <v>0.84</v>
      </c>
      <c r="P427" s="24">
        <v>83.0</v>
      </c>
      <c r="Q427" s="24">
        <v>80.0</v>
      </c>
      <c r="R427" s="24">
        <f t="shared" si="1"/>
        <v>0.4604335319</v>
      </c>
      <c r="S427" s="25">
        <v>1.1984439052779385</v>
      </c>
    </row>
    <row r="428" ht="15.75" customHeight="1">
      <c r="N428" s="24">
        <v>425.0</v>
      </c>
      <c r="O428" s="24">
        <v>0.99</v>
      </c>
      <c r="P428" s="24">
        <v>9.0</v>
      </c>
      <c r="Q428" s="24">
        <v>42.0</v>
      </c>
      <c r="R428" s="24">
        <f t="shared" si="1"/>
        <v>-0.013078752</v>
      </c>
      <c r="S428" s="25">
        <v>0.5852110318583817</v>
      </c>
    </row>
    <row r="429" ht="15.75" customHeight="1">
      <c r="N429" s="24">
        <v>426.0</v>
      </c>
      <c r="O429" s="24">
        <v>0.49</v>
      </c>
      <c r="P429" s="24">
        <v>100.0</v>
      </c>
      <c r="Q429" s="24">
        <v>100.0</v>
      </c>
      <c r="R429" s="24">
        <f t="shared" si="1"/>
        <v>0.6172806147</v>
      </c>
      <c r="S429" s="25">
        <v>0.001</v>
      </c>
    </row>
    <row r="430" ht="15.75" customHeight="1">
      <c r="N430" s="24">
        <v>427.0</v>
      </c>
      <c r="O430" s="24">
        <v>0.76</v>
      </c>
      <c r="P430" s="24">
        <v>71.0</v>
      </c>
      <c r="Q430" s="24">
        <v>84.0</v>
      </c>
      <c r="R430" s="24">
        <f t="shared" si="1"/>
        <v>0.2364415</v>
      </c>
      <c r="S430" s="25">
        <v>0.7837229106045673</v>
      </c>
    </row>
    <row r="431" ht="15.75" customHeight="1">
      <c r="N431" s="24">
        <v>428.0</v>
      </c>
      <c r="O431" s="24">
        <v>0.73</v>
      </c>
      <c r="P431" s="24">
        <v>35.0</v>
      </c>
      <c r="Q431" s="24">
        <v>63.0</v>
      </c>
      <c r="R431" s="24">
        <f t="shared" si="1"/>
        <v>-0.001325912</v>
      </c>
      <c r="S431" s="25">
        <v>0.404378124</v>
      </c>
    </row>
    <row r="432" ht="15.75" customHeight="1">
      <c r="N432" s="24">
        <v>429.0</v>
      </c>
      <c r="O432" s="24">
        <v>0.69</v>
      </c>
      <c r="P432" s="24">
        <v>85.0</v>
      </c>
      <c r="Q432" s="24">
        <v>33.0</v>
      </c>
      <c r="R432" s="24">
        <f t="shared" si="1"/>
        <v>0.8873971636</v>
      </c>
      <c r="S432" s="25">
        <v>1.019877869864477</v>
      </c>
    </row>
    <row r="433" ht="15.75" customHeight="1">
      <c r="N433" s="24">
        <v>430.0</v>
      </c>
      <c r="O433" s="24">
        <v>0.4</v>
      </c>
      <c r="P433" s="24">
        <v>97.0</v>
      </c>
      <c r="Q433" s="24">
        <v>14.0</v>
      </c>
      <c r="R433" s="24">
        <f t="shared" si="1"/>
        <v>1.371914903</v>
      </c>
      <c r="S433" s="25">
        <v>0.6218193399932526</v>
      </c>
    </row>
    <row r="434" ht="15.75" customHeight="1">
      <c r="N434" s="24">
        <v>431.0</v>
      </c>
      <c r="O434" s="24">
        <v>0.94</v>
      </c>
      <c r="P434" s="24">
        <v>72.0</v>
      </c>
      <c r="Q434" s="24">
        <v>77.0</v>
      </c>
      <c r="R434" s="24">
        <f t="shared" si="1"/>
        <v>0.299805276</v>
      </c>
      <c r="S434" s="25">
        <v>0.7443383286006697</v>
      </c>
    </row>
    <row r="435" ht="15.75" customHeight="1">
      <c r="N435" s="24">
        <v>432.0</v>
      </c>
      <c r="O435" s="24">
        <v>0.98</v>
      </c>
      <c r="P435" s="24">
        <v>11.0</v>
      </c>
      <c r="Q435" s="24">
        <v>25.0</v>
      </c>
      <c r="R435" s="24">
        <f t="shared" si="1"/>
        <v>0.00166148</v>
      </c>
      <c r="S435" s="25">
        <v>0.9206537476316091</v>
      </c>
    </row>
    <row r="436" ht="15.75" customHeight="1">
      <c r="N436" s="24">
        <v>433.0</v>
      </c>
      <c r="O436" s="24">
        <v>0.24</v>
      </c>
      <c r="P436" s="24">
        <v>62.0</v>
      </c>
      <c r="Q436" s="24">
        <v>46.0</v>
      </c>
      <c r="R436" s="24">
        <f t="shared" si="1"/>
        <v>0.350149536</v>
      </c>
      <c r="S436" s="25">
        <v>0.001</v>
      </c>
    </row>
    <row r="437" ht="15.75" customHeight="1">
      <c r="N437" s="24">
        <v>434.0</v>
      </c>
      <c r="O437" s="24">
        <v>0.2</v>
      </c>
      <c r="P437" s="24">
        <v>47.0</v>
      </c>
      <c r="Q437" s="24">
        <v>61.0</v>
      </c>
      <c r="R437" s="24">
        <f t="shared" si="1"/>
        <v>0.09062228</v>
      </c>
      <c r="S437" s="25">
        <v>0.039321190000000006</v>
      </c>
    </row>
    <row r="438" ht="15.75" customHeight="1">
      <c r="N438" s="24">
        <v>435.0</v>
      </c>
      <c r="O438" s="24">
        <v>0.29</v>
      </c>
      <c r="P438" s="24">
        <v>57.0</v>
      </c>
      <c r="Q438" s="24">
        <v>98.0</v>
      </c>
      <c r="R438" s="24">
        <f t="shared" si="1"/>
        <v>-0.008128916031</v>
      </c>
      <c r="S438" s="25">
        <v>0.24391751560536462</v>
      </c>
    </row>
    <row r="439" ht="15.75" customHeight="1">
      <c r="N439" s="24">
        <v>436.0</v>
      </c>
      <c r="O439" s="24">
        <v>0.22</v>
      </c>
      <c r="P439" s="24">
        <v>62.0</v>
      </c>
      <c r="Q439" s="24">
        <v>48.0</v>
      </c>
      <c r="R439" s="24">
        <f t="shared" si="1"/>
        <v>0.338124508</v>
      </c>
      <c r="S439" s="25">
        <v>0.14401811801638487</v>
      </c>
    </row>
    <row r="440" ht="15.75" customHeight="1">
      <c r="N440" s="24">
        <v>437.0</v>
      </c>
      <c r="O440" s="24">
        <v>0.51</v>
      </c>
      <c r="P440" s="24">
        <v>28.0</v>
      </c>
      <c r="Q440" s="24">
        <v>97.0</v>
      </c>
      <c r="R440" s="24">
        <f t="shared" si="1"/>
        <v>-0.1185518954</v>
      </c>
      <c r="S440" s="25">
        <v>0.37938809329310014</v>
      </c>
    </row>
    <row r="441" ht="15.75" customHeight="1">
      <c r="N441" s="24">
        <v>438.0</v>
      </c>
      <c r="O441" s="24">
        <v>0.44</v>
      </c>
      <c r="P441" s="24">
        <v>84.0</v>
      </c>
      <c r="Q441" s="24">
        <v>19.0</v>
      </c>
      <c r="R441" s="24">
        <f t="shared" si="1"/>
        <v>0.9786950879</v>
      </c>
      <c r="S441" s="25">
        <v>0.49506387402832297</v>
      </c>
    </row>
    <row r="442" ht="15.75" customHeight="1">
      <c r="N442" s="24">
        <v>439.0</v>
      </c>
      <c r="O442" s="24">
        <v>0.95</v>
      </c>
      <c r="P442" s="24">
        <v>32.0</v>
      </c>
      <c r="Q442" s="24">
        <v>22.0</v>
      </c>
      <c r="R442" s="24">
        <f t="shared" si="1"/>
        <v>0.10889213</v>
      </c>
      <c r="S442" s="25">
        <v>0.19217731799999996</v>
      </c>
    </row>
    <row r="443" ht="15.75" customHeight="1">
      <c r="N443" s="24">
        <v>440.0</v>
      </c>
      <c r="O443" s="24">
        <v>0.79</v>
      </c>
      <c r="P443" s="24">
        <v>23.0</v>
      </c>
      <c r="Q443" s="24">
        <v>33.0</v>
      </c>
      <c r="R443" s="24">
        <f t="shared" si="1"/>
        <v>0.024003832</v>
      </c>
      <c r="S443" s="25">
        <v>0.23559977713035476</v>
      </c>
    </row>
    <row r="444" ht="15.75" customHeight="1">
      <c r="N444" s="24">
        <v>441.0</v>
      </c>
      <c r="O444" s="24">
        <v>0.91</v>
      </c>
      <c r="P444" s="24">
        <v>52.0</v>
      </c>
      <c r="Q444" s="24">
        <v>51.0</v>
      </c>
      <c r="R444" s="24">
        <f t="shared" si="1"/>
        <v>0.189702834</v>
      </c>
      <c r="S444" s="25">
        <v>0.001</v>
      </c>
    </row>
    <row r="445" ht="15.75" customHeight="1">
      <c r="N445" s="24">
        <v>442.0</v>
      </c>
      <c r="O445" s="24">
        <v>0.82</v>
      </c>
      <c r="P445" s="24">
        <v>10.0</v>
      </c>
      <c r="Q445" s="24">
        <v>57.0</v>
      </c>
      <c r="R445" s="24">
        <f t="shared" si="1"/>
        <v>-0.026343108</v>
      </c>
      <c r="S445" s="25">
        <v>0.09967268</v>
      </c>
    </row>
    <row r="446" ht="15.75" customHeight="1">
      <c r="N446" s="24">
        <v>443.0</v>
      </c>
      <c r="O446" s="24">
        <v>0.63</v>
      </c>
      <c r="P446" s="24">
        <v>34.0</v>
      </c>
      <c r="Q446" s="24">
        <v>27.0</v>
      </c>
      <c r="R446" s="24">
        <f t="shared" si="1"/>
        <v>0.109770326</v>
      </c>
      <c r="S446" s="25">
        <v>0.17158358</v>
      </c>
    </row>
    <row r="447" ht="15.75" customHeight="1">
      <c r="N447" s="24">
        <v>444.0</v>
      </c>
      <c r="O447" s="24">
        <v>0.03</v>
      </c>
      <c r="P447" s="24">
        <v>18.0</v>
      </c>
      <c r="Q447" s="24">
        <v>87.0</v>
      </c>
      <c r="R447" s="24">
        <f t="shared" si="1"/>
        <v>-0.08199798673</v>
      </c>
      <c r="S447" s="25">
        <v>0.048830479731546896</v>
      </c>
    </row>
    <row r="448" ht="15.75" customHeight="1">
      <c r="N448" s="24">
        <v>445.0</v>
      </c>
      <c r="O448" s="24">
        <v>0.54</v>
      </c>
      <c r="P448" s="24">
        <v>77.0</v>
      </c>
      <c r="Q448" s="24">
        <v>16.0</v>
      </c>
      <c r="R448" s="24">
        <f t="shared" si="1"/>
        <v>0.836663196</v>
      </c>
      <c r="S448" s="25">
        <v>0.11206936399999999</v>
      </c>
    </row>
    <row r="449" ht="15.75" customHeight="1">
      <c r="N449" s="24">
        <v>446.0</v>
      </c>
      <c r="O449" s="24">
        <v>0.14</v>
      </c>
      <c r="P449" s="24">
        <v>61.0</v>
      </c>
      <c r="Q449" s="24">
        <v>70.0</v>
      </c>
      <c r="R449" s="24">
        <f t="shared" si="1"/>
        <v>0.19333794</v>
      </c>
      <c r="S449" s="25">
        <v>0.9127573899996639</v>
      </c>
    </row>
    <row r="450" ht="15.75" customHeight="1">
      <c r="N450" s="24">
        <v>447.0</v>
      </c>
      <c r="O450" s="24">
        <v>0.23</v>
      </c>
      <c r="P450" s="24">
        <v>73.0</v>
      </c>
      <c r="Q450" s="24">
        <v>12.0</v>
      </c>
      <c r="R450" s="24">
        <f t="shared" si="1"/>
        <v>0.776510584</v>
      </c>
      <c r="S450" s="25">
        <v>0.001</v>
      </c>
    </row>
    <row r="451" ht="15.75" customHeight="1">
      <c r="N451" s="24">
        <v>448.0</v>
      </c>
      <c r="O451" s="24">
        <v>0.92</v>
      </c>
      <c r="P451" s="24">
        <v>59.0</v>
      </c>
      <c r="Q451" s="24">
        <v>20.0</v>
      </c>
      <c r="R451" s="24">
        <f t="shared" si="1"/>
        <v>0.454931084</v>
      </c>
      <c r="S451" s="25">
        <v>0.6495364286006696</v>
      </c>
    </row>
    <row r="452" ht="15.75" customHeight="1">
      <c r="N452" s="24">
        <v>449.0</v>
      </c>
      <c r="O452" s="24">
        <v>0.59</v>
      </c>
      <c r="P452" s="24">
        <v>46.0</v>
      </c>
      <c r="Q452" s="24">
        <v>13.0</v>
      </c>
      <c r="R452" s="24">
        <f t="shared" si="1"/>
        <v>0.29392335</v>
      </c>
      <c r="S452" s="25">
        <v>0.16925849</v>
      </c>
    </row>
    <row r="453" ht="15.75" customHeight="1">
      <c r="N453" s="24">
        <v>450.0</v>
      </c>
      <c r="O453" s="24">
        <v>0.11</v>
      </c>
      <c r="P453" s="24">
        <v>49.0</v>
      </c>
      <c r="Q453" s="24">
        <v>68.0</v>
      </c>
      <c r="R453" s="24">
        <f t="shared" si="1"/>
        <v>0.076152632</v>
      </c>
      <c r="S453" s="25">
        <v>0.01755816</v>
      </c>
    </row>
    <row r="454" ht="15.75" customHeight="1">
      <c r="N454" s="24">
        <v>451.0</v>
      </c>
      <c r="O454" s="24">
        <v>0.14</v>
      </c>
      <c r="P454" s="24">
        <v>38.0</v>
      </c>
      <c r="Q454" s="24">
        <v>3.0</v>
      </c>
      <c r="R454" s="24">
        <f t="shared" si="1"/>
        <v>0.232393652</v>
      </c>
      <c r="S454" s="25">
        <v>0.04320081</v>
      </c>
    </row>
    <row r="455" ht="15.75" customHeight="1">
      <c r="N455" s="24">
        <v>452.0</v>
      </c>
      <c r="O455" s="24">
        <v>0.07</v>
      </c>
      <c r="P455" s="24">
        <v>61.0</v>
      </c>
      <c r="Q455" s="24">
        <v>14.0</v>
      </c>
      <c r="R455" s="24">
        <f t="shared" si="1"/>
        <v>0.52424572</v>
      </c>
      <c r="S455" s="25">
        <v>0.5435317319999833</v>
      </c>
    </row>
    <row r="456" ht="15.75" customHeight="1">
      <c r="N456" s="24">
        <v>453.0</v>
      </c>
      <c r="O456" s="24">
        <v>0.21</v>
      </c>
      <c r="P456" s="24">
        <v>23.0</v>
      </c>
      <c r="Q456" s="24">
        <v>34.0</v>
      </c>
      <c r="R456" s="24">
        <f t="shared" si="1"/>
        <v>0.021793668</v>
      </c>
      <c r="S456" s="25">
        <v>0.10305195600000004</v>
      </c>
    </row>
    <row r="457" ht="15.75" customHeight="1">
      <c r="N457" s="24">
        <v>454.0</v>
      </c>
      <c r="O457" s="24">
        <v>0.62</v>
      </c>
      <c r="P457" s="24">
        <v>21.0</v>
      </c>
      <c r="Q457" s="24">
        <v>30.0</v>
      </c>
      <c r="R457" s="24">
        <f t="shared" si="1"/>
        <v>0.0217061</v>
      </c>
      <c r="S457" s="25">
        <v>0.14593489999933468</v>
      </c>
    </row>
    <row r="458" ht="15.75" customHeight="1">
      <c r="N458" s="24">
        <v>455.0</v>
      </c>
      <c r="O458" s="24">
        <v>0.38</v>
      </c>
      <c r="P458" s="24">
        <v>67.0</v>
      </c>
      <c r="Q458" s="24">
        <v>78.0</v>
      </c>
      <c r="R458" s="24">
        <f t="shared" si="1"/>
        <v>0.221377492</v>
      </c>
      <c r="S458" s="25">
        <v>0.6670885926384255</v>
      </c>
    </row>
    <row r="459" ht="15.75" customHeight="1">
      <c r="N459" s="24">
        <v>456.0</v>
      </c>
      <c r="O459" s="24">
        <v>0.22</v>
      </c>
      <c r="P459" s="24">
        <v>5.0</v>
      </c>
      <c r="Q459" s="24">
        <v>91.0</v>
      </c>
      <c r="R459" s="24">
        <f t="shared" si="1"/>
        <v>-0.02364844784</v>
      </c>
      <c r="S459" s="25">
        <v>0.6341053999998764</v>
      </c>
    </row>
    <row r="460" ht="15.75" customHeight="1">
      <c r="N460" s="24">
        <v>457.0</v>
      </c>
      <c r="O460" s="24">
        <v>0.33</v>
      </c>
      <c r="P460" s="24">
        <v>68.0</v>
      </c>
      <c r="Q460" s="24">
        <v>6.0</v>
      </c>
      <c r="R460" s="24">
        <f t="shared" si="1"/>
        <v>0.710611254</v>
      </c>
      <c r="S460" s="25">
        <v>0.260231476</v>
      </c>
    </row>
    <row r="461" ht="15.75" customHeight="1">
      <c r="N461" s="24">
        <v>458.0</v>
      </c>
      <c r="O461" s="24">
        <v>0.88</v>
      </c>
      <c r="P461" s="24">
        <v>56.0</v>
      </c>
      <c r="Q461" s="24">
        <v>49.0</v>
      </c>
      <c r="R461" s="24">
        <f t="shared" si="1"/>
        <v>0.24906172</v>
      </c>
      <c r="S461" s="25">
        <v>0.001</v>
      </c>
    </row>
    <row r="462" ht="15.75" customHeight="1">
      <c r="N462" s="24">
        <v>459.0</v>
      </c>
      <c r="O462" s="24">
        <v>0.63</v>
      </c>
      <c r="P462" s="24">
        <v>83.0</v>
      </c>
      <c r="Q462" s="24">
        <v>86.0</v>
      </c>
      <c r="R462" s="24">
        <f t="shared" si="1"/>
        <v>0.4117449237</v>
      </c>
      <c r="S462" s="25">
        <v>0.27436953999999997</v>
      </c>
    </row>
    <row r="463" ht="15.75" customHeight="1">
      <c r="N463" s="24">
        <v>460.0</v>
      </c>
      <c r="O463" s="24">
        <v>0.15</v>
      </c>
      <c r="P463" s="24">
        <v>5.0</v>
      </c>
      <c r="Q463" s="24">
        <v>71.0</v>
      </c>
      <c r="R463" s="24">
        <f t="shared" si="1"/>
        <v>-0.01690146</v>
      </c>
      <c r="S463" s="25">
        <v>0.028008690000000006</v>
      </c>
    </row>
    <row r="464" ht="15.75" customHeight="1">
      <c r="N464" s="24">
        <v>461.0</v>
      </c>
      <c r="O464" s="24">
        <v>0.79</v>
      </c>
      <c r="P464" s="24">
        <v>87.0</v>
      </c>
      <c r="Q464" s="24">
        <v>60.0</v>
      </c>
      <c r="R464" s="24">
        <f t="shared" si="1"/>
        <v>0.7056809533</v>
      </c>
      <c r="S464" s="25">
        <v>0.001</v>
      </c>
    </row>
    <row r="465" ht="15.75" customHeight="1">
      <c r="N465" s="24">
        <v>462.0</v>
      </c>
      <c r="O465" s="24">
        <v>0.02</v>
      </c>
      <c r="P465" s="24">
        <v>20.0</v>
      </c>
      <c r="Q465" s="24">
        <v>7.0</v>
      </c>
      <c r="R465" s="24">
        <f t="shared" si="1"/>
        <v>0.059855492</v>
      </c>
      <c r="S465" s="25">
        <v>1.420586947441693</v>
      </c>
    </row>
    <row r="466" ht="15.75" customHeight="1">
      <c r="N466" s="24">
        <v>463.0</v>
      </c>
      <c r="O466" s="24">
        <v>0.23</v>
      </c>
      <c r="P466" s="24">
        <v>73.0</v>
      </c>
      <c r="Q466" s="24">
        <v>17.0</v>
      </c>
      <c r="R466" s="24">
        <f t="shared" si="1"/>
        <v>0.740993084</v>
      </c>
      <c r="S466" s="25">
        <v>0.3260633</v>
      </c>
    </row>
    <row r="467" ht="15.75" customHeight="1">
      <c r="N467" s="24">
        <v>464.0</v>
      </c>
      <c r="O467" s="24">
        <v>0.49</v>
      </c>
      <c r="P467" s="24">
        <v>50.0</v>
      </c>
      <c r="Q467" s="24">
        <v>21.0</v>
      </c>
      <c r="R467" s="24">
        <f t="shared" si="1"/>
        <v>0.311615434</v>
      </c>
      <c r="S467" s="25">
        <v>0.8743436559998767</v>
      </c>
    </row>
    <row r="468" ht="15.75" customHeight="1">
      <c r="N468" s="24">
        <v>465.0</v>
      </c>
      <c r="O468" s="24">
        <v>0.58</v>
      </c>
      <c r="P468" s="24">
        <v>45.0</v>
      </c>
      <c r="Q468" s="24">
        <v>8.0</v>
      </c>
      <c r="R468" s="24">
        <f t="shared" si="1"/>
        <v>0.302221068</v>
      </c>
      <c r="S468" s="25">
        <v>0.19228730000000005</v>
      </c>
    </row>
    <row r="469" ht="15.75" customHeight="1">
      <c r="N469" s="24">
        <v>466.0</v>
      </c>
      <c r="O469" s="24">
        <v>0.3</v>
      </c>
      <c r="P469" s="24">
        <v>95.0</v>
      </c>
      <c r="Q469" s="24">
        <v>59.0</v>
      </c>
      <c r="R469" s="24">
        <f t="shared" si="1"/>
        <v>0.8961487656</v>
      </c>
      <c r="S469" s="25">
        <v>0.966069461999664</v>
      </c>
    </row>
    <row r="470" ht="15.75" customHeight="1">
      <c r="N470" s="24">
        <v>467.0</v>
      </c>
      <c r="O470" s="24">
        <v>0.2</v>
      </c>
      <c r="P470" s="24">
        <v>27.0</v>
      </c>
      <c r="Q470" s="24">
        <v>39.0</v>
      </c>
      <c r="R470" s="24">
        <f t="shared" si="1"/>
        <v>0.02858768</v>
      </c>
      <c r="S470" s="25">
        <v>0.246630816</v>
      </c>
    </row>
    <row r="471" ht="15.75" customHeight="1">
      <c r="N471" s="24">
        <v>468.0</v>
      </c>
      <c r="O471" s="24">
        <v>0.82</v>
      </c>
      <c r="P471" s="24">
        <v>19.0</v>
      </c>
      <c r="Q471" s="24">
        <v>81.0</v>
      </c>
      <c r="R471" s="24">
        <f t="shared" si="1"/>
        <v>-0.073948056</v>
      </c>
      <c r="S471" s="25">
        <v>0.077715994</v>
      </c>
    </row>
    <row r="472" ht="15.75" customHeight="1">
      <c r="N472" s="24">
        <v>469.0</v>
      </c>
      <c r="O472" s="24">
        <v>0.42</v>
      </c>
      <c r="P472" s="24">
        <v>24.0</v>
      </c>
      <c r="Q472" s="24">
        <v>72.0</v>
      </c>
      <c r="R472" s="24">
        <f t="shared" si="1"/>
        <v>-0.058446396</v>
      </c>
      <c r="S472" s="25">
        <v>0.001</v>
      </c>
    </row>
    <row r="473" ht="15.75" customHeight="1">
      <c r="N473" s="24">
        <v>470.0</v>
      </c>
      <c r="O473" s="24">
        <v>0.52</v>
      </c>
      <c r="P473" s="24">
        <v>84.0</v>
      </c>
      <c r="Q473" s="24">
        <v>63.0</v>
      </c>
      <c r="R473" s="24">
        <f t="shared" si="1"/>
        <v>0.6180207039</v>
      </c>
      <c r="S473" s="25">
        <v>0.5304728160000001</v>
      </c>
    </row>
    <row r="474" ht="15.75" customHeight="1">
      <c r="N474" s="24">
        <v>471.0</v>
      </c>
      <c r="O474" s="24">
        <v>0.42</v>
      </c>
      <c r="P474" s="24">
        <v>37.0</v>
      </c>
      <c r="Q474" s="24">
        <v>55.0</v>
      </c>
      <c r="R474" s="24">
        <f t="shared" si="1"/>
        <v>0.037530088</v>
      </c>
      <c r="S474" s="25">
        <v>0.5603686800000001</v>
      </c>
    </row>
    <row r="475" ht="15.75" customHeight="1">
      <c r="N475" s="24">
        <v>472.0</v>
      </c>
      <c r="O475" s="24">
        <v>0.44</v>
      </c>
      <c r="P475" s="24">
        <v>93.0</v>
      </c>
      <c r="Q475" s="24">
        <v>71.0</v>
      </c>
      <c r="R475" s="24">
        <f t="shared" si="1"/>
        <v>0.7396967738</v>
      </c>
      <c r="S475" s="25">
        <v>0.001</v>
      </c>
    </row>
    <row r="476" ht="15.75" customHeight="1">
      <c r="N476" s="24">
        <v>473.0</v>
      </c>
      <c r="O476" s="24">
        <v>0.79</v>
      </c>
      <c r="P476" s="24">
        <v>53.0</v>
      </c>
      <c r="Q476" s="24">
        <v>48.0</v>
      </c>
      <c r="R476" s="24">
        <f t="shared" si="1"/>
        <v>0.216679312</v>
      </c>
      <c r="S476" s="25">
        <v>0.001</v>
      </c>
    </row>
    <row r="477" ht="15.75" customHeight="1">
      <c r="N477" s="24">
        <v>474.0</v>
      </c>
      <c r="O477" s="24">
        <v>0.68</v>
      </c>
      <c r="P477" s="24">
        <v>88.0</v>
      </c>
      <c r="Q477" s="24">
        <v>39.0</v>
      </c>
      <c r="R477" s="24">
        <f t="shared" si="1"/>
        <v>0.9077410166</v>
      </c>
      <c r="S477" s="25">
        <v>0.21644936000000006</v>
      </c>
    </row>
    <row r="478" ht="15.75" customHeight="1">
      <c r="N478" s="24">
        <v>475.0</v>
      </c>
      <c r="O478" s="24">
        <v>0.84</v>
      </c>
      <c r="P478" s="24">
        <v>27.0</v>
      </c>
      <c r="Q478" s="24">
        <v>93.0</v>
      </c>
      <c r="R478" s="24">
        <f t="shared" si="1"/>
        <v>-0.1077396784</v>
      </c>
      <c r="S478" s="25">
        <v>0.18943992399999998</v>
      </c>
    </row>
    <row r="479" ht="15.75" customHeight="1">
      <c r="N479" s="24">
        <v>476.0</v>
      </c>
      <c r="O479" s="24">
        <v>0.81</v>
      </c>
      <c r="P479" s="24">
        <v>43.0</v>
      </c>
      <c r="Q479" s="24">
        <v>12.0</v>
      </c>
      <c r="R479" s="24">
        <f t="shared" si="1"/>
        <v>0.259162628</v>
      </c>
      <c r="S479" s="25">
        <v>1.2854727898419969</v>
      </c>
    </row>
    <row r="480" ht="15.75" customHeight="1">
      <c r="N480" s="24">
        <v>477.0</v>
      </c>
      <c r="O480" s="24">
        <v>0.06</v>
      </c>
      <c r="P480" s="24">
        <v>65.0</v>
      </c>
      <c r="Q480" s="24">
        <v>83.0</v>
      </c>
      <c r="R480" s="24">
        <f t="shared" si="1"/>
        <v>0.163408056</v>
      </c>
      <c r="S480" s="25">
        <v>0.01280936</v>
      </c>
    </row>
    <row r="481" ht="15.75" customHeight="1">
      <c r="N481" s="24">
        <v>478.0</v>
      </c>
      <c r="O481" s="24">
        <v>0.83</v>
      </c>
      <c r="P481" s="24">
        <v>15.0</v>
      </c>
      <c r="Q481" s="24">
        <v>72.0</v>
      </c>
      <c r="R481" s="24">
        <f t="shared" si="1"/>
        <v>-0.052795492</v>
      </c>
      <c r="S481" s="25">
        <v>0.001</v>
      </c>
    </row>
    <row r="482" ht="15.75" customHeight="1">
      <c r="N482" s="24">
        <v>479.0</v>
      </c>
      <c r="O482" s="24">
        <v>0.38</v>
      </c>
      <c r="P482" s="24">
        <v>77.0</v>
      </c>
      <c r="Q482" s="24">
        <v>71.0</v>
      </c>
      <c r="R482" s="24">
        <f t="shared" si="1"/>
        <v>0.424011512</v>
      </c>
      <c r="S482" s="25">
        <v>0.25145891575241286</v>
      </c>
    </row>
    <row r="483" ht="15.75" customHeight="1">
      <c r="N483" s="24">
        <v>480.0</v>
      </c>
      <c r="O483" s="24">
        <v>0.21</v>
      </c>
      <c r="P483" s="24">
        <v>12.0</v>
      </c>
      <c r="Q483" s="24">
        <v>80.0</v>
      </c>
      <c r="R483" s="24">
        <f t="shared" si="1"/>
        <v>-0.053688706</v>
      </c>
      <c r="S483" s="25">
        <v>0.007336016000000005</v>
      </c>
    </row>
    <row r="484" ht="15.75" customHeight="1">
      <c r="N484" s="24">
        <v>481.0</v>
      </c>
      <c r="O484" s="24">
        <v>0.2</v>
      </c>
      <c r="P484" s="24">
        <v>36.0</v>
      </c>
      <c r="Q484" s="24">
        <v>39.0</v>
      </c>
      <c r="R484" s="24">
        <f t="shared" si="1"/>
        <v>0.0859112</v>
      </c>
      <c r="S484" s="25">
        <v>0.25324382</v>
      </c>
    </row>
    <row r="485" ht="15.75" customHeight="1">
      <c r="N485" s="24">
        <v>482.0</v>
      </c>
      <c r="O485" s="24">
        <v>0.67</v>
      </c>
      <c r="P485" s="24">
        <v>31.0</v>
      </c>
      <c r="Q485" s="24">
        <v>78.0</v>
      </c>
      <c r="R485" s="24">
        <f t="shared" si="1"/>
        <v>-0.06299622</v>
      </c>
      <c r="S485" s="25">
        <v>1.359581136897055</v>
      </c>
    </row>
    <row r="486" ht="15.75" customHeight="1">
      <c r="N486" s="24">
        <v>483.0</v>
      </c>
      <c r="O486" s="24">
        <v>0.7</v>
      </c>
      <c r="P486" s="24">
        <v>99.0</v>
      </c>
      <c r="Q486" s="24">
        <v>36.0</v>
      </c>
      <c r="R486" s="24">
        <f t="shared" si="1"/>
        <v>1.217345511</v>
      </c>
      <c r="S486" s="25">
        <v>0.010197470000000002</v>
      </c>
    </row>
    <row r="487" ht="15.75" customHeight="1">
      <c r="N487" s="24">
        <v>484.0</v>
      </c>
      <c r="O487" s="24">
        <v>0.29</v>
      </c>
      <c r="P487" s="24">
        <v>91.0</v>
      </c>
      <c r="Q487" s="24">
        <v>77.0</v>
      </c>
      <c r="R487" s="24">
        <f t="shared" si="1"/>
        <v>0.6424681714</v>
      </c>
      <c r="S487" s="25">
        <v>0.7985032800102475</v>
      </c>
    </row>
    <row r="488" ht="15.75" customHeight="1">
      <c r="N488" s="24">
        <v>485.0</v>
      </c>
      <c r="O488" s="24">
        <v>0.46</v>
      </c>
      <c r="P488" s="24">
        <v>13.0</v>
      </c>
      <c r="Q488" s="24">
        <v>40.0</v>
      </c>
      <c r="R488" s="24">
        <f t="shared" si="1"/>
        <v>-0.011911972</v>
      </c>
      <c r="S488" s="25">
        <v>0.004327989999999985</v>
      </c>
    </row>
    <row r="489" ht="15.75" customHeight="1">
      <c r="N489" s="24">
        <v>486.0</v>
      </c>
      <c r="O489" s="24">
        <v>0.33</v>
      </c>
      <c r="P489" s="24">
        <v>27.0</v>
      </c>
      <c r="Q489" s="24">
        <v>57.0</v>
      </c>
      <c r="R489" s="24">
        <f t="shared" si="1"/>
        <v>-0.016868208</v>
      </c>
      <c r="S489" s="25">
        <v>0.40090342800000006</v>
      </c>
    </row>
    <row r="490" ht="15.75" customHeight="1">
      <c r="N490" s="24">
        <v>487.0</v>
      </c>
      <c r="O490" s="24">
        <v>0.94</v>
      </c>
      <c r="P490" s="24">
        <v>92.0</v>
      </c>
      <c r="Q490" s="24">
        <v>8.0</v>
      </c>
      <c r="R490" s="24">
        <f t="shared" si="1"/>
        <v>1.284528392</v>
      </c>
      <c r="S490" s="25">
        <v>0.001</v>
      </c>
    </row>
    <row r="491" ht="15.75" customHeight="1">
      <c r="N491" s="24">
        <v>488.0</v>
      </c>
      <c r="O491" s="24">
        <v>0.2</v>
      </c>
      <c r="P491" s="24">
        <v>52.0</v>
      </c>
      <c r="Q491" s="24">
        <v>38.0</v>
      </c>
      <c r="R491" s="24">
        <f t="shared" si="1"/>
        <v>0.25467368</v>
      </c>
      <c r="S491" s="25">
        <v>1.2287982853259325</v>
      </c>
    </row>
    <row r="492" ht="15.75" customHeight="1">
      <c r="N492" s="24">
        <v>489.0</v>
      </c>
      <c r="O492" s="24">
        <v>0.39</v>
      </c>
      <c r="P492" s="24">
        <v>78.0</v>
      </c>
      <c r="Q492" s="24">
        <v>60.0</v>
      </c>
      <c r="R492" s="24">
        <f t="shared" si="1"/>
        <v>0.525036342</v>
      </c>
      <c r="S492" s="25">
        <v>0.062228196000000034</v>
      </c>
    </row>
    <row r="493" ht="15.75" customHeight="1">
      <c r="N493" s="24">
        <v>490.0</v>
      </c>
      <c r="O493" s="24">
        <v>0.27</v>
      </c>
      <c r="P493" s="24">
        <v>55.0</v>
      </c>
      <c r="Q493" s="24">
        <v>28.0</v>
      </c>
      <c r="R493" s="24">
        <f t="shared" si="1"/>
        <v>0.347634172</v>
      </c>
      <c r="S493" s="25">
        <v>0.18168944934295633</v>
      </c>
    </row>
    <row r="494" ht="15.75" customHeight="1">
      <c r="N494" s="24">
        <v>491.0</v>
      </c>
      <c r="O494" s="24">
        <v>0.23</v>
      </c>
      <c r="P494" s="24">
        <v>72.0</v>
      </c>
      <c r="Q494" s="24">
        <v>15.0</v>
      </c>
      <c r="R494" s="24">
        <f t="shared" si="1"/>
        <v>0.733765442</v>
      </c>
      <c r="S494" s="25">
        <v>0.001</v>
      </c>
    </row>
    <row r="495" ht="15.75" customHeight="1">
      <c r="N495" s="24">
        <v>492.0</v>
      </c>
      <c r="O495" s="24">
        <v>0.51</v>
      </c>
      <c r="P495" s="24">
        <v>100.0</v>
      </c>
      <c r="Q495" s="24">
        <v>38.0</v>
      </c>
      <c r="R495" s="24">
        <f t="shared" si="1"/>
        <v>1.22459459</v>
      </c>
      <c r="S495" s="25">
        <v>0.34363280799999996</v>
      </c>
    </row>
    <row r="496" ht="15.75" customHeight="1">
      <c r="N496" s="24">
        <v>493.0</v>
      </c>
      <c r="O496" s="24">
        <v>0.14</v>
      </c>
      <c r="P496" s="24">
        <v>73.0</v>
      </c>
      <c r="Q496" s="24">
        <v>68.0</v>
      </c>
      <c r="R496" s="24">
        <f t="shared" si="1"/>
        <v>0.378677612</v>
      </c>
      <c r="S496" s="25">
        <v>0.14842908400000002</v>
      </c>
    </row>
    <row r="497" ht="15.75" customHeight="1">
      <c r="N497" s="24">
        <v>494.0</v>
      </c>
      <c r="O497" s="24">
        <v>0.63</v>
      </c>
      <c r="P497" s="24">
        <v>4.0</v>
      </c>
      <c r="Q497" s="24">
        <v>93.0</v>
      </c>
      <c r="R497" s="24">
        <f t="shared" si="1"/>
        <v>-0.01695602839</v>
      </c>
      <c r="S497" s="25">
        <v>0.001</v>
      </c>
    </row>
    <row r="498" ht="15.75" customHeight="1">
      <c r="N498" s="24">
        <v>495.0</v>
      </c>
      <c r="O498" s="24">
        <v>0.84</v>
      </c>
      <c r="P498" s="24">
        <v>67.0</v>
      </c>
      <c r="Q498" s="24">
        <v>43.0</v>
      </c>
      <c r="R498" s="24">
        <f t="shared" si="1"/>
        <v>0.449279056</v>
      </c>
      <c r="S498" s="25">
        <v>0.001</v>
      </c>
    </row>
    <row r="499" ht="15.75" customHeight="1">
      <c r="N499" s="24">
        <v>496.0</v>
      </c>
      <c r="O499" s="24">
        <v>0.25</v>
      </c>
      <c r="P499" s="24">
        <v>74.0</v>
      </c>
      <c r="Q499" s="24">
        <v>43.0</v>
      </c>
      <c r="R499" s="24">
        <f t="shared" si="1"/>
        <v>0.57526825</v>
      </c>
      <c r="S499" s="25">
        <v>0.6107689220000001</v>
      </c>
    </row>
    <row r="500" ht="15.75" customHeight="1">
      <c r="N500" s="24">
        <v>497.0</v>
      </c>
      <c r="O500" s="24">
        <v>0.73</v>
      </c>
      <c r="P500" s="24">
        <v>47.0</v>
      </c>
      <c r="Q500" s="24">
        <v>8.0</v>
      </c>
      <c r="R500" s="24">
        <f t="shared" si="1"/>
        <v>0.330140092</v>
      </c>
      <c r="S500" s="25">
        <v>0.211108572</v>
      </c>
    </row>
    <row r="501" ht="15.75" customHeight="1">
      <c r="N501" s="24">
        <v>498.0</v>
      </c>
      <c r="O501" s="24">
        <v>0.73</v>
      </c>
      <c r="P501" s="24">
        <v>45.0</v>
      </c>
      <c r="Q501" s="24">
        <v>49.0</v>
      </c>
      <c r="R501" s="24">
        <f t="shared" si="1"/>
        <v>0.125242508</v>
      </c>
      <c r="S501" s="25">
        <v>0.6177816920000001</v>
      </c>
    </row>
    <row r="502" ht="15.75" customHeight="1">
      <c r="N502" s="24">
        <v>499.0</v>
      </c>
      <c r="O502" s="24">
        <v>0.26</v>
      </c>
      <c r="P502" s="24">
        <v>81.0</v>
      </c>
      <c r="Q502" s="24">
        <v>30.0</v>
      </c>
      <c r="R502" s="24">
        <f t="shared" si="1"/>
        <v>0.81932954</v>
      </c>
      <c r="S502" s="25">
        <v>0.001</v>
      </c>
    </row>
    <row r="503" ht="15.75" customHeight="1">
      <c r="N503" s="24">
        <v>500.0</v>
      </c>
      <c r="O503" s="24">
        <v>0.34</v>
      </c>
      <c r="P503" s="24">
        <v>61.0</v>
      </c>
      <c r="Q503" s="24">
        <v>55.0</v>
      </c>
      <c r="R503" s="24">
        <f t="shared" si="1"/>
        <v>0.28204964</v>
      </c>
      <c r="S503" s="25">
        <v>0.05018245999999996</v>
      </c>
    </row>
    <row r="504" ht="15.75" customHeight="1">
      <c r="N504" s="24">
        <v>501.0</v>
      </c>
      <c r="O504" s="24">
        <v>0.49</v>
      </c>
      <c r="P504" s="24">
        <v>10.0</v>
      </c>
      <c r="Q504" s="24">
        <v>88.0</v>
      </c>
      <c r="R504" s="24">
        <f t="shared" si="1"/>
        <v>-0.05225140798</v>
      </c>
      <c r="S504" s="25">
        <v>0.606791388187558</v>
      </c>
    </row>
    <row r="505" ht="15.75" customHeight="1">
      <c r="N505" s="24">
        <v>502.0</v>
      </c>
      <c r="O505" s="24">
        <v>0.75</v>
      </c>
      <c r="P505" s="24">
        <v>33.0</v>
      </c>
      <c r="Q505" s="24">
        <v>63.0</v>
      </c>
      <c r="R505" s="24">
        <f t="shared" si="1"/>
        <v>-0.0108363</v>
      </c>
      <c r="S505" s="25">
        <v>0.001</v>
      </c>
    </row>
    <row r="506" ht="15.75" customHeight="1">
      <c r="N506" s="24">
        <v>503.0</v>
      </c>
      <c r="O506" s="24">
        <v>0.14</v>
      </c>
      <c r="P506" s="24">
        <v>6.0</v>
      </c>
      <c r="Q506" s="24">
        <v>30.0</v>
      </c>
      <c r="R506" s="24">
        <f t="shared" si="1"/>
        <v>-0.00383914</v>
      </c>
      <c r="S506" s="25">
        <v>0.185612224</v>
      </c>
    </row>
    <row r="507" ht="15.75" customHeight="1">
      <c r="N507" s="24">
        <v>504.0</v>
      </c>
      <c r="O507" s="24">
        <v>0.15</v>
      </c>
      <c r="P507" s="24">
        <v>23.0</v>
      </c>
      <c r="Q507" s="24">
        <v>99.0</v>
      </c>
      <c r="R507" s="24">
        <f t="shared" si="1"/>
        <v>-0.1166860473</v>
      </c>
      <c r="S507" s="25">
        <v>0.001</v>
      </c>
    </row>
    <row r="508" ht="15.75" customHeight="1">
      <c r="N508" s="24">
        <v>505.0</v>
      </c>
      <c r="O508" s="24">
        <v>0.13</v>
      </c>
      <c r="P508" s="24">
        <v>81.0</v>
      </c>
      <c r="Q508" s="24">
        <v>18.0</v>
      </c>
      <c r="R508" s="24">
        <f t="shared" si="1"/>
        <v>0.91406452</v>
      </c>
      <c r="S508" s="25">
        <v>0.194641964</v>
      </c>
    </row>
    <row r="509" ht="15.75" customHeight="1">
      <c r="N509" s="24">
        <v>506.0</v>
      </c>
      <c r="O509" s="24">
        <v>0.1</v>
      </c>
      <c r="P509" s="24">
        <v>45.0</v>
      </c>
      <c r="Q509" s="24">
        <v>60.0</v>
      </c>
      <c r="R509" s="24">
        <f t="shared" si="1"/>
        <v>0.07758646</v>
      </c>
      <c r="S509" s="25">
        <v>0.249395908</v>
      </c>
    </row>
    <row r="510" ht="15.75" customHeight="1">
      <c r="N510" s="24">
        <v>507.0</v>
      </c>
      <c r="O510" s="24">
        <v>0.95</v>
      </c>
      <c r="P510" s="24">
        <v>90.0</v>
      </c>
      <c r="Q510" s="24">
        <v>41.0</v>
      </c>
      <c r="R510" s="24">
        <f t="shared" si="1"/>
        <v>0.9385884153</v>
      </c>
      <c r="S510" s="25">
        <v>0.593318379999664</v>
      </c>
    </row>
    <row r="511" ht="15.75" customHeight="1">
      <c r="N511" s="24">
        <v>508.0</v>
      </c>
      <c r="O511" s="24">
        <v>0.72</v>
      </c>
      <c r="P511" s="24">
        <v>36.0</v>
      </c>
      <c r="Q511" s="24">
        <v>22.0</v>
      </c>
      <c r="R511" s="24">
        <f t="shared" si="1"/>
        <v>0.14419492</v>
      </c>
      <c r="S511" s="25">
        <v>0.001</v>
      </c>
    </row>
    <row r="512" ht="15.75" customHeight="1">
      <c r="N512" s="24">
        <v>509.0</v>
      </c>
      <c r="O512" s="24">
        <v>0.85</v>
      </c>
      <c r="P512" s="24">
        <v>29.0</v>
      </c>
      <c r="Q512" s="24">
        <v>18.0</v>
      </c>
      <c r="R512" s="24">
        <f t="shared" si="1"/>
        <v>0.09650992</v>
      </c>
      <c r="S512" s="25">
        <v>1.065348274901547</v>
      </c>
    </row>
    <row r="513" ht="15.75" customHeight="1">
      <c r="N513" s="24">
        <v>510.0</v>
      </c>
      <c r="O513" s="24">
        <v>0.39</v>
      </c>
      <c r="P513" s="24">
        <v>43.0</v>
      </c>
      <c r="Q513" s="24">
        <v>15.0</v>
      </c>
      <c r="R513" s="24">
        <f t="shared" si="1"/>
        <v>0.246702632</v>
      </c>
      <c r="S513" s="25">
        <v>0.15415582400000005</v>
      </c>
    </row>
    <row r="514" ht="15.75" customHeight="1">
      <c r="N514" s="24">
        <v>511.0</v>
      </c>
      <c r="O514" s="24">
        <v>0.44</v>
      </c>
      <c r="P514" s="24">
        <v>47.0</v>
      </c>
      <c r="Q514" s="24">
        <v>15.0</v>
      </c>
      <c r="R514" s="24">
        <f t="shared" si="1"/>
        <v>0.298446176</v>
      </c>
      <c r="S514" s="25">
        <v>0.5033672719999939</v>
      </c>
    </row>
    <row r="515" ht="15.75" customHeight="1">
      <c r="N515" s="24">
        <v>512.0</v>
      </c>
      <c r="O515" s="24">
        <v>0.83</v>
      </c>
      <c r="P515" s="24">
        <v>100.0</v>
      </c>
      <c r="Q515" s="24">
        <v>27.0</v>
      </c>
      <c r="R515" s="24">
        <f t="shared" si="1"/>
        <v>1.332462702</v>
      </c>
      <c r="S515" s="25">
        <v>0.048248099999999995</v>
      </c>
    </row>
    <row r="516" ht="15.75" customHeight="1">
      <c r="N516" s="24">
        <v>513.0</v>
      </c>
      <c r="O516" s="24">
        <v>0.13</v>
      </c>
      <c r="P516" s="24">
        <v>14.0</v>
      </c>
      <c r="Q516" s="24">
        <v>100.0</v>
      </c>
      <c r="R516" s="24">
        <f t="shared" si="1"/>
        <v>-0.08553965687</v>
      </c>
      <c r="S516" s="25">
        <v>1.3147834929068785</v>
      </c>
    </row>
    <row r="517" ht="15.75" customHeight="1">
      <c r="N517" s="24">
        <v>514.0</v>
      </c>
      <c r="O517" s="24">
        <v>0.81</v>
      </c>
      <c r="P517" s="24">
        <v>13.0</v>
      </c>
      <c r="Q517" s="24">
        <v>49.0</v>
      </c>
      <c r="R517" s="24">
        <f t="shared" si="1"/>
        <v>-0.022083092</v>
      </c>
      <c r="S517" s="25">
        <v>0.034564623999999954</v>
      </c>
    </row>
    <row r="518" ht="15.75" customHeight="1">
      <c r="N518" s="24">
        <v>515.0</v>
      </c>
      <c r="O518" s="24">
        <v>0.19</v>
      </c>
      <c r="P518" s="24">
        <v>68.0</v>
      </c>
      <c r="Q518" s="24">
        <v>3.0</v>
      </c>
      <c r="R518" s="24">
        <f t="shared" si="1"/>
        <v>0.730375522</v>
      </c>
      <c r="S518" s="25">
        <v>0.41303578799999985</v>
      </c>
    </row>
    <row r="519" ht="15.75" customHeight="1">
      <c r="N519" s="24">
        <v>516.0</v>
      </c>
      <c r="O519" s="24">
        <v>0.44</v>
      </c>
      <c r="P519" s="24">
        <v>99.0</v>
      </c>
      <c r="Q519" s="24">
        <v>48.0</v>
      </c>
      <c r="R519" s="24">
        <f t="shared" si="1"/>
        <v>1.100916199</v>
      </c>
      <c r="S519" s="25">
        <v>0.007725221999999995</v>
      </c>
    </row>
    <row r="520" ht="15.75" customHeight="1">
      <c r="N520" s="24">
        <v>517.0</v>
      </c>
      <c r="O520" s="24">
        <v>0.77</v>
      </c>
      <c r="P520" s="24">
        <v>99.0</v>
      </c>
      <c r="Q520" s="24">
        <v>62.0</v>
      </c>
      <c r="R520" s="24">
        <f t="shared" si="1"/>
        <v>0.9654310954</v>
      </c>
      <c r="S520" s="25">
        <v>0.001</v>
      </c>
    </row>
    <row r="521" ht="15.75" customHeight="1">
      <c r="N521" s="24">
        <v>518.0</v>
      </c>
      <c r="O521" s="24">
        <v>0.26</v>
      </c>
      <c r="P521" s="24">
        <v>47.0</v>
      </c>
      <c r="Q521" s="24">
        <v>83.0</v>
      </c>
      <c r="R521" s="24">
        <f t="shared" si="1"/>
        <v>-0.008724496013</v>
      </c>
      <c r="S521" s="25">
        <v>0.001</v>
      </c>
    </row>
    <row r="522" ht="15.75" customHeight="1">
      <c r="N522" s="24">
        <v>519.0</v>
      </c>
      <c r="O522" s="24">
        <v>0.93</v>
      </c>
      <c r="P522" s="24">
        <v>3.0</v>
      </c>
      <c r="Q522" s="24">
        <v>78.0</v>
      </c>
      <c r="R522" s="24">
        <f t="shared" si="1"/>
        <v>-0.007209396</v>
      </c>
      <c r="S522" s="25">
        <v>0.0718081</v>
      </c>
    </row>
    <row r="523" ht="15.75" customHeight="1">
      <c r="N523" s="24">
        <v>520.0</v>
      </c>
      <c r="O523" s="24">
        <v>0.58</v>
      </c>
      <c r="P523" s="24">
        <v>20.0</v>
      </c>
      <c r="Q523" s="24">
        <v>23.0</v>
      </c>
      <c r="R523" s="24">
        <f t="shared" si="1"/>
        <v>0.030645268</v>
      </c>
      <c r="S523" s="25">
        <v>0.5163605989979442</v>
      </c>
    </row>
    <row r="524" ht="15.75" customHeight="1">
      <c r="N524" s="24">
        <v>521.0</v>
      </c>
      <c r="O524" s="24">
        <v>0.14</v>
      </c>
      <c r="P524" s="24">
        <v>50.0</v>
      </c>
      <c r="Q524" s="24">
        <v>6.0</v>
      </c>
      <c r="R524" s="24">
        <f t="shared" si="1"/>
        <v>0.383740124</v>
      </c>
      <c r="S524" s="25">
        <v>0.14742158270186137</v>
      </c>
    </row>
    <row r="525" ht="15.75" customHeight="1">
      <c r="N525" s="24">
        <v>522.0</v>
      </c>
      <c r="O525" s="24">
        <v>0.55</v>
      </c>
      <c r="P525" s="24">
        <v>64.0</v>
      </c>
      <c r="Q525" s="24">
        <v>98.0</v>
      </c>
      <c r="R525" s="24">
        <f t="shared" si="1"/>
        <v>0.05822771797</v>
      </c>
      <c r="S525" s="25">
        <v>0.13385226000000003</v>
      </c>
    </row>
    <row r="526" ht="15.75" customHeight="1">
      <c r="N526" s="24">
        <v>523.0</v>
      </c>
      <c r="O526" s="24">
        <v>0.94</v>
      </c>
      <c r="P526" s="24">
        <v>53.0</v>
      </c>
      <c r="Q526" s="24">
        <v>99.0</v>
      </c>
      <c r="R526" s="24">
        <f t="shared" si="1"/>
        <v>-0.04418253525</v>
      </c>
      <c r="S526" s="25">
        <v>0.8680173233259325</v>
      </c>
    </row>
    <row r="527" ht="15.75" customHeight="1">
      <c r="N527" s="24">
        <v>524.0</v>
      </c>
      <c r="O527" s="24">
        <v>1.0</v>
      </c>
      <c r="P527" s="24">
        <v>14.0</v>
      </c>
      <c r="Q527" s="24">
        <v>56.0</v>
      </c>
      <c r="R527" s="24">
        <f t="shared" si="1"/>
        <v>-0.0308846</v>
      </c>
      <c r="S527" s="25">
        <v>0.09182245000000001</v>
      </c>
    </row>
    <row r="528" ht="15.75" customHeight="1">
      <c r="N528" s="24">
        <v>525.0</v>
      </c>
      <c r="O528" s="24">
        <v>0.21</v>
      </c>
      <c r="P528" s="24">
        <v>60.0</v>
      </c>
      <c r="Q528" s="24">
        <v>59.0</v>
      </c>
      <c r="R528" s="24">
        <f t="shared" si="1"/>
        <v>0.245020526</v>
      </c>
      <c r="S528" s="25">
        <v>0.001</v>
      </c>
    </row>
    <row r="529" ht="15.75" customHeight="1">
      <c r="N529" s="24">
        <v>526.0</v>
      </c>
      <c r="O529" s="24">
        <v>0.67</v>
      </c>
      <c r="P529" s="24">
        <v>78.0</v>
      </c>
      <c r="Q529" s="24">
        <v>34.0</v>
      </c>
      <c r="R529" s="24">
        <f t="shared" si="1"/>
        <v>0.722784926</v>
      </c>
      <c r="S529" s="25">
        <v>0.302806874</v>
      </c>
    </row>
    <row r="530" ht="15.75" customHeight="1">
      <c r="N530" s="24">
        <v>527.0</v>
      </c>
      <c r="O530" s="24">
        <v>0.39</v>
      </c>
      <c r="P530" s="24">
        <v>20.0</v>
      </c>
      <c r="Q530" s="24">
        <v>19.0</v>
      </c>
      <c r="R530" s="24">
        <f t="shared" si="1"/>
        <v>0.037941594</v>
      </c>
      <c r="S530" s="25">
        <v>0.001</v>
      </c>
    </row>
    <row r="531" ht="15.75" customHeight="1">
      <c r="N531" s="24">
        <v>528.0</v>
      </c>
      <c r="O531" s="24">
        <v>0.8</v>
      </c>
      <c r="P531" s="24">
        <v>92.0</v>
      </c>
      <c r="Q531" s="24">
        <v>44.0</v>
      </c>
      <c r="R531" s="24">
        <f t="shared" si="1"/>
        <v>0.960672516</v>
      </c>
      <c r="S531" s="25">
        <v>0.025231471999999974</v>
      </c>
    </row>
    <row r="532" ht="15.75" customHeight="1">
      <c r="N532" s="24">
        <v>529.0</v>
      </c>
      <c r="O532" s="24">
        <v>0.08</v>
      </c>
      <c r="P532" s="24">
        <v>37.0</v>
      </c>
      <c r="Q532" s="24">
        <v>87.0</v>
      </c>
      <c r="R532" s="24">
        <f t="shared" si="1"/>
        <v>-0.07523148873</v>
      </c>
      <c r="S532" s="25">
        <v>0.01776910000000001</v>
      </c>
    </row>
    <row r="533" ht="15.75" customHeight="1">
      <c r="N533" s="24">
        <v>530.0</v>
      </c>
      <c r="O533" s="24">
        <v>0.14</v>
      </c>
      <c r="P533" s="24">
        <v>75.0</v>
      </c>
      <c r="Q533" s="24">
        <v>68.0</v>
      </c>
      <c r="R533" s="24">
        <f t="shared" si="1"/>
        <v>0.411926524</v>
      </c>
      <c r="S533" s="25">
        <v>0.001</v>
      </c>
    </row>
    <row r="534" ht="15.75" customHeight="1">
      <c r="N534" s="24">
        <v>531.0</v>
      </c>
      <c r="O534" s="24">
        <v>0.81</v>
      </c>
      <c r="P534" s="24">
        <v>77.0</v>
      </c>
      <c r="Q534" s="24">
        <v>82.0</v>
      </c>
      <c r="R534" s="24">
        <f t="shared" si="1"/>
        <v>0.341680944</v>
      </c>
      <c r="S534" s="25">
        <v>0.001</v>
      </c>
    </row>
    <row r="535" ht="15.75" customHeight="1">
      <c r="N535" s="24">
        <v>532.0</v>
      </c>
      <c r="O535" s="24">
        <v>0.22</v>
      </c>
      <c r="P535" s="24">
        <v>12.0</v>
      </c>
      <c r="Q535" s="24">
        <v>19.0</v>
      </c>
      <c r="R535" s="24">
        <f t="shared" si="1"/>
        <v>0.009386108</v>
      </c>
      <c r="S535" s="25">
        <v>0.6191153719998767</v>
      </c>
    </row>
    <row r="536" ht="15.75" customHeight="1">
      <c r="N536" s="24">
        <v>533.0</v>
      </c>
      <c r="O536" s="24">
        <v>0.03</v>
      </c>
      <c r="P536" s="24">
        <v>45.0</v>
      </c>
      <c r="Q536" s="24">
        <v>46.0</v>
      </c>
      <c r="R536" s="24">
        <f t="shared" si="1"/>
        <v>0.138013288</v>
      </c>
      <c r="S536" s="25">
        <v>0.001</v>
      </c>
    </row>
    <row r="537" ht="15.75" customHeight="1">
      <c r="N537" s="24">
        <v>534.0</v>
      </c>
      <c r="O537" s="24">
        <v>0.68</v>
      </c>
      <c r="P537" s="24">
        <v>4.0</v>
      </c>
      <c r="Q537" s="24">
        <v>36.0</v>
      </c>
      <c r="R537" s="24">
        <f t="shared" si="1"/>
        <v>-0.003387824</v>
      </c>
      <c r="S537" s="25">
        <v>1.2676380986045797</v>
      </c>
    </row>
    <row r="538" ht="15.75" customHeight="1">
      <c r="N538" s="24">
        <v>535.0</v>
      </c>
      <c r="O538" s="24">
        <v>0.87</v>
      </c>
      <c r="P538" s="24">
        <v>69.0</v>
      </c>
      <c r="Q538" s="24">
        <v>30.0</v>
      </c>
      <c r="R538" s="24">
        <f t="shared" si="1"/>
        <v>0.570983304</v>
      </c>
      <c r="S538" s="25">
        <v>0.07704173670186142</v>
      </c>
    </row>
    <row r="539" ht="15.75" customHeight="1">
      <c r="N539" s="24">
        <v>536.0</v>
      </c>
      <c r="O539" s="24">
        <v>0.79</v>
      </c>
      <c r="P539" s="24">
        <v>74.0</v>
      </c>
      <c r="Q539" s="24">
        <v>60.0</v>
      </c>
      <c r="R539" s="24">
        <f t="shared" si="1"/>
        <v>0.453041998</v>
      </c>
      <c r="S539" s="25">
        <v>0.8588996799932526</v>
      </c>
    </row>
    <row r="540" ht="15.75" customHeight="1">
      <c r="N540" s="24">
        <v>537.0</v>
      </c>
      <c r="O540" s="24">
        <v>0.61</v>
      </c>
      <c r="P540" s="24">
        <v>45.0</v>
      </c>
      <c r="Q540" s="24">
        <v>23.0</v>
      </c>
      <c r="R540" s="24">
        <f t="shared" si="1"/>
        <v>0.237466356</v>
      </c>
      <c r="S540" s="25">
        <v>0.001</v>
      </c>
    </row>
    <row r="541" ht="15.75" customHeight="1">
      <c r="N541" s="24">
        <v>538.0</v>
      </c>
      <c r="O541" s="24">
        <v>0.33</v>
      </c>
      <c r="P541" s="24">
        <v>93.0</v>
      </c>
      <c r="Q541" s="24">
        <v>9.0</v>
      </c>
      <c r="R541" s="24">
        <f t="shared" si="1"/>
        <v>1.303436706</v>
      </c>
      <c r="S541" s="25">
        <v>0.03877824000000003</v>
      </c>
    </row>
    <row r="542" ht="15.75" customHeight="1">
      <c r="N542" s="24">
        <v>539.0</v>
      </c>
      <c r="O542" s="24">
        <v>0.41</v>
      </c>
      <c r="P542" s="24">
        <v>55.0</v>
      </c>
      <c r="Q542" s="24">
        <v>94.0</v>
      </c>
      <c r="R542" s="24">
        <f t="shared" si="1"/>
        <v>-0.002947724247</v>
      </c>
      <c r="S542" s="25">
        <v>0.4916559999999996</v>
      </c>
    </row>
    <row r="543" ht="15.75" customHeight="1">
      <c r="N543" s="24">
        <v>540.0</v>
      </c>
      <c r="O543" s="24">
        <v>0.23</v>
      </c>
      <c r="P543" s="24">
        <v>60.0</v>
      </c>
      <c r="Q543" s="24">
        <v>30.0</v>
      </c>
      <c r="R543" s="24">
        <f t="shared" si="1"/>
        <v>0.413517338</v>
      </c>
      <c r="S543" s="25">
        <v>0.0036632360000000007</v>
      </c>
    </row>
    <row r="544" ht="15.75" customHeight="1">
      <c r="N544" s="24">
        <v>541.0</v>
      </c>
      <c r="O544" s="24">
        <v>0.31</v>
      </c>
      <c r="P544" s="24">
        <v>15.0</v>
      </c>
      <c r="Q544" s="24">
        <v>95.0</v>
      </c>
      <c r="R544" s="24">
        <f t="shared" si="1"/>
        <v>-0.0834959193</v>
      </c>
      <c r="S544" s="25">
        <v>0.23497086000000003</v>
      </c>
    </row>
    <row r="545" ht="15.75" customHeight="1">
      <c r="N545" s="24">
        <v>542.0</v>
      </c>
      <c r="O545" s="24">
        <v>0.05</v>
      </c>
      <c r="P545" s="24">
        <v>70.0</v>
      </c>
      <c r="Q545" s="24">
        <v>67.0</v>
      </c>
      <c r="R545" s="24">
        <f t="shared" si="1"/>
        <v>0.33789273</v>
      </c>
      <c r="S545" s="25">
        <v>0.507512776668889</v>
      </c>
    </row>
    <row r="546" ht="15.75" customHeight="1">
      <c r="N546" s="24">
        <v>543.0</v>
      </c>
      <c r="O546" s="24">
        <v>0.31</v>
      </c>
      <c r="P546" s="24">
        <v>5.0</v>
      </c>
      <c r="Q546" s="24">
        <v>40.0</v>
      </c>
      <c r="R546" s="24">
        <f t="shared" si="1"/>
        <v>-0.006431984</v>
      </c>
      <c r="S546" s="25">
        <v>0.001</v>
      </c>
    </row>
    <row r="547" ht="15.75" customHeight="1">
      <c r="N547" s="24">
        <v>544.0</v>
      </c>
      <c r="O547" s="24">
        <v>0.62</v>
      </c>
      <c r="P547" s="24">
        <v>16.0</v>
      </c>
      <c r="Q547" s="24">
        <v>25.0</v>
      </c>
      <c r="R547" s="24">
        <f t="shared" si="1"/>
        <v>0.01262886</v>
      </c>
      <c r="S547" s="25">
        <v>0.2143876765999768</v>
      </c>
    </row>
    <row r="548" ht="15.75" customHeight="1">
      <c r="N548" s="24">
        <v>545.0</v>
      </c>
      <c r="O548" s="24">
        <v>0.47</v>
      </c>
      <c r="P548" s="24">
        <v>62.0</v>
      </c>
      <c r="Q548" s="24">
        <v>81.0</v>
      </c>
      <c r="R548" s="24">
        <f t="shared" si="1"/>
        <v>0.139915358</v>
      </c>
      <c r="S548" s="25">
        <v>0.035157381999999994</v>
      </c>
    </row>
    <row r="549" ht="15.75" customHeight="1">
      <c r="N549" s="24">
        <v>546.0</v>
      </c>
      <c r="O549" s="24">
        <v>0.92</v>
      </c>
      <c r="P549" s="24">
        <v>33.0</v>
      </c>
      <c r="Q549" s="24">
        <v>91.0</v>
      </c>
      <c r="R549" s="24">
        <f t="shared" si="1"/>
        <v>-0.09826122384</v>
      </c>
      <c r="S549" s="25">
        <v>0.34747699200000004</v>
      </c>
    </row>
    <row r="550" ht="15.75" customHeight="1">
      <c r="N550" s="24">
        <v>547.0</v>
      </c>
      <c r="O550" s="24">
        <v>0.5</v>
      </c>
      <c r="P550" s="24">
        <v>65.0</v>
      </c>
      <c r="Q550" s="24">
        <v>50.0</v>
      </c>
      <c r="R550" s="24">
        <f t="shared" si="1"/>
        <v>0.3717173</v>
      </c>
      <c r="S550" s="25">
        <v>0.6288815899999546</v>
      </c>
    </row>
    <row r="551" ht="15.75" customHeight="1">
      <c r="N551" s="24">
        <v>548.0</v>
      </c>
      <c r="O551" s="24">
        <v>0.81</v>
      </c>
      <c r="P551" s="24">
        <v>17.0</v>
      </c>
      <c r="Q551" s="24">
        <v>26.0</v>
      </c>
      <c r="R551" s="24">
        <f t="shared" si="1"/>
        <v>0.014244504</v>
      </c>
      <c r="S551" s="25">
        <v>0.6143594099999544</v>
      </c>
    </row>
    <row r="552" ht="15.75" customHeight="1">
      <c r="N552" s="24">
        <v>549.0</v>
      </c>
      <c r="O552" s="24">
        <v>0.96</v>
      </c>
      <c r="P552" s="24">
        <v>68.0</v>
      </c>
      <c r="Q552" s="24">
        <v>8.0</v>
      </c>
      <c r="R552" s="24">
        <f t="shared" si="1"/>
        <v>0.697641048</v>
      </c>
      <c r="S552" s="25">
        <v>0.00259858</v>
      </c>
    </row>
    <row r="553" ht="15.75" customHeight="1">
      <c r="N553" s="24">
        <v>550.0</v>
      </c>
      <c r="O553" s="24">
        <v>0.36</v>
      </c>
      <c r="P553" s="24">
        <v>36.0</v>
      </c>
      <c r="Q553" s="24">
        <v>3.0</v>
      </c>
      <c r="R553" s="24">
        <f t="shared" si="1"/>
        <v>0.20913696</v>
      </c>
      <c r="S553" s="25">
        <v>0.040619839999755145</v>
      </c>
    </row>
    <row r="554" ht="15.75" customHeight="1">
      <c r="N554" s="24">
        <v>551.0</v>
      </c>
      <c r="O554" s="24">
        <v>0.62</v>
      </c>
      <c r="P554" s="24">
        <v>94.0</v>
      </c>
      <c r="Q554" s="24">
        <v>16.0</v>
      </c>
      <c r="R554" s="24">
        <f t="shared" si="1"/>
        <v>1.267761219</v>
      </c>
      <c r="S554" s="25">
        <v>0.3108261699636233</v>
      </c>
    </row>
    <row r="555" ht="15.75" customHeight="1">
      <c r="N555" s="24">
        <v>552.0</v>
      </c>
      <c r="O555" s="24">
        <v>0.58</v>
      </c>
      <c r="P555" s="24">
        <v>6.0</v>
      </c>
      <c r="Q555" s="24">
        <v>14.0</v>
      </c>
      <c r="R555" s="24">
        <f t="shared" si="1"/>
        <v>0.00317442</v>
      </c>
      <c r="S555" s="25">
        <v>0.2973271119999993</v>
      </c>
    </row>
    <row r="556" ht="15.75" customHeight="1">
      <c r="N556" s="24">
        <v>553.0</v>
      </c>
      <c r="O556" s="24">
        <v>0.32</v>
      </c>
      <c r="P556" s="24">
        <v>74.0</v>
      </c>
      <c r="Q556" s="24">
        <v>26.0</v>
      </c>
      <c r="R556" s="24">
        <f t="shared" si="1"/>
        <v>0.697748384</v>
      </c>
      <c r="S556" s="25">
        <v>0.001</v>
      </c>
    </row>
    <row r="557" ht="15.75" customHeight="1">
      <c r="N557" s="24">
        <v>554.0</v>
      </c>
      <c r="O557" s="24">
        <v>0.2</v>
      </c>
      <c r="P557" s="24">
        <v>59.0</v>
      </c>
      <c r="Q557" s="24">
        <v>68.0</v>
      </c>
      <c r="R557" s="24">
        <f t="shared" si="1"/>
        <v>0.18058574</v>
      </c>
      <c r="S557" s="25">
        <v>0.001</v>
      </c>
    </row>
    <row r="558" ht="15.75" customHeight="1">
      <c r="N558" s="24">
        <v>555.0</v>
      </c>
      <c r="O558" s="24">
        <v>0.53</v>
      </c>
      <c r="P558" s="24">
        <v>11.0</v>
      </c>
      <c r="Q558" s="24">
        <v>97.0</v>
      </c>
      <c r="R558" s="24">
        <f t="shared" si="1"/>
        <v>-0.0656727934</v>
      </c>
      <c r="S558" s="25">
        <v>0.00789048</v>
      </c>
    </row>
    <row r="559" ht="15.75" customHeight="1">
      <c r="N559" s="24">
        <v>556.0</v>
      </c>
      <c r="O559" s="24">
        <v>0.01</v>
      </c>
      <c r="P559" s="24">
        <v>93.0</v>
      </c>
      <c r="Q559" s="24">
        <v>17.0</v>
      </c>
      <c r="R559" s="24">
        <f t="shared" si="1"/>
        <v>1.23052269</v>
      </c>
      <c r="S559" s="25">
        <v>0.12425978</v>
      </c>
    </row>
    <row r="560" ht="15.75" customHeight="1">
      <c r="N560" s="24">
        <v>557.0</v>
      </c>
      <c r="O560" s="24">
        <v>0.3</v>
      </c>
      <c r="P560" s="24">
        <v>39.0</v>
      </c>
      <c r="Q560" s="24">
        <v>48.0</v>
      </c>
      <c r="R560" s="24">
        <f t="shared" si="1"/>
        <v>0.07712286</v>
      </c>
      <c r="S560" s="25">
        <v>0.001</v>
      </c>
    </row>
    <row r="561" ht="15.75" customHeight="1">
      <c r="N561" s="24">
        <v>558.0</v>
      </c>
      <c r="O561" s="24">
        <v>0.15</v>
      </c>
      <c r="P561" s="24">
        <v>72.0</v>
      </c>
      <c r="Q561" s="24">
        <v>67.0</v>
      </c>
      <c r="R561" s="24">
        <f t="shared" si="1"/>
        <v>0.36952501</v>
      </c>
      <c r="S561" s="25">
        <v>0.11365006999999841</v>
      </c>
    </row>
    <row r="562" ht="15.75" customHeight="1">
      <c r="N562" s="24">
        <v>559.0</v>
      </c>
      <c r="O562" s="24">
        <v>0.84</v>
      </c>
      <c r="P562" s="24">
        <v>97.0</v>
      </c>
      <c r="Q562" s="24">
        <v>50.0</v>
      </c>
      <c r="R562" s="24">
        <f t="shared" si="1"/>
        <v>1.030458679</v>
      </c>
      <c r="S562" s="25">
        <v>0.028194656</v>
      </c>
    </row>
    <row r="563" ht="15.75" customHeight="1">
      <c r="N563" s="24">
        <v>560.0</v>
      </c>
      <c r="O563" s="24">
        <v>0.41</v>
      </c>
      <c r="P563" s="24">
        <v>50.0</v>
      </c>
      <c r="Q563" s="24">
        <v>66.0</v>
      </c>
      <c r="R563" s="24">
        <f t="shared" si="1"/>
        <v>0.094917506</v>
      </c>
      <c r="S563" s="25">
        <v>0.001</v>
      </c>
    </row>
    <row r="564" ht="15.75" customHeight="1">
      <c r="N564" s="24">
        <v>561.0</v>
      </c>
      <c r="O564" s="24">
        <v>0.2</v>
      </c>
      <c r="P564" s="24">
        <v>5.0</v>
      </c>
      <c r="Q564" s="24">
        <v>57.0</v>
      </c>
      <c r="R564" s="24">
        <f t="shared" si="1"/>
        <v>-0.01217428</v>
      </c>
      <c r="S564" s="25">
        <v>0.238216064</v>
      </c>
    </row>
    <row r="565" ht="15.75" customHeight="1">
      <c r="N565" s="24">
        <v>562.0</v>
      </c>
      <c r="O565" s="24">
        <v>0.21</v>
      </c>
      <c r="P565" s="24">
        <v>100.0</v>
      </c>
      <c r="Q565" s="24">
        <v>5.0</v>
      </c>
      <c r="R565" s="24">
        <f t="shared" si="1"/>
        <v>1.54749761</v>
      </c>
      <c r="S565" s="25">
        <v>0.5178430499999546</v>
      </c>
    </row>
    <row r="566" ht="15.75" customHeight="1">
      <c r="N566" s="24">
        <v>563.0</v>
      </c>
      <c r="O566" s="24">
        <v>0.84</v>
      </c>
      <c r="P566" s="24">
        <v>27.0</v>
      </c>
      <c r="Q566" s="24">
        <v>4.0</v>
      </c>
      <c r="R566" s="24">
        <f t="shared" si="1"/>
        <v>0.117119116</v>
      </c>
      <c r="S566" s="25">
        <v>0.001</v>
      </c>
    </row>
    <row r="567" ht="15.75" customHeight="1">
      <c r="N567" s="24">
        <v>564.0</v>
      </c>
      <c r="O567" s="24">
        <v>0.9</v>
      </c>
      <c r="P567" s="24">
        <v>14.0</v>
      </c>
      <c r="Q567" s="24">
        <v>54.0</v>
      </c>
      <c r="R567" s="24">
        <f t="shared" si="1"/>
        <v>-0.02842782</v>
      </c>
      <c r="S567" s="25">
        <v>0.001</v>
      </c>
    </row>
    <row r="568" ht="15.75" customHeight="1">
      <c r="N568" s="24">
        <v>565.0</v>
      </c>
      <c r="O568" s="24">
        <v>0.9</v>
      </c>
      <c r="P568" s="24">
        <v>31.0</v>
      </c>
      <c r="Q568" s="24">
        <v>42.0</v>
      </c>
      <c r="R568" s="24">
        <f t="shared" si="1"/>
        <v>0.0423281</v>
      </c>
      <c r="S568" s="25">
        <v>0.2976772100000001</v>
      </c>
    </row>
    <row r="569" ht="15.75" customHeight="1">
      <c r="N569" s="24">
        <v>566.0</v>
      </c>
      <c r="O569" s="24">
        <v>0.05</v>
      </c>
      <c r="P569" s="24">
        <v>74.0</v>
      </c>
      <c r="Q569" s="24">
        <v>42.0</v>
      </c>
      <c r="R569" s="24">
        <f t="shared" si="1"/>
        <v>0.58238801</v>
      </c>
      <c r="S569" s="25">
        <v>0.259033088</v>
      </c>
    </row>
    <row r="570" ht="15.75" customHeight="1">
      <c r="N570" s="24">
        <v>567.0</v>
      </c>
      <c r="O570" s="24">
        <v>0.28</v>
      </c>
      <c r="P570" s="24">
        <v>84.0</v>
      </c>
      <c r="Q570" s="24">
        <v>12.0</v>
      </c>
      <c r="R570" s="24">
        <f t="shared" si="1"/>
        <v>1.036005856</v>
      </c>
      <c r="S570" s="25">
        <v>0.6035235292779383</v>
      </c>
    </row>
    <row r="571" ht="15.75" customHeight="1">
      <c r="N571" s="24">
        <v>568.0</v>
      </c>
      <c r="O571" s="24">
        <v>0.22</v>
      </c>
      <c r="P571" s="24">
        <v>52.0</v>
      </c>
      <c r="Q571" s="24">
        <v>53.0</v>
      </c>
      <c r="R571" s="24">
        <f t="shared" si="1"/>
        <v>0.179469628</v>
      </c>
      <c r="S571" s="25">
        <v>0.36357167200000007</v>
      </c>
    </row>
    <row r="572" ht="15.75" customHeight="1">
      <c r="N572" s="24">
        <v>569.0</v>
      </c>
      <c r="O572" s="24">
        <v>0.7</v>
      </c>
      <c r="P572" s="24">
        <v>27.0</v>
      </c>
      <c r="Q572" s="24">
        <v>65.0</v>
      </c>
      <c r="R572" s="24">
        <f t="shared" si="1"/>
        <v>-0.03702012</v>
      </c>
      <c r="S572" s="25">
        <v>0.42143417599999794</v>
      </c>
    </row>
    <row r="573" ht="15.75" customHeight="1">
      <c r="N573" s="24">
        <v>570.0</v>
      </c>
      <c r="O573" s="24">
        <v>0.67</v>
      </c>
      <c r="P573" s="24">
        <v>39.0</v>
      </c>
      <c r="Q573" s="24">
        <v>39.0</v>
      </c>
      <c r="R573" s="24">
        <f t="shared" si="1"/>
        <v>0.110691424</v>
      </c>
      <c r="S573" s="25">
        <v>0.45953878000000004</v>
      </c>
    </row>
    <row r="574" ht="15.75" customHeight="1">
      <c r="N574" s="24">
        <v>571.0</v>
      </c>
      <c r="O574" s="24">
        <v>0.02</v>
      </c>
      <c r="P574" s="24">
        <v>84.0</v>
      </c>
      <c r="Q574" s="24">
        <v>42.0</v>
      </c>
      <c r="R574" s="24">
        <f t="shared" si="1"/>
        <v>0.7899436039</v>
      </c>
      <c r="S574" s="25">
        <v>0.001</v>
      </c>
    </row>
    <row r="575" ht="15.75" customHeight="1">
      <c r="N575" s="24">
        <v>572.0</v>
      </c>
      <c r="O575" s="24">
        <v>0.96</v>
      </c>
      <c r="P575" s="24">
        <v>30.0</v>
      </c>
      <c r="Q575" s="24">
        <v>75.0</v>
      </c>
      <c r="R575" s="24">
        <f t="shared" si="1"/>
        <v>-0.056651544</v>
      </c>
      <c r="S575" s="25">
        <v>0.001</v>
      </c>
    </row>
    <row r="576" ht="15.75" customHeight="1">
      <c r="N576" s="24">
        <v>573.0</v>
      </c>
      <c r="O576" s="24">
        <v>0.25</v>
      </c>
      <c r="P576" s="24">
        <v>32.0</v>
      </c>
      <c r="Q576" s="24">
        <v>83.0</v>
      </c>
      <c r="R576" s="24">
        <f t="shared" si="1"/>
        <v>-0.07570445001</v>
      </c>
      <c r="S576" s="25">
        <v>0.12980380800000008</v>
      </c>
    </row>
    <row r="577" ht="15.75" customHeight="1">
      <c r="N577" s="24">
        <v>574.0</v>
      </c>
      <c r="O577" s="24">
        <v>0.35</v>
      </c>
      <c r="P577" s="24">
        <v>79.0</v>
      </c>
      <c r="Q577" s="24">
        <v>27.0</v>
      </c>
      <c r="R577" s="24">
        <f t="shared" si="1"/>
        <v>0.79794832</v>
      </c>
      <c r="S577" s="25">
        <v>0.011228362</v>
      </c>
    </row>
    <row r="578" ht="15.75" customHeight="1">
      <c r="N578" s="24">
        <v>575.0</v>
      </c>
      <c r="O578" s="24">
        <v>0.19</v>
      </c>
      <c r="P578" s="24">
        <v>79.0</v>
      </c>
      <c r="Q578" s="24">
        <v>68.0</v>
      </c>
      <c r="R578" s="24">
        <f t="shared" si="1"/>
        <v>0.482156908</v>
      </c>
      <c r="S578" s="25">
        <v>0.008671561999999999</v>
      </c>
    </row>
    <row r="579" ht="15.75" customHeight="1">
      <c r="N579" s="24">
        <v>576.0</v>
      </c>
      <c r="O579" s="24">
        <v>0.4</v>
      </c>
      <c r="P579" s="24">
        <v>23.0</v>
      </c>
      <c r="Q579" s="24">
        <v>100.0</v>
      </c>
      <c r="R579" s="24">
        <f t="shared" si="1"/>
        <v>-0.1189834229</v>
      </c>
      <c r="S579" s="25">
        <v>0.16116660800000002</v>
      </c>
    </row>
    <row r="580" ht="15.75" customHeight="1">
      <c r="N580" s="24">
        <v>577.0</v>
      </c>
      <c r="O580" s="24">
        <v>0.32</v>
      </c>
      <c r="P580" s="24">
        <v>88.0</v>
      </c>
      <c r="Q580" s="24">
        <v>47.0</v>
      </c>
      <c r="R580" s="24">
        <f t="shared" si="1"/>
        <v>0.8387959686</v>
      </c>
      <c r="S580" s="25">
        <v>1.2931858155204663</v>
      </c>
    </row>
    <row r="581" ht="15.75" customHeight="1">
      <c r="N581" s="24">
        <v>578.0</v>
      </c>
      <c r="O581" s="24">
        <v>0.85</v>
      </c>
      <c r="P581" s="24">
        <v>20.0</v>
      </c>
      <c r="Q581" s="24">
        <v>27.0</v>
      </c>
      <c r="R581" s="24">
        <f t="shared" si="1"/>
        <v>0.02335891</v>
      </c>
      <c r="S581" s="25">
        <v>0.7930090586045753</v>
      </c>
    </row>
    <row r="582" ht="15.75" customHeight="1">
      <c r="N582" s="24">
        <v>579.0</v>
      </c>
      <c r="O582" s="24">
        <v>0.62</v>
      </c>
      <c r="P582" s="24">
        <v>52.0</v>
      </c>
      <c r="Q582" s="24">
        <v>31.0</v>
      </c>
      <c r="R582" s="24">
        <f t="shared" si="1"/>
        <v>0.289896588</v>
      </c>
      <c r="S582" s="25">
        <v>0.001</v>
      </c>
    </row>
    <row r="583" ht="15.75" customHeight="1">
      <c r="N583" s="24">
        <v>580.0</v>
      </c>
      <c r="O583" s="24">
        <v>0.73</v>
      </c>
      <c r="P583" s="24">
        <v>29.0</v>
      </c>
      <c r="Q583" s="24">
        <v>35.0</v>
      </c>
      <c r="R583" s="24">
        <f t="shared" si="1"/>
        <v>0.050155636</v>
      </c>
      <c r="S583" s="25">
        <v>0.41621691</v>
      </c>
    </row>
    <row r="584" ht="15.75" customHeight="1">
      <c r="N584" s="24">
        <v>581.0</v>
      </c>
      <c r="O584" s="24">
        <v>0.75</v>
      </c>
      <c r="P584" s="24">
        <v>24.0</v>
      </c>
      <c r="Q584" s="24">
        <v>28.0</v>
      </c>
      <c r="R584" s="24">
        <f t="shared" si="1"/>
        <v>0.03963385</v>
      </c>
      <c r="S584" s="25">
        <v>0.001</v>
      </c>
    </row>
    <row r="585" ht="15.75" customHeight="1">
      <c r="N585" s="24">
        <v>582.0</v>
      </c>
      <c r="O585" s="24">
        <v>0.62</v>
      </c>
      <c r="P585" s="24">
        <v>82.0</v>
      </c>
      <c r="Q585" s="24">
        <v>53.0</v>
      </c>
      <c r="R585" s="24">
        <f t="shared" si="1"/>
        <v>0.658243028</v>
      </c>
      <c r="S585" s="25">
        <v>0.510657673999994</v>
      </c>
    </row>
    <row r="586" ht="15.75" customHeight="1">
      <c r="N586" s="24">
        <v>583.0</v>
      </c>
      <c r="O586" s="24">
        <v>0.87</v>
      </c>
      <c r="P586" s="24">
        <v>10.0</v>
      </c>
      <c r="Q586" s="24">
        <v>16.0</v>
      </c>
      <c r="R586" s="24">
        <f t="shared" si="1"/>
        <v>0.007895422</v>
      </c>
      <c r="S586" s="25">
        <v>1.1461452189986094</v>
      </c>
    </row>
    <row r="587" ht="15.75" customHeight="1">
      <c r="N587" s="24">
        <v>584.0</v>
      </c>
      <c r="O587" s="24">
        <v>0.64</v>
      </c>
      <c r="P587" s="24">
        <v>15.0</v>
      </c>
      <c r="Q587" s="24">
        <v>31.0</v>
      </c>
      <c r="R587" s="24">
        <f t="shared" si="1"/>
        <v>0.001818464</v>
      </c>
      <c r="S587" s="25">
        <v>0.13831774327026888</v>
      </c>
    </row>
    <row r="588" ht="15.75" customHeight="1">
      <c r="N588" s="24">
        <v>585.0</v>
      </c>
      <c r="O588" s="24">
        <v>0.51</v>
      </c>
      <c r="P588" s="24">
        <v>24.0</v>
      </c>
      <c r="Q588" s="24">
        <v>44.0</v>
      </c>
      <c r="R588" s="24">
        <f t="shared" si="1"/>
        <v>0.003950762</v>
      </c>
      <c r="S588" s="25">
        <v>0.015747749999987817</v>
      </c>
    </row>
    <row r="589" ht="15.75" customHeight="1">
      <c r="N589" s="24">
        <v>586.0</v>
      </c>
      <c r="O589" s="24">
        <v>0.02</v>
      </c>
      <c r="P589" s="24">
        <v>58.0</v>
      </c>
      <c r="Q589" s="24">
        <v>76.0</v>
      </c>
      <c r="R589" s="24">
        <f t="shared" si="1"/>
        <v>0.123806196</v>
      </c>
      <c r="S589" s="25">
        <v>0.16812364400000002</v>
      </c>
    </row>
    <row r="590" ht="15.75" customHeight="1">
      <c r="N590" s="24">
        <v>587.0</v>
      </c>
      <c r="O590" s="24">
        <v>0.54</v>
      </c>
      <c r="P590" s="24">
        <v>39.0</v>
      </c>
      <c r="Q590" s="24">
        <v>16.0</v>
      </c>
      <c r="R590" s="24">
        <f t="shared" si="1"/>
        <v>0.196233388</v>
      </c>
      <c r="S590" s="25">
        <v>0.5120938705019111</v>
      </c>
    </row>
    <row r="591" ht="15.75" customHeight="1">
      <c r="N591" s="24">
        <v>588.0</v>
      </c>
      <c r="O591" s="24">
        <v>0.57</v>
      </c>
      <c r="P591" s="24">
        <v>79.0</v>
      </c>
      <c r="Q591" s="24">
        <v>9.0</v>
      </c>
      <c r="R591" s="24">
        <f t="shared" si="1"/>
        <v>0.936654824</v>
      </c>
      <c r="S591" s="25">
        <v>0.001</v>
      </c>
    </row>
    <row r="592" ht="15.75" customHeight="1">
      <c r="N592" s="24">
        <v>589.0</v>
      </c>
      <c r="O592" s="24">
        <v>0.29</v>
      </c>
      <c r="P592" s="24">
        <v>6.0</v>
      </c>
      <c r="Q592" s="24">
        <v>33.0</v>
      </c>
      <c r="R592" s="24">
        <f t="shared" si="1"/>
        <v>-0.00514279</v>
      </c>
      <c r="S592" s="25">
        <v>1.0635620536489085</v>
      </c>
    </row>
    <row r="593" ht="15.75" customHeight="1">
      <c r="N593" s="24">
        <v>590.0</v>
      </c>
      <c r="O593" s="24">
        <v>0.1</v>
      </c>
      <c r="P593" s="24">
        <v>98.0</v>
      </c>
      <c r="Q593" s="24">
        <v>61.0</v>
      </c>
      <c r="R593" s="24">
        <f t="shared" si="1"/>
        <v>0.9501361989</v>
      </c>
      <c r="S593" s="25">
        <v>0.28816536000000004</v>
      </c>
    </row>
    <row r="594" ht="15.75" customHeight="1">
      <c r="N594" s="24">
        <v>591.0</v>
      </c>
      <c r="O594" s="24">
        <v>0.53</v>
      </c>
      <c r="P594" s="24">
        <v>34.0</v>
      </c>
      <c r="Q594" s="24">
        <v>71.0</v>
      </c>
      <c r="R594" s="24">
        <f t="shared" si="1"/>
        <v>-0.032061694</v>
      </c>
      <c r="S594" s="25">
        <v>0.17150973000000003</v>
      </c>
    </row>
    <row r="595" ht="15.75" customHeight="1">
      <c r="N595" s="24">
        <v>592.0</v>
      </c>
      <c r="O595" s="24">
        <v>0.27</v>
      </c>
      <c r="P595" s="24">
        <v>28.0</v>
      </c>
      <c r="Q595" s="24">
        <v>85.0</v>
      </c>
      <c r="R595" s="24">
        <f t="shared" si="1"/>
        <v>-0.0870640941</v>
      </c>
      <c r="S595" s="25">
        <v>0.0021828320000000004</v>
      </c>
    </row>
    <row r="596" ht="15.75" customHeight="1">
      <c r="N596" s="24">
        <v>593.0</v>
      </c>
      <c r="O596" s="24">
        <v>0.62</v>
      </c>
      <c r="P596" s="24">
        <v>66.0</v>
      </c>
      <c r="Q596" s="24">
        <v>3.0</v>
      </c>
      <c r="R596" s="24">
        <f t="shared" si="1"/>
        <v>0.68868026</v>
      </c>
      <c r="S596" s="25">
        <v>0.001</v>
      </c>
    </row>
    <row r="597" ht="15.75" customHeight="1">
      <c r="N597" s="24">
        <v>594.0</v>
      </c>
      <c r="O597" s="24">
        <v>0.9</v>
      </c>
      <c r="P597" s="24">
        <v>50.0</v>
      </c>
      <c r="Q597" s="24">
        <v>97.0</v>
      </c>
      <c r="R597" s="24">
        <f t="shared" si="1"/>
        <v>-0.0542231334</v>
      </c>
      <c r="S597" s="25">
        <v>0.001</v>
      </c>
    </row>
    <row r="598" ht="15.75" customHeight="1">
      <c r="N598" s="24">
        <v>595.0</v>
      </c>
      <c r="O598" s="24">
        <v>0.09</v>
      </c>
      <c r="P598" s="24">
        <v>64.0</v>
      </c>
      <c r="Q598" s="24">
        <v>86.0</v>
      </c>
      <c r="R598" s="24">
        <f t="shared" si="1"/>
        <v>0.1326007977</v>
      </c>
      <c r="S598" s="25">
        <v>0.001</v>
      </c>
    </row>
    <row r="599" ht="15.75" customHeight="1">
      <c r="N599" s="24">
        <v>596.0</v>
      </c>
      <c r="O599" s="24">
        <v>0.78</v>
      </c>
      <c r="P599" s="24">
        <v>73.0</v>
      </c>
      <c r="Q599" s="24">
        <v>100.0</v>
      </c>
      <c r="R599" s="24">
        <f t="shared" si="1"/>
        <v>0.1513056811</v>
      </c>
      <c r="S599" s="25">
        <v>0.02556538127026887</v>
      </c>
    </row>
    <row r="600" ht="15.75" customHeight="1">
      <c r="N600" s="24">
        <v>597.0</v>
      </c>
      <c r="O600" s="24">
        <v>1.0</v>
      </c>
      <c r="P600" s="24">
        <v>22.0</v>
      </c>
      <c r="Q600" s="24">
        <v>32.0</v>
      </c>
      <c r="R600" s="24">
        <f t="shared" si="1"/>
        <v>0.0218746</v>
      </c>
      <c r="S600" s="25">
        <v>0.4196435598513853</v>
      </c>
    </row>
    <row r="601" ht="15.75" customHeight="1">
      <c r="N601" s="24">
        <v>598.0</v>
      </c>
      <c r="O601" s="24">
        <v>0.62</v>
      </c>
      <c r="P601" s="24">
        <v>84.0</v>
      </c>
      <c r="Q601" s="24">
        <v>82.0</v>
      </c>
      <c r="R601" s="24">
        <f t="shared" si="1"/>
        <v>0.4623057239</v>
      </c>
      <c r="S601" s="25">
        <v>0.410057122</v>
      </c>
    </row>
    <row r="602" ht="15.75" customHeight="1">
      <c r="N602" s="24">
        <v>599.0</v>
      </c>
      <c r="O602" s="24">
        <v>0.78</v>
      </c>
      <c r="P602" s="24">
        <v>44.0</v>
      </c>
      <c r="Q602" s="24">
        <v>94.0</v>
      </c>
      <c r="R602" s="24">
        <f t="shared" si="1"/>
        <v>-0.07395232425</v>
      </c>
      <c r="S602" s="25">
        <v>0.001</v>
      </c>
    </row>
    <row r="603" ht="15.75" customHeight="1">
      <c r="N603" s="24">
        <v>600.0</v>
      </c>
      <c r="O603" s="24">
        <v>0.5</v>
      </c>
      <c r="P603" s="24">
        <v>92.0</v>
      </c>
      <c r="Q603" s="24">
        <v>92.0</v>
      </c>
      <c r="R603" s="24">
        <f t="shared" si="1"/>
        <v>0.5288063877</v>
      </c>
      <c r="S603" s="25">
        <v>0.3315990239997384</v>
      </c>
    </row>
    <row r="604" ht="15.75" customHeight="1">
      <c r="N604" s="24">
        <v>601.0</v>
      </c>
      <c r="O604" s="24">
        <v>0.16</v>
      </c>
      <c r="P604" s="24">
        <v>21.0</v>
      </c>
      <c r="Q604" s="24">
        <v>37.0</v>
      </c>
      <c r="R604" s="24">
        <f t="shared" si="1"/>
        <v>0.0081398</v>
      </c>
      <c r="S604" s="25">
        <v>1.1179999618644767</v>
      </c>
    </row>
    <row r="605" ht="15.75" customHeight="1">
      <c r="N605" s="24">
        <v>602.0</v>
      </c>
      <c r="O605" s="24">
        <v>0.58</v>
      </c>
      <c r="P605" s="24">
        <v>99.0</v>
      </c>
      <c r="Q605" s="24">
        <v>40.0</v>
      </c>
      <c r="R605" s="24">
        <f t="shared" si="1"/>
        <v>1.178517367</v>
      </c>
      <c r="S605" s="25">
        <v>0.1639583859999669</v>
      </c>
    </row>
    <row r="606" ht="15.75" customHeight="1">
      <c r="N606" s="24">
        <v>603.0</v>
      </c>
      <c r="O606" s="24">
        <v>0.54</v>
      </c>
      <c r="P606" s="24">
        <v>69.0</v>
      </c>
      <c r="Q606" s="24">
        <v>38.0</v>
      </c>
      <c r="R606" s="24">
        <f t="shared" si="1"/>
        <v>0.517210868</v>
      </c>
      <c r="S606" s="25">
        <v>0.062751908</v>
      </c>
    </row>
    <row r="607" ht="15.75" customHeight="1">
      <c r="N607" s="24">
        <v>604.0</v>
      </c>
      <c r="O607" s="24">
        <v>0.26</v>
      </c>
      <c r="P607" s="24">
        <v>58.0</v>
      </c>
      <c r="Q607" s="24">
        <v>37.0</v>
      </c>
      <c r="R607" s="24">
        <f t="shared" si="1"/>
        <v>0.342714348</v>
      </c>
      <c r="S607" s="25">
        <v>0.23060944400000002</v>
      </c>
    </row>
    <row r="608" ht="15.75" customHeight="1">
      <c r="N608" s="24">
        <v>605.0</v>
      </c>
      <c r="O608" s="24">
        <v>0.04</v>
      </c>
      <c r="P608" s="24">
        <v>83.0</v>
      </c>
      <c r="Q608" s="24">
        <v>94.0</v>
      </c>
      <c r="R608" s="24">
        <f t="shared" si="1"/>
        <v>0.3466818917</v>
      </c>
      <c r="S608" s="25">
        <v>0.4021494999999997</v>
      </c>
    </row>
    <row r="609" ht="15.75" customHeight="1">
      <c r="N609" s="24">
        <v>606.0</v>
      </c>
      <c r="O609" s="24">
        <v>0.55</v>
      </c>
      <c r="P609" s="24">
        <v>82.0</v>
      </c>
      <c r="Q609" s="24">
        <v>2.0</v>
      </c>
      <c r="R609" s="24">
        <f t="shared" si="1"/>
        <v>1.06615987</v>
      </c>
      <c r="S609" s="25">
        <v>0.6509654200000001</v>
      </c>
    </row>
    <row r="610" ht="15.75" customHeight="1">
      <c r="N610" s="24">
        <v>607.0</v>
      </c>
      <c r="O610" s="24">
        <v>0.15</v>
      </c>
      <c r="P610" s="24">
        <v>54.0</v>
      </c>
      <c r="Q610" s="24">
        <v>72.0</v>
      </c>
      <c r="R610" s="24">
        <f t="shared" si="1"/>
        <v>0.10364943</v>
      </c>
      <c r="S610" s="25">
        <v>0.001</v>
      </c>
    </row>
    <row r="611" ht="15.75" customHeight="1">
      <c r="N611" s="24">
        <v>608.0</v>
      </c>
      <c r="O611" s="24">
        <v>0.75</v>
      </c>
      <c r="P611" s="24">
        <v>57.0</v>
      </c>
      <c r="Q611" s="24">
        <v>57.0</v>
      </c>
      <c r="R611" s="24">
        <f t="shared" si="1"/>
        <v>0.2180355</v>
      </c>
      <c r="S611" s="25">
        <v>0.16393730199996692</v>
      </c>
    </row>
    <row r="612" ht="15.75" customHeight="1">
      <c r="N612" s="24">
        <v>609.0</v>
      </c>
      <c r="O612" s="24">
        <v>0.61</v>
      </c>
      <c r="P612" s="24">
        <v>43.0</v>
      </c>
      <c r="Q612" s="24">
        <v>26.0</v>
      </c>
      <c r="R612" s="24">
        <f t="shared" si="1"/>
        <v>0.201453868</v>
      </c>
      <c r="S612" s="25">
        <v>0.03918658599999997</v>
      </c>
    </row>
    <row r="613" ht="15.75" customHeight="1">
      <c r="N613" s="24">
        <v>610.0</v>
      </c>
      <c r="O613" s="24">
        <v>0.08</v>
      </c>
      <c r="P613" s="24">
        <v>25.0</v>
      </c>
      <c r="Q613" s="24">
        <v>36.0</v>
      </c>
      <c r="R613" s="24">
        <f t="shared" si="1"/>
        <v>0.026214628</v>
      </c>
      <c r="S613" s="25">
        <v>1.4006001586045798</v>
      </c>
    </row>
    <row r="614" ht="15.75" customHeight="1">
      <c r="N614" s="24">
        <v>611.0</v>
      </c>
      <c r="O614" s="24">
        <v>0.62</v>
      </c>
      <c r="P614" s="24">
        <v>5.0</v>
      </c>
      <c r="Q614" s="24">
        <v>68.0</v>
      </c>
      <c r="R614" s="24">
        <f t="shared" si="1"/>
        <v>-0.015868468</v>
      </c>
      <c r="S614" s="25">
        <v>0.22326459999999998</v>
      </c>
    </row>
    <row r="615" ht="15.75" customHeight="1">
      <c r="N615" s="24">
        <v>612.0</v>
      </c>
      <c r="O615" s="24">
        <v>0.86</v>
      </c>
      <c r="P615" s="24">
        <v>59.0</v>
      </c>
      <c r="Q615" s="24">
        <v>38.0</v>
      </c>
      <c r="R615" s="24">
        <f t="shared" si="1"/>
        <v>0.352121972</v>
      </c>
      <c r="S615" s="25">
        <v>0.01156588399999998</v>
      </c>
    </row>
    <row r="616" ht="15.75" customHeight="1">
      <c r="N616" s="24">
        <v>613.0</v>
      </c>
      <c r="O616" s="24">
        <v>0.71</v>
      </c>
      <c r="P616" s="24">
        <v>94.0</v>
      </c>
      <c r="Q616" s="24">
        <v>11.0</v>
      </c>
      <c r="R616" s="24">
        <f t="shared" si="1"/>
        <v>1.313773397</v>
      </c>
      <c r="S616" s="25">
        <v>0.32604295</v>
      </c>
    </row>
    <row r="617" ht="15.75" customHeight="1">
      <c r="N617" s="24">
        <v>614.0</v>
      </c>
      <c r="O617" s="24">
        <v>0.03</v>
      </c>
      <c r="P617" s="24">
        <v>64.0</v>
      </c>
      <c r="Q617" s="24">
        <v>43.0</v>
      </c>
      <c r="R617" s="24">
        <f t="shared" si="1"/>
        <v>0.399523066</v>
      </c>
      <c r="S617" s="25">
        <v>0.001</v>
      </c>
    </row>
    <row r="618" ht="15.75" customHeight="1">
      <c r="N618" s="24">
        <v>615.0</v>
      </c>
      <c r="O618" s="24">
        <v>0.04</v>
      </c>
      <c r="P618" s="24">
        <v>24.0</v>
      </c>
      <c r="Q618" s="24">
        <v>2.0</v>
      </c>
      <c r="R618" s="24">
        <f t="shared" si="1"/>
        <v>0.097458048</v>
      </c>
      <c r="S618" s="25">
        <v>0.0013782400000000002</v>
      </c>
    </row>
    <row r="619" ht="15.75" customHeight="1">
      <c r="N619" s="24">
        <v>616.0</v>
      </c>
      <c r="O619" s="24">
        <v>0.48</v>
      </c>
      <c r="P619" s="24">
        <v>66.0</v>
      </c>
      <c r="Q619" s="24">
        <v>43.0</v>
      </c>
      <c r="R619" s="24">
        <f t="shared" si="1"/>
        <v>0.43234804</v>
      </c>
      <c r="S619" s="25">
        <v>0.40335222400000004</v>
      </c>
    </row>
    <row r="620" ht="15.75" customHeight="1">
      <c r="N620" s="24">
        <v>617.0</v>
      </c>
      <c r="O620" s="24">
        <v>0.7</v>
      </c>
      <c r="P620" s="24">
        <v>52.0</v>
      </c>
      <c r="Q620" s="24">
        <v>34.0</v>
      </c>
      <c r="R620" s="24">
        <f t="shared" si="1"/>
        <v>0.27487838</v>
      </c>
      <c r="S620" s="25">
        <v>0.084537732</v>
      </c>
    </row>
    <row r="621" ht="15.75" customHeight="1">
      <c r="N621" s="24">
        <v>618.0</v>
      </c>
      <c r="O621" s="24">
        <v>0.29</v>
      </c>
      <c r="P621" s="24">
        <v>13.0</v>
      </c>
      <c r="Q621" s="24">
        <v>22.0</v>
      </c>
      <c r="R621" s="24">
        <f t="shared" si="1"/>
        <v>0.008476272</v>
      </c>
      <c r="S621" s="25">
        <v>0.001</v>
      </c>
    </row>
    <row r="622" ht="15.75" customHeight="1">
      <c r="N622" s="24">
        <v>619.0</v>
      </c>
      <c r="O622" s="24">
        <v>0.1</v>
      </c>
      <c r="P622" s="24">
        <v>25.0</v>
      </c>
      <c r="Q622" s="24">
        <v>100.0</v>
      </c>
      <c r="R622" s="24">
        <f t="shared" si="1"/>
        <v>-0.1230651829</v>
      </c>
      <c r="S622" s="25">
        <v>0.306489244</v>
      </c>
    </row>
    <row r="623" ht="15.75" customHeight="1">
      <c r="N623" s="24">
        <v>620.0</v>
      </c>
      <c r="O623" s="24">
        <v>0.87</v>
      </c>
      <c r="P623" s="24">
        <v>20.0</v>
      </c>
      <c r="Q623" s="24">
        <v>39.0</v>
      </c>
      <c r="R623" s="24">
        <f t="shared" si="1"/>
        <v>0.001401402</v>
      </c>
      <c r="S623" s="25">
        <v>0.43533232800000005</v>
      </c>
    </row>
    <row r="624" ht="15.75" customHeight="1">
      <c r="N624" s="24">
        <v>621.0</v>
      </c>
      <c r="O624" s="24">
        <v>0.73</v>
      </c>
      <c r="P624" s="24">
        <v>30.0</v>
      </c>
      <c r="Q624" s="24">
        <v>6.0</v>
      </c>
      <c r="R624" s="24">
        <f t="shared" si="1"/>
        <v>0.138232378</v>
      </c>
      <c r="S624" s="25">
        <v>0.046872636</v>
      </c>
    </row>
    <row r="625" ht="15.75" customHeight="1">
      <c r="N625" s="24">
        <v>622.0</v>
      </c>
      <c r="O625" s="24">
        <v>0.96</v>
      </c>
      <c r="P625" s="24">
        <v>46.0</v>
      </c>
      <c r="Q625" s="24">
        <v>76.0</v>
      </c>
      <c r="R625" s="24">
        <f t="shared" si="1"/>
        <v>0.0157504</v>
      </c>
      <c r="S625" s="25">
        <v>0.10112643999999998</v>
      </c>
    </row>
    <row r="626" ht="15.75" customHeight="1">
      <c r="N626" s="24">
        <v>623.0</v>
      </c>
      <c r="O626" s="24">
        <v>0.31</v>
      </c>
      <c r="P626" s="24">
        <v>63.0</v>
      </c>
      <c r="Q626" s="24">
        <v>48.0</v>
      </c>
      <c r="R626" s="24">
        <f t="shared" si="1"/>
        <v>0.353215708</v>
      </c>
      <c r="S626" s="25">
        <v>0.5112883999999999</v>
      </c>
    </row>
    <row r="627" ht="15.75" customHeight="1">
      <c r="N627" s="24">
        <v>624.0</v>
      </c>
      <c r="O627" s="24">
        <v>0.48</v>
      </c>
      <c r="P627" s="24">
        <v>92.0</v>
      </c>
      <c r="Q627" s="24">
        <v>20.0</v>
      </c>
      <c r="R627" s="24">
        <f t="shared" si="1"/>
        <v>1.176364228</v>
      </c>
      <c r="S627" s="25">
        <v>0.001</v>
      </c>
    </row>
    <row r="628" ht="15.75" customHeight="1">
      <c r="N628" s="24">
        <v>625.0</v>
      </c>
      <c r="O628" s="24">
        <v>0.26</v>
      </c>
      <c r="P628" s="24">
        <v>4.0</v>
      </c>
      <c r="Q628" s="24">
        <v>25.0</v>
      </c>
      <c r="R628" s="24">
        <f t="shared" si="1"/>
        <v>-0.000785868</v>
      </c>
      <c r="S628" s="25">
        <v>0.4007534460000001</v>
      </c>
    </row>
    <row r="629" ht="15.75" customHeight="1">
      <c r="N629" s="24">
        <v>626.0</v>
      </c>
      <c r="O629" s="24">
        <v>0.94</v>
      </c>
      <c r="P629" s="24">
        <v>67.0</v>
      </c>
      <c r="Q629" s="24">
        <v>38.0</v>
      </c>
      <c r="R629" s="24">
        <f t="shared" si="1"/>
        <v>0.481849396</v>
      </c>
      <c r="S629" s="25">
        <v>0.30766444400000015</v>
      </c>
    </row>
    <row r="630" ht="15.75" customHeight="1">
      <c r="N630" s="24">
        <v>627.0</v>
      </c>
      <c r="O630" s="24">
        <v>0.59</v>
      </c>
      <c r="P630" s="24">
        <v>42.0</v>
      </c>
      <c r="Q630" s="24">
        <v>84.0</v>
      </c>
      <c r="R630" s="24">
        <f t="shared" si="1"/>
        <v>-0.04271919404</v>
      </c>
      <c r="S630" s="25">
        <v>0.001</v>
      </c>
    </row>
    <row r="631" ht="15.75" customHeight="1">
      <c r="N631" s="24">
        <v>628.0</v>
      </c>
      <c r="O631" s="24">
        <v>0.14</v>
      </c>
      <c r="P631" s="24">
        <v>6.0</v>
      </c>
      <c r="Q631" s="24">
        <v>68.0</v>
      </c>
      <c r="R631" s="24">
        <f t="shared" si="1"/>
        <v>-0.02044514</v>
      </c>
      <c r="S631" s="25">
        <v>0.20969086800000006</v>
      </c>
    </row>
    <row r="632" ht="15.75" customHeight="1">
      <c r="N632" s="24">
        <v>629.0</v>
      </c>
      <c r="O632" s="24">
        <v>0.99</v>
      </c>
      <c r="P632" s="24">
        <v>14.0</v>
      </c>
      <c r="Q632" s="24">
        <v>70.0</v>
      </c>
      <c r="R632" s="24">
        <f t="shared" si="1"/>
        <v>-0.048147522</v>
      </c>
      <c r="S632" s="25">
        <v>0.017566236</v>
      </c>
    </row>
    <row r="633" ht="15.75" customHeight="1">
      <c r="N633" s="24">
        <v>630.0</v>
      </c>
      <c r="O633" s="24">
        <v>0.25</v>
      </c>
      <c r="P633" s="24">
        <v>46.0</v>
      </c>
      <c r="Q633" s="24">
        <v>8.0</v>
      </c>
      <c r="R633" s="24">
        <f t="shared" si="1"/>
        <v>0.31591825</v>
      </c>
      <c r="S633" s="25">
        <v>0.001</v>
      </c>
    </row>
    <row r="634" ht="15.75" customHeight="1">
      <c r="N634" s="24">
        <v>631.0</v>
      </c>
      <c r="O634" s="24">
        <v>0.13</v>
      </c>
      <c r="P634" s="24">
        <v>71.0</v>
      </c>
      <c r="Q634" s="24">
        <v>22.0</v>
      </c>
      <c r="R634" s="24">
        <f t="shared" si="1"/>
        <v>0.6642685</v>
      </c>
      <c r="S634" s="25">
        <v>1.0288780795204664</v>
      </c>
    </row>
    <row r="635" ht="15.75" customHeight="1">
      <c r="N635" s="24">
        <v>632.0</v>
      </c>
      <c r="O635" s="24">
        <v>0.1</v>
      </c>
      <c r="P635" s="24">
        <v>81.0</v>
      </c>
      <c r="Q635" s="24">
        <v>57.0</v>
      </c>
      <c r="R635" s="24">
        <f t="shared" si="1"/>
        <v>0.6059704</v>
      </c>
      <c r="S635" s="25">
        <v>0.02123658</v>
      </c>
    </row>
    <row r="636" ht="15.75" customHeight="1">
      <c r="N636" s="24">
        <v>633.0</v>
      </c>
      <c r="O636" s="24">
        <v>0.49</v>
      </c>
      <c r="P636" s="24">
        <v>58.0</v>
      </c>
      <c r="Q636" s="24">
        <v>17.0</v>
      </c>
      <c r="R636" s="24">
        <f t="shared" si="1"/>
        <v>0.455010202</v>
      </c>
      <c r="S636" s="25">
        <v>0.7655000678644766</v>
      </c>
    </row>
    <row r="637" ht="15.75" customHeight="1">
      <c r="N637" s="24">
        <v>634.0</v>
      </c>
      <c r="O637" s="24">
        <v>0.6</v>
      </c>
      <c r="P637" s="24">
        <v>98.0</v>
      </c>
      <c r="Q637" s="24">
        <v>54.0</v>
      </c>
      <c r="R637" s="24">
        <f t="shared" si="1"/>
        <v>1.017546099</v>
      </c>
      <c r="S637" s="25">
        <v>0.2998185360000001</v>
      </c>
    </row>
    <row r="638" ht="15.75" customHeight="1">
      <c r="N638" s="24">
        <v>635.0</v>
      </c>
      <c r="O638" s="24">
        <v>0.39</v>
      </c>
      <c r="P638" s="24">
        <v>69.0</v>
      </c>
      <c r="Q638" s="24">
        <v>35.0</v>
      </c>
      <c r="R638" s="24">
        <f t="shared" si="1"/>
        <v>0.537268988</v>
      </c>
      <c r="S638" s="25">
        <v>0.7597898559501437</v>
      </c>
    </row>
    <row r="639" ht="15.75" customHeight="1">
      <c r="N639" s="24">
        <v>636.0</v>
      </c>
      <c r="O639" s="24">
        <v>0.8</v>
      </c>
      <c r="P639" s="24">
        <v>63.0</v>
      </c>
      <c r="Q639" s="24">
        <v>90.0</v>
      </c>
      <c r="R639" s="24">
        <f t="shared" si="1"/>
        <v>0.09683352534</v>
      </c>
      <c r="S639" s="25">
        <v>0.5565608879999977</v>
      </c>
    </row>
    <row r="640" ht="15.75" customHeight="1">
      <c r="N640" s="24">
        <v>637.0</v>
      </c>
      <c r="O640" s="24">
        <v>0.45</v>
      </c>
      <c r="P640" s="24">
        <v>69.0</v>
      </c>
      <c r="Q640" s="24">
        <v>86.0</v>
      </c>
      <c r="R640" s="24">
        <f t="shared" si="1"/>
        <v>0.1953118397</v>
      </c>
      <c r="S640" s="25">
        <v>0.095880596</v>
      </c>
    </row>
    <row r="641" ht="15.75" customHeight="1">
      <c r="N641" s="24">
        <v>638.0</v>
      </c>
      <c r="O641" s="24">
        <v>0.52</v>
      </c>
      <c r="P641" s="24">
        <v>44.0</v>
      </c>
      <c r="Q641" s="24">
        <v>76.0</v>
      </c>
      <c r="R641" s="24">
        <f t="shared" si="1"/>
        <v>0.001906384</v>
      </c>
      <c r="S641" s="25">
        <v>0.001</v>
      </c>
    </row>
    <row r="642" ht="15.75" customHeight="1">
      <c r="N642" s="24">
        <v>639.0</v>
      </c>
      <c r="O642" s="24">
        <v>0.77</v>
      </c>
      <c r="P642" s="24">
        <v>94.0</v>
      </c>
      <c r="Q642" s="24">
        <v>67.0</v>
      </c>
      <c r="R642" s="24">
        <f t="shared" si="1"/>
        <v>0.7989968489</v>
      </c>
      <c r="S642" s="25">
        <v>0.7347258889986097</v>
      </c>
    </row>
    <row r="643" ht="15.75" customHeight="1">
      <c r="N643" s="24">
        <v>640.0</v>
      </c>
      <c r="O643" s="24">
        <v>0.57</v>
      </c>
      <c r="P643" s="24">
        <v>65.0</v>
      </c>
      <c r="Q643" s="24">
        <v>31.0</v>
      </c>
      <c r="R643" s="24">
        <f t="shared" si="1"/>
        <v>0.491585532</v>
      </c>
      <c r="S643" s="25">
        <v>0.344386608</v>
      </c>
    </row>
    <row r="644" ht="15.75" customHeight="1">
      <c r="N644" s="24">
        <v>641.0</v>
      </c>
      <c r="O644" s="24">
        <v>0.67</v>
      </c>
      <c r="P644" s="24">
        <v>30.0</v>
      </c>
      <c r="Q644" s="24">
        <v>59.0</v>
      </c>
      <c r="R644" s="24">
        <f t="shared" si="1"/>
        <v>-0.011503338</v>
      </c>
      <c r="S644" s="25">
        <v>0.6129723753258425</v>
      </c>
    </row>
    <row r="645" ht="15.75" customHeight="1">
      <c r="N645" s="24">
        <v>642.0</v>
      </c>
      <c r="O645" s="24">
        <v>0.91</v>
      </c>
      <c r="P645" s="24">
        <v>28.0</v>
      </c>
      <c r="Q645" s="24">
        <v>75.0</v>
      </c>
      <c r="R645" s="24">
        <f t="shared" si="1"/>
        <v>-0.060696702</v>
      </c>
      <c r="S645" s="25">
        <v>0.08931874399999991</v>
      </c>
    </row>
    <row r="646" ht="15.75" customHeight="1">
      <c r="N646" s="24">
        <v>643.0</v>
      </c>
      <c r="O646" s="24">
        <v>0.68</v>
      </c>
      <c r="P646" s="24">
        <v>65.0</v>
      </c>
      <c r="Q646" s="24">
        <v>68.0</v>
      </c>
      <c r="R646" s="24">
        <f t="shared" si="1"/>
        <v>0.258248468</v>
      </c>
      <c r="S646" s="25">
        <v>0.08404438400000001</v>
      </c>
    </row>
    <row r="647" ht="15.75" customHeight="1">
      <c r="N647" s="24">
        <v>644.0</v>
      </c>
      <c r="O647" s="24">
        <v>0.78</v>
      </c>
      <c r="P647" s="24">
        <v>53.0</v>
      </c>
      <c r="Q647" s="24">
        <v>47.0</v>
      </c>
      <c r="R647" s="24">
        <f t="shared" si="1"/>
        <v>0.221789784</v>
      </c>
      <c r="S647" s="25">
        <v>0.4542466839998766</v>
      </c>
    </row>
    <row r="648" ht="15.75" customHeight="1">
      <c r="N648" s="24">
        <v>645.0</v>
      </c>
      <c r="O648" s="24">
        <v>0.12</v>
      </c>
      <c r="P648" s="24">
        <v>11.0</v>
      </c>
      <c r="Q648" s="24">
        <v>53.0</v>
      </c>
      <c r="R648" s="24">
        <f t="shared" si="1"/>
        <v>-0.02456988</v>
      </c>
      <c r="S648" s="25">
        <v>0.57184004</v>
      </c>
    </row>
    <row r="649" ht="15.75" customHeight="1">
      <c r="N649" s="24">
        <v>646.0</v>
      </c>
      <c r="O649" s="24">
        <v>0.56</v>
      </c>
      <c r="P649" s="24">
        <v>45.0</v>
      </c>
      <c r="Q649" s="24">
        <v>54.0</v>
      </c>
      <c r="R649" s="24">
        <f t="shared" si="1"/>
        <v>0.103610876</v>
      </c>
      <c r="S649" s="25">
        <v>0.02127686</v>
      </c>
    </row>
    <row r="650" ht="15.75" customHeight="1">
      <c r="N650" s="24">
        <v>647.0</v>
      </c>
      <c r="O650" s="24">
        <v>0.36</v>
      </c>
      <c r="P650" s="24">
        <v>100.0</v>
      </c>
      <c r="Q650" s="24">
        <v>5.0</v>
      </c>
      <c r="R650" s="24">
        <f t="shared" si="1"/>
        <v>1.5475811</v>
      </c>
      <c r="S650" s="25">
        <v>0.001</v>
      </c>
    </row>
    <row r="651" ht="15.75" customHeight="1">
      <c r="N651" s="24">
        <v>648.0</v>
      </c>
      <c r="O651" s="24">
        <v>0.78</v>
      </c>
      <c r="P651" s="24">
        <v>63.0</v>
      </c>
      <c r="Q651" s="24">
        <v>65.0</v>
      </c>
      <c r="R651" s="24">
        <f t="shared" si="1"/>
        <v>0.249538904</v>
      </c>
      <c r="S651" s="25">
        <v>0.09496285199999999</v>
      </c>
    </row>
    <row r="652" ht="15.75" customHeight="1">
      <c r="N652" s="24">
        <v>649.0</v>
      </c>
      <c r="O652" s="24">
        <v>0.74</v>
      </c>
      <c r="P652" s="24">
        <v>9.0</v>
      </c>
      <c r="Q652" s="24">
        <v>98.0</v>
      </c>
      <c r="R652" s="24">
        <f t="shared" si="1"/>
        <v>-0.05432674403</v>
      </c>
      <c r="S652" s="25">
        <v>0.15580702734295662</v>
      </c>
    </row>
    <row r="653" ht="15.75" customHeight="1">
      <c r="N653" s="24">
        <v>650.0</v>
      </c>
      <c r="O653" s="24">
        <v>0.12</v>
      </c>
      <c r="P653" s="24">
        <v>84.0</v>
      </c>
      <c r="Q653" s="24">
        <v>38.0</v>
      </c>
      <c r="R653" s="24">
        <f t="shared" si="1"/>
        <v>0.8227826239</v>
      </c>
      <c r="S653" s="25">
        <v>0.29237695</v>
      </c>
    </row>
    <row r="654" ht="15.75" customHeight="1">
      <c r="N654" s="24">
        <v>651.0</v>
      </c>
      <c r="O654" s="24">
        <v>0.85</v>
      </c>
      <c r="P654" s="24">
        <v>18.0</v>
      </c>
      <c r="Q654" s="24">
        <v>53.0</v>
      </c>
      <c r="R654" s="24">
        <f t="shared" si="1"/>
        <v>-0.02645067</v>
      </c>
      <c r="S654" s="25">
        <v>0.09839682400000002</v>
      </c>
    </row>
    <row r="655" ht="15.75" customHeight="1">
      <c r="N655" s="24">
        <v>652.0</v>
      </c>
      <c r="O655" s="24">
        <v>0.29</v>
      </c>
      <c r="P655" s="24">
        <v>53.0</v>
      </c>
      <c r="Q655" s="24">
        <v>21.0</v>
      </c>
      <c r="R655" s="24">
        <f t="shared" si="1"/>
        <v>0.354592412</v>
      </c>
      <c r="S655" s="25">
        <v>0.239786328</v>
      </c>
    </row>
    <row r="656" ht="15.75" customHeight="1">
      <c r="N656" s="24">
        <v>653.0</v>
      </c>
      <c r="O656" s="24">
        <v>0.44</v>
      </c>
      <c r="P656" s="24">
        <v>91.0</v>
      </c>
      <c r="Q656" s="24">
        <v>100.0</v>
      </c>
      <c r="R656" s="24">
        <f t="shared" si="1"/>
        <v>0.4376480285</v>
      </c>
      <c r="S656" s="25">
        <v>1.1055719666006694</v>
      </c>
    </row>
    <row r="657" ht="15.75" customHeight="1">
      <c r="N657" s="24">
        <v>654.0</v>
      </c>
      <c r="O657" s="24">
        <v>0.5</v>
      </c>
      <c r="P657" s="24">
        <v>10.0</v>
      </c>
      <c r="Q657" s="24">
        <v>79.0</v>
      </c>
      <c r="R657" s="24">
        <f t="shared" si="1"/>
        <v>-0.0447357</v>
      </c>
      <c r="S657" s="25">
        <v>0.001</v>
      </c>
    </row>
    <row r="658" ht="15.75" customHeight="1">
      <c r="N658" s="24">
        <v>655.0</v>
      </c>
      <c r="O658" s="24">
        <v>0.25</v>
      </c>
      <c r="P658" s="24">
        <v>82.0</v>
      </c>
      <c r="Q658" s="24">
        <v>20.0</v>
      </c>
      <c r="R658" s="24">
        <f t="shared" si="1"/>
        <v>0.92204005</v>
      </c>
      <c r="S658" s="25">
        <v>0.017769424000000002</v>
      </c>
    </row>
    <row r="659" ht="15.75" customHeight="1">
      <c r="N659" s="24">
        <v>656.0</v>
      </c>
      <c r="O659" s="24">
        <v>0.88</v>
      </c>
      <c r="P659" s="24">
        <v>44.0</v>
      </c>
      <c r="Q659" s="24">
        <v>98.0</v>
      </c>
      <c r="R659" s="24">
        <f t="shared" si="1"/>
        <v>-0.09084179603</v>
      </c>
      <c r="S659" s="25">
        <v>0.05636456400000003</v>
      </c>
    </row>
    <row r="660" ht="15.75" customHeight="1">
      <c r="N660" s="24">
        <v>657.0</v>
      </c>
      <c r="O660" s="24">
        <v>0.55</v>
      </c>
      <c r="P660" s="24">
        <v>10.0</v>
      </c>
      <c r="Q660" s="24">
        <v>20.0</v>
      </c>
      <c r="R660" s="24">
        <f t="shared" si="1"/>
        <v>0.00453283</v>
      </c>
      <c r="S660" s="25">
        <v>0.09865833399999946</v>
      </c>
    </row>
    <row r="661" ht="15.75" customHeight="1">
      <c r="N661" s="24">
        <v>658.0</v>
      </c>
      <c r="O661" s="24">
        <v>0.05</v>
      </c>
      <c r="P661" s="24">
        <v>54.0</v>
      </c>
      <c r="Q661" s="24">
        <v>70.0</v>
      </c>
      <c r="R661" s="24">
        <f t="shared" si="1"/>
        <v>0.11404461</v>
      </c>
      <c r="S661" s="25">
        <v>0.5143575019816589</v>
      </c>
    </row>
    <row r="662" ht="15.75" customHeight="1">
      <c r="N662" s="24">
        <v>659.0</v>
      </c>
      <c r="O662" s="24">
        <v>0.53</v>
      </c>
      <c r="P662" s="24">
        <v>52.0</v>
      </c>
      <c r="Q662" s="24">
        <v>67.0</v>
      </c>
      <c r="R662" s="24">
        <f t="shared" si="1"/>
        <v>0.109365822</v>
      </c>
      <c r="S662" s="25">
        <v>0.03325321999999999</v>
      </c>
    </row>
    <row r="663" ht="15.75" customHeight="1">
      <c r="N663" s="24">
        <v>660.0</v>
      </c>
      <c r="O663" s="24">
        <v>0.91</v>
      </c>
      <c r="P663" s="24">
        <v>78.0</v>
      </c>
      <c r="Q663" s="24">
        <v>100.0</v>
      </c>
      <c r="R663" s="24">
        <f t="shared" si="1"/>
        <v>0.2209011551</v>
      </c>
      <c r="S663" s="25">
        <v>0.001</v>
      </c>
    </row>
    <row r="664" ht="15.75" customHeight="1">
      <c r="N664" s="24">
        <v>661.0</v>
      </c>
      <c r="O664" s="24">
        <v>0.95</v>
      </c>
      <c r="P664" s="24">
        <v>91.0</v>
      </c>
      <c r="Q664" s="24">
        <v>9.0</v>
      </c>
      <c r="R664" s="24">
        <f t="shared" si="1"/>
        <v>1.247629451</v>
      </c>
      <c r="S664" s="25">
        <v>0.7096369593259325</v>
      </c>
    </row>
    <row r="665" ht="15.75" customHeight="1">
      <c r="N665" s="24">
        <v>662.0</v>
      </c>
      <c r="O665" s="24">
        <v>0.24</v>
      </c>
      <c r="P665" s="24">
        <v>9.0</v>
      </c>
      <c r="Q665" s="24">
        <v>95.0</v>
      </c>
      <c r="R665" s="24">
        <f t="shared" si="1"/>
        <v>-0.0521113273</v>
      </c>
      <c r="S665" s="25">
        <v>0.14955217199999998</v>
      </c>
    </row>
    <row r="666" ht="15.75" customHeight="1">
      <c r="N666" s="24">
        <v>663.0</v>
      </c>
      <c r="O666" s="24">
        <v>0.93</v>
      </c>
      <c r="P666" s="24">
        <v>68.0</v>
      </c>
      <c r="Q666" s="24">
        <v>73.0</v>
      </c>
      <c r="R666" s="24">
        <f t="shared" si="1"/>
        <v>0.268239534</v>
      </c>
      <c r="S666" s="25">
        <v>0.001</v>
      </c>
    </row>
    <row r="667" ht="15.75" customHeight="1">
      <c r="N667" s="24">
        <v>664.0</v>
      </c>
      <c r="O667" s="24">
        <v>0.89</v>
      </c>
      <c r="P667" s="24">
        <v>59.0</v>
      </c>
      <c r="Q667" s="24">
        <v>37.0</v>
      </c>
      <c r="R667" s="24">
        <f t="shared" si="1"/>
        <v>0.357842528</v>
      </c>
      <c r="S667" s="25">
        <v>0.001</v>
      </c>
    </row>
    <row r="668" ht="15.75" customHeight="1">
      <c r="N668" s="24">
        <v>665.0</v>
      </c>
      <c r="O668" s="24">
        <v>0.19</v>
      </c>
      <c r="P668" s="24">
        <v>74.0</v>
      </c>
      <c r="Q668" s="24">
        <v>64.0</v>
      </c>
      <c r="R668" s="24">
        <f t="shared" si="1"/>
        <v>0.423980278</v>
      </c>
      <c r="S668" s="25">
        <v>0.009404016000000006</v>
      </c>
    </row>
    <row r="669" ht="15.75" customHeight="1">
      <c r="N669" s="24">
        <v>666.0</v>
      </c>
      <c r="O669" s="24">
        <v>0.93</v>
      </c>
      <c r="P669" s="24">
        <v>62.0</v>
      </c>
      <c r="Q669" s="24">
        <v>26.0</v>
      </c>
      <c r="R669" s="24">
        <f t="shared" si="1"/>
        <v>0.470572002</v>
      </c>
      <c r="S669" s="25">
        <v>0.8214622079996642</v>
      </c>
    </row>
    <row r="670" ht="15.75" customHeight="1">
      <c r="N670" s="24">
        <v>667.0</v>
      </c>
      <c r="O670" s="24">
        <v>0.43</v>
      </c>
      <c r="P670" s="24">
        <v>12.0</v>
      </c>
      <c r="Q670" s="24">
        <v>52.0</v>
      </c>
      <c r="R670" s="24">
        <f t="shared" si="1"/>
        <v>-0.024718798</v>
      </c>
      <c r="S670" s="25">
        <v>0.001902434</v>
      </c>
    </row>
    <row r="671" ht="15.75" customHeight="1">
      <c r="N671" s="24">
        <v>668.0</v>
      </c>
      <c r="O671" s="24">
        <v>0.5</v>
      </c>
      <c r="P671" s="24">
        <v>58.0</v>
      </c>
      <c r="Q671" s="24">
        <v>47.0</v>
      </c>
      <c r="R671" s="24">
        <f t="shared" si="1"/>
        <v>0.2866835</v>
      </c>
      <c r="S671" s="25">
        <v>0.2912301400000001</v>
      </c>
    </row>
    <row r="672" ht="15.75" customHeight="1">
      <c r="N672" s="24">
        <v>669.0</v>
      </c>
      <c r="O672" s="24">
        <v>0.85</v>
      </c>
      <c r="P672" s="24">
        <v>40.0</v>
      </c>
      <c r="Q672" s="24">
        <v>100.0</v>
      </c>
      <c r="R672" s="24">
        <f t="shared" si="1"/>
        <v>-0.1137641329</v>
      </c>
      <c r="S672" s="25">
        <v>0.001</v>
      </c>
    </row>
    <row r="673" ht="15.75" customHeight="1">
      <c r="N673" s="24">
        <v>670.0</v>
      </c>
      <c r="O673" s="24">
        <v>0.63</v>
      </c>
      <c r="P673" s="24">
        <v>25.0</v>
      </c>
      <c r="Q673" s="24">
        <v>25.0</v>
      </c>
      <c r="R673" s="24">
        <f t="shared" si="1"/>
        <v>0.051900508</v>
      </c>
      <c r="S673" s="25">
        <v>0.001</v>
      </c>
    </row>
    <row r="674" ht="15.75" customHeight="1">
      <c r="N674" s="24">
        <v>671.0</v>
      </c>
      <c r="O674" s="24">
        <v>0.05</v>
      </c>
      <c r="P674" s="24">
        <v>51.0</v>
      </c>
      <c r="Q674" s="24">
        <v>45.0</v>
      </c>
      <c r="R674" s="24">
        <f t="shared" si="1"/>
        <v>0.2075756</v>
      </c>
      <c r="S674" s="25">
        <v>0.8477838479999978</v>
      </c>
    </row>
    <row r="675" ht="15.75" customHeight="1">
      <c r="N675" s="24">
        <v>672.0</v>
      </c>
      <c r="O675" s="24">
        <v>0.74</v>
      </c>
      <c r="P675" s="24">
        <v>47.0</v>
      </c>
      <c r="Q675" s="24">
        <v>67.0</v>
      </c>
      <c r="R675" s="24">
        <f t="shared" si="1"/>
        <v>0.063669296</v>
      </c>
      <c r="S675" s="25">
        <v>0.6917556838644768</v>
      </c>
    </row>
    <row r="676" ht="15.75" customHeight="1">
      <c r="N676" s="24">
        <v>673.0</v>
      </c>
      <c r="O676" s="24">
        <v>0.22</v>
      </c>
      <c r="P676" s="24">
        <v>84.0</v>
      </c>
      <c r="Q676" s="24">
        <v>97.0</v>
      </c>
      <c r="R676" s="24">
        <f t="shared" si="1"/>
        <v>0.3391315705</v>
      </c>
      <c r="S676" s="25">
        <v>0.001</v>
      </c>
    </row>
    <row r="677" ht="15.75" customHeight="1">
      <c r="N677" s="24">
        <v>674.0</v>
      </c>
      <c r="O677" s="24">
        <v>0.81</v>
      </c>
      <c r="P677" s="24">
        <v>39.0</v>
      </c>
      <c r="Q677" s="24">
        <v>37.0</v>
      </c>
      <c r="R677" s="24">
        <f t="shared" si="1"/>
        <v>0.118164232</v>
      </c>
      <c r="S677" s="25">
        <v>0.8437607840102473</v>
      </c>
    </row>
    <row r="678" ht="15.75" customHeight="1">
      <c r="N678" s="24">
        <v>675.0</v>
      </c>
      <c r="O678" s="24">
        <v>0.49</v>
      </c>
      <c r="P678" s="24">
        <v>3.0</v>
      </c>
      <c r="Q678" s="24">
        <v>23.0</v>
      </c>
      <c r="R678" s="24">
        <f t="shared" si="1"/>
        <v>0.000393672</v>
      </c>
      <c r="S678" s="25">
        <v>0.6661731179816589</v>
      </c>
    </row>
    <row r="679" ht="15.75" customHeight="1">
      <c r="N679" s="24">
        <v>676.0</v>
      </c>
      <c r="O679" s="24">
        <v>0.39</v>
      </c>
      <c r="P679" s="24">
        <v>39.0</v>
      </c>
      <c r="Q679" s="24">
        <v>9.0</v>
      </c>
      <c r="R679" s="24">
        <f t="shared" si="1"/>
        <v>0.222242808</v>
      </c>
      <c r="S679" s="25">
        <v>0.8367756199998765</v>
      </c>
    </row>
    <row r="680" ht="15.75" customHeight="1">
      <c r="N680" s="24">
        <v>677.0</v>
      </c>
      <c r="O680" s="24">
        <v>0.06</v>
      </c>
      <c r="P680" s="24">
        <v>92.0</v>
      </c>
      <c r="Q680" s="24">
        <v>66.0</v>
      </c>
      <c r="R680" s="24">
        <f t="shared" si="1"/>
        <v>0.7624246</v>
      </c>
      <c r="S680" s="25">
        <v>0.6009843919739164</v>
      </c>
    </row>
    <row r="681" ht="15.75" customHeight="1">
      <c r="N681" s="24">
        <v>678.0</v>
      </c>
      <c r="O681" s="24">
        <v>0.72</v>
      </c>
      <c r="P681" s="24">
        <v>67.0</v>
      </c>
      <c r="Q681" s="24">
        <v>92.0</v>
      </c>
      <c r="R681" s="24">
        <f t="shared" si="1"/>
        <v>0.1304150397</v>
      </c>
      <c r="S681" s="25">
        <v>0.001</v>
      </c>
    </row>
    <row r="682" ht="15.75" customHeight="1">
      <c r="N682" s="24">
        <v>679.0</v>
      </c>
      <c r="O682" s="24">
        <v>0.25</v>
      </c>
      <c r="P682" s="24">
        <v>75.0</v>
      </c>
      <c r="Q682" s="24">
        <v>41.0</v>
      </c>
      <c r="R682" s="24">
        <f t="shared" si="1"/>
        <v>0.6091404</v>
      </c>
      <c r="S682" s="25">
        <v>0.40339845199965185</v>
      </c>
    </row>
    <row r="683" ht="15.75" customHeight="1">
      <c r="N683" s="24">
        <v>680.0</v>
      </c>
      <c r="O683" s="24">
        <v>0.04</v>
      </c>
      <c r="P683" s="24">
        <v>33.0</v>
      </c>
      <c r="Q683" s="24">
        <v>35.0</v>
      </c>
      <c r="R683" s="24">
        <f t="shared" si="1"/>
        <v>0.076483392</v>
      </c>
      <c r="S683" s="25">
        <v>1.1748708056489086</v>
      </c>
    </row>
    <row r="684" ht="15.75" customHeight="1">
      <c r="N684" s="24">
        <v>681.0</v>
      </c>
      <c r="O684" s="24">
        <v>0.32</v>
      </c>
      <c r="P684" s="24">
        <v>41.0</v>
      </c>
      <c r="Q684" s="24">
        <v>2.0</v>
      </c>
      <c r="R684" s="24">
        <f t="shared" si="1"/>
        <v>0.27362966</v>
      </c>
      <c r="S684" s="25">
        <v>0.08975024000000002</v>
      </c>
    </row>
    <row r="685" ht="15.75" customHeight="1">
      <c r="N685" s="24">
        <v>682.0</v>
      </c>
      <c r="O685" s="24">
        <v>0.12</v>
      </c>
      <c r="P685" s="24">
        <v>27.0</v>
      </c>
      <c r="Q685" s="24">
        <v>22.0</v>
      </c>
      <c r="R685" s="24">
        <f t="shared" si="1"/>
        <v>0.071525188</v>
      </c>
      <c r="S685" s="25">
        <v>0.14633527999990997</v>
      </c>
    </row>
    <row r="686" ht="15.75" customHeight="1">
      <c r="N686" s="24">
        <v>683.0</v>
      </c>
      <c r="O686" s="24">
        <v>0.1</v>
      </c>
      <c r="P686" s="24">
        <v>20.0</v>
      </c>
      <c r="Q686" s="24">
        <v>88.0</v>
      </c>
      <c r="R686" s="24">
        <f t="shared" si="1"/>
        <v>-0.08836454198</v>
      </c>
      <c r="S686" s="25">
        <v>0.001</v>
      </c>
    </row>
    <row r="687" ht="15.75" customHeight="1">
      <c r="N687" s="24">
        <v>684.0</v>
      </c>
      <c r="O687" s="24">
        <v>0.4</v>
      </c>
      <c r="P687" s="24">
        <v>65.0</v>
      </c>
      <c r="Q687" s="24">
        <v>71.0</v>
      </c>
      <c r="R687" s="24">
        <f t="shared" si="1"/>
        <v>0.23922304</v>
      </c>
      <c r="S687" s="25">
        <v>0.001</v>
      </c>
    </row>
    <row r="688" ht="15.75" customHeight="1">
      <c r="N688" s="24">
        <v>685.0</v>
      </c>
      <c r="O688" s="24">
        <v>0.54</v>
      </c>
      <c r="P688" s="24">
        <v>8.0</v>
      </c>
      <c r="Q688" s="24">
        <v>22.0</v>
      </c>
      <c r="R688" s="24">
        <f t="shared" si="1"/>
        <v>0.000650892</v>
      </c>
      <c r="S688" s="25">
        <v>1.028468931631609</v>
      </c>
    </row>
    <row r="689" ht="15.75" customHeight="1">
      <c r="N689" s="24">
        <v>686.0</v>
      </c>
      <c r="O689" s="24">
        <v>0.85</v>
      </c>
      <c r="P689" s="24">
        <v>52.0</v>
      </c>
      <c r="Q689" s="24">
        <v>71.0</v>
      </c>
      <c r="R689" s="24">
        <f t="shared" si="1"/>
        <v>0.08940499</v>
      </c>
      <c r="S689" s="25">
        <v>0.001</v>
      </c>
    </row>
    <row r="690" ht="15.75" customHeight="1">
      <c r="N690" s="24">
        <v>687.0</v>
      </c>
      <c r="O690" s="24">
        <v>0.84</v>
      </c>
      <c r="P690" s="24">
        <v>55.0</v>
      </c>
      <c r="Q690" s="24">
        <v>74.0</v>
      </c>
      <c r="R690" s="24">
        <f t="shared" si="1"/>
        <v>0.103437924</v>
      </c>
      <c r="S690" s="25">
        <v>0.5750097289986091</v>
      </c>
    </row>
    <row r="691" ht="15.75" customHeight="1">
      <c r="N691" s="24">
        <v>688.0</v>
      </c>
      <c r="O691" s="24">
        <v>0.42</v>
      </c>
      <c r="P691" s="24">
        <v>87.0</v>
      </c>
      <c r="Q691" s="24">
        <v>32.0</v>
      </c>
      <c r="R691" s="24">
        <f t="shared" si="1"/>
        <v>0.9434029853</v>
      </c>
      <c r="S691" s="25">
        <v>0.6591752738644766</v>
      </c>
    </row>
    <row r="692" ht="15.75" customHeight="1">
      <c r="N692" s="24">
        <v>689.0</v>
      </c>
      <c r="O692" s="24">
        <v>0.35</v>
      </c>
      <c r="P692" s="24">
        <v>90.0</v>
      </c>
      <c r="Q692" s="24">
        <v>77.0</v>
      </c>
      <c r="R692" s="24">
        <f t="shared" si="1"/>
        <v>0.6216668553</v>
      </c>
      <c r="S692" s="25">
        <v>0.5033256519999939</v>
      </c>
    </row>
    <row r="693" ht="15.75" customHeight="1">
      <c r="N693" s="24">
        <v>690.0</v>
      </c>
      <c r="O693" s="24">
        <v>0.09</v>
      </c>
      <c r="P693" s="24">
        <v>66.0</v>
      </c>
      <c r="Q693" s="24">
        <v>80.0</v>
      </c>
      <c r="R693" s="24">
        <f t="shared" si="1"/>
        <v>0.19514357</v>
      </c>
      <c r="S693" s="25">
        <v>0.4816376579999992</v>
      </c>
    </row>
    <row r="694" ht="15.75" customHeight="1">
      <c r="N694" s="24">
        <v>691.0</v>
      </c>
      <c r="O694" s="24">
        <v>0.52</v>
      </c>
      <c r="P694" s="24">
        <v>47.0</v>
      </c>
      <c r="Q694" s="24">
        <v>72.0</v>
      </c>
      <c r="R694" s="24">
        <f t="shared" si="1"/>
        <v>0.041027308</v>
      </c>
      <c r="S694" s="25">
        <v>0.017513399999999995</v>
      </c>
    </row>
    <row r="695" ht="15.75" customHeight="1">
      <c r="N695" s="24">
        <v>692.0</v>
      </c>
      <c r="O695" s="24">
        <v>0.49</v>
      </c>
      <c r="P695" s="24">
        <v>40.0</v>
      </c>
      <c r="Q695" s="24">
        <v>79.0</v>
      </c>
      <c r="R695" s="24">
        <f t="shared" si="1"/>
        <v>-0.033305026</v>
      </c>
      <c r="S695" s="25">
        <v>0.0016174339999999996</v>
      </c>
    </row>
    <row r="696" ht="15.75" customHeight="1">
      <c r="N696" s="24">
        <v>693.0</v>
      </c>
      <c r="O696" s="24">
        <v>0.9</v>
      </c>
      <c r="P696" s="24">
        <v>58.0</v>
      </c>
      <c r="Q696" s="24">
        <v>83.0</v>
      </c>
      <c r="R696" s="24">
        <f t="shared" si="1"/>
        <v>0.08481941999</v>
      </c>
      <c r="S696" s="25">
        <v>0.001</v>
      </c>
    </row>
    <row r="697" ht="15.75" customHeight="1">
      <c r="N697" s="24">
        <v>694.0</v>
      </c>
      <c r="O697" s="24">
        <v>0.06</v>
      </c>
      <c r="P697" s="24">
        <v>99.0</v>
      </c>
      <c r="Q697" s="24">
        <v>83.0</v>
      </c>
      <c r="R697" s="24">
        <f t="shared" si="1"/>
        <v>0.7615392434</v>
      </c>
      <c r="S697" s="25">
        <v>0.8502313093259323</v>
      </c>
    </row>
    <row r="698" ht="15.75" customHeight="1">
      <c r="N698" s="24">
        <v>695.0</v>
      </c>
      <c r="O698" s="24">
        <v>0.99</v>
      </c>
      <c r="P698" s="24">
        <v>21.0</v>
      </c>
      <c r="Q698" s="24">
        <v>55.0</v>
      </c>
      <c r="R698" s="24">
        <f t="shared" si="1"/>
        <v>-0.0264833</v>
      </c>
      <c r="S698" s="25">
        <v>0.49725295963094357</v>
      </c>
    </row>
    <row r="699" ht="15.75" customHeight="1">
      <c r="N699" s="24">
        <v>696.0</v>
      </c>
      <c r="O699" s="24">
        <v>0.83</v>
      </c>
      <c r="P699" s="24">
        <v>21.0</v>
      </c>
      <c r="Q699" s="24">
        <v>60.0</v>
      </c>
      <c r="R699" s="24">
        <f t="shared" si="1"/>
        <v>-0.0361516</v>
      </c>
      <c r="S699" s="25">
        <v>0.940572488901547</v>
      </c>
    </row>
    <row r="700" ht="15.75" customHeight="1">
      <c r="N700" s="24">
        <v>697.0</v>
      </c>
      <c r="O700" s="24">
        <v>0.82</v>
      </c>
      <c r="P700" s="24">
        <v>84.0</v>
      </c>
      <c r="Q700" s="24">
        <v>41.0</v>
      </c>
      <c r="R700" s="24">
        <f t="shared" si="1"/>
        <v>0.7985177639</v>
      </c>
      <c r="S700" s="25">
        <v>0.859410293999664</v>
      </c>
    </row>
    <row r="701" ht="15.75" customHeight="1">
      <c r="N701" s="24">
        <v>698.0</v>
      </c>
      <c r="O701" s="24">
        <v>0.46</v>
      </c>
      <c r="P701" s="24">
        <v>48.0</v>
      </c>
      <c r="Q701" s="24">
        <v>32.0</v>
      </c>
      <c r="R701" s="24">
        <f t="shared" si="1"/>
        <v>0.233685468</v>
      </c>
      <c r="S701" s="25">
        <v>0.18126097600000002</v>
      </c>
    </row>
    <row r="702" ht="15.75" customHeight="1">
      <c r="N702" s="24">
        <v>699.0</v>
      </c>
      <c r="O702" s="24">
        <v>0.73</v>
      </c>
      <c r="P702" s="24">
        <v>8.0</v>
      </c>
      <c r="Q702" s="24">
        <v>12.0</v>
      </c>
      <c r="R702" s="24">
        <f t="shared" si="1"/>
        <v>0.007022254</v>
      </c>
      <c r="S702" s="25">
        <v>0.001</v>
      </c>
    </row>
    <row r="703" ht="15.75" customHeight="1">
      <c r="N703" s="24">
        <v>700.0</v>
      </c>
      <c r="O703" s="24">
        <v>0.02</v>
      </c>
      <c r="P703" s="24">
        <v>55.0</v>
      </c>
      <c r="Q703" s="24">
        <v>87.0</v>
      </c>
      <c r="R703" s="24">
        <f t="shared" si="1"/>
        <v>0.03411827127</v>
      </c>
      <c r="S703" s="25">
        <v>0.010823795999999997</v>
      </c>
    </row>
    <row r="704" ht="15.75" customHeight="1">
      <c r="N704" s="24">
        <v>701.0</v>
      </c>
      <c r="O704" s="24">
        <v>0.28</v>
      </c>
      <c r="P704" s="24">
        <v>6.0</v>
      </c>
      <c r="Q704" s="24">
        <v>41.0</v>
      </c>
      <c r="R704" s="24">
        <f t="shared" si="1"/>
        <v>-0.00863928</v>
      </c>
      <c r="S704" s="25">
        <v>8.850979999999999E-4</v>
      </c>
    </row>
    <row r="705" ht="15.75" customHeight="1">
      <c r="N705" s="24">
        <v>702.0</v>
      </c>
      <c r="O705" s="24">
        <v>0.31</v>
      </c>
      <c r="P705" s="24">
        <v>18.0</v>
      </c>
      <c r="Q705" s="24">
        <v>36.0</v>
      </c>
      <c r="R705" s="24">
        <f t="shared" si="1"/>
        <v>0.001214878</v>
      </c>
      <c r="S705" s="25">
        <v>0.5223013739816589</v>
      </c>
    </row>
    <row r="706" ht="15.75" customHeight="1">
      <c r="N706" s="24">
        <v>703.0</v>
      </c>
      <c r="O706" s="24">
        <v>0.68</v>
      </c>
      <c r="P706" s="24">
        <v>11.0</v>
      </c>
      <c r="Q706" s="24">
        <v>71.0</v>
      </c>
      <c r="R706" s="24">
        <f t="shared" si="1"/>
        <v>-0.04134832</v>
      </c>
      <c r="S706" s="25">
        <v>0.8877997666045798</v>
      </c>
    </row>
    <row r="707" ht="15.75" customHeight="1">
      <c r="N707" s="24">
        <v>704.0</v>
      </c>
      <c r="O707" s="24">
        <v>0.43</v>
      </c>
      <c r="P707" s="24">
        <v>61.0</v>
      </c>
      <c r="Q707" s="24">
        <v>76.0</v>
      </c>
      <c r="R707" s="24">
        <f t="shared" si="1"/>
        <v>0.15798128</v>
      </c>
      <c r="S707" s="25">
        <v>0.22154174199999999</v>
      </c>
    </row>
    <row r="708" ht="15.75" customHeight="1">
      <c r="N708" s="24">
        <v>705.0</v>
      </c>
      <c r="O708" s="24">
        <v>0.51</v>
      </c>
      <c r="P708" s="24">
        <v>57.0</v>
      </c>
      <c r="Q708" s="24">
        <v>71.0</v>
      </c>
      <c r="R708" s="24">
        <f t="shared" si="1"/>
        <v>0.140796644</v>
      </c>
      <c r="S708" s="25">
        <v>0.01078122999999999</v>
      </c>
    </row>
    <row r="709" ht="15.75" customHeight="1">
      <c r="N709" s="24">
        <v>706.0</v>
      </c>
      <c r="O709" s="24">
        <v>0.6</v>
      </c>
      <c r="P709" s="24">
        <v>82.0</v>
      </c>
      <c r="Q709" s="24">
        <v>39.0</v>
      </c>
      <c r="R709" s="24">
        <f t="shared" si="1"/>
        <v>0.77021984</v>
      </c>
      <c r="S709" s="25">
        <v>0.001</v>
      </c>
    </row>
    <row r="710" ht="15.75" customHeight="1">
      <c r="N710" s="24">
        <v>707.0</v>
      </c>
      <c r="O710" s="24">
        <v>0.39</v>
      </c>
      <c r="P710" s="24">
        <v>93.0</v>
      </c>
      <c r="Q710" s="24">
        <v>37.0</v>
      </c>
      <c r="R710" s="24">
        <f t="shared" si="1"/>
        <v>1.048849834</v>
      </c>
      <c r="S710" s="25">
        <v>0.794242209841997</v>
      </c>
    </row>
    <row r="711" ht="15.75" customHeight="1">
      <c r="N711" s="24">
        <v>708.0</v>
      </c>
      <c r="O711" s="24">
        <v>0.39</v>
      </c>
      <c r="P711" s="24">
        <v>6.0</v>
      </c>
      <c r="Q711" s="24">
        <v>61.0</v>
      </c>
      <c r="R711" s="24">
        <f t="shared" si="1"/>
        <v>-0.01737389</v>
      </c>
      <c r="S711" s="25">
        <v>0.24422384000000005</v>
      </c>
    </row>
    <row r="712" ht="15.75" customHeight="1">
      <c r="N712" s="24">
        <v>709.0</v>
      </c>
      <c r="O712" s="24">
        <v>0.62</v>
      </c>
      <c r="P712" s="24">
        <v>28.0</v>
      </c>
      <c r="Q712" s="24">
        <v>99.0</v>
      </c>
      <c r="R712" s="24">
        <f t="shared" si="1"/>
        <v>-0.1238881313</v>
      </c>
      <c r="S712" s="25">
        <v>0.9672366058419968</v>
      </c>
    </row>
    <row r="713" ht="15.75" customHeight="1">
      <c r="N713" s="24">
        <v>710.0</v>
      </c>
      <c r="O713" s="24">
        <v>0.99</v>
      </c>
      <c r="P713" s="24">
        <v>8.0</v>
      </c>
      <c r="Q713" s="24">
        <v>25.0</v>
      </c>
      <c r="R713" s="24">
        <f t="shared" si="1"/>
        <v>-0.001230198</v>
      </c>
      <c r="S713" s="25">
        <v>0.001</v>
      </c>
    </row>
    <row r="714" ht="15.75" customHeight="1">
      <c r="N714" s="24">
        <v>711.0</v>
      </c>
      <c r="O714" s="24">
        <v>0.98</v>
      </c>
      <c r="P714" s="24">
        <v>46.0</v>
      </c>
      <c r="Q714" s="24">
        <v>17.0</v>
      </c>
      <c r="R714" s="24">
        <f t="shared" si="1"/>
        <v>0.2763587</v>
      </c>
      <c r="S714" s="25">
        <v>0.6338683113803855</v>
      </c>
    </row>
    <row r="715" ht="15.75" customHeight="1">
      <c r="N715" s="24">
        <v>712.0</v>
      </c>
      <c r="O715" s="24">
        <v>0.21</v>
      </c>
      <c r="P715" s="24">
        <v>87.0</v>
      </c>
      <c r="Q715" s="24">
        <v>92.0</v>
      </c>
      <c r="R715" s="24">
        <f t="shared" si="1"/>
        <v>0.433510733</v>
      </c>
      <c r="S715" s="25">
        <v>0.001</v>
      </c>
    </row>
    <row r="716" ht="15.75" customHeight="1">
      <c r="N716" s="24">
        <v>713.0</v>
      </c>
      <c r="O716" s="24">
        <v>0.3</v>
      </c>
      <c r="P716" s="24">
        <v>81.0</v>
      </c>
      <c r="Q716" s="24">
        <v>83.0</v>
      </c>
      <c r="R716" s="24">
        <f t="shared" si="1"/>
        <v>0.4006742</v>
      </c>
      <c r="S716" s="25">
        <v>0.14467272000000003</v>
      </c>
    </row>
    <row r="717" ht="15.75" customHeight="1">
      <c r="N717" s="24">
        <v>714.0</v>
      </c>
      <c r="O717" s="24">
        <v>0.75</v>
      </c>
      <c r="P717" s="24">
        <v>76.0</v>
      </c>
      <c r="Q717" s="24">
        <v>50.0</v>
      </c>
      <c r="R717" s="24">
        <f t="shared" si="1"/>
        <v>0.56251125</v>
      </c>
      <c r="S717" s="25">
        <v>0.001</v>
      </c>
    </row>
    <row r="718" ht="15.75" customHeight="1">
      <c r="N718" s="24">
        <v>715.0</v>
      </c>
      <c r="O718" s="24">
        <v>0.51</v>
      </c>
      <c r="P718" s="24">
        <v>21.0</v>
      </c>
      <c r="Q718" s="24">
        <v>31.0</v>
      </c>
      <c r="R718" s="24">
        <f t="shared" si="1"/>
        <v>0.0197623</v>
      </c>
      <c r="S718" s="25">
        <v>0.001</v>
      </c>
    </row>
    <row r="719" ht="15.75" customHeight="1">
      <c r="N719" s="24">
        <v>716.0</v>
      </c>
      <c r="O719" s="24">
        <v>0.72</v>
      </c>
      <c r="P719" s="24">
        <v>25.0</v>
      </c>
      <c r="Q719" s="24">
        <v>39.0</v>
      </c>
      <c r="R719" s="24">
        <f t="shared" si="1"/>
        <v>0.019329152</v>
      </c>
      <c r="S719" s="25">
        <v>0.001</v>
      </c>
    </row>
    <row r="720" ht="15.75" customHeight="1">
      <c r="N720" s="24">
        <v>717.0</v>
      </c>
      <c r="O720" s="24">
        <v>0.26</v>
      </c>
      <c r="P720" s="24">
        <v>38.0</v>
      </c>
      <c r="Q720" s="24">
        <v>58.0</v>
      </c>
      <c r="R720" s="24">
        <f t="shared" si="1"/>
        <v>0.033265268</v>
      </c>
      <c r="S720" s="25">
        <v>0.1949524479999878</v>
      </c>
    </row>
    <row r="721" ht="15.75" customHeight="1">
      <c r="N721" s="24">
        <v>718.0</v>
      </c>
      <c r="O721" s="24">
        <v>0.85</v>
      </c>
      <c r="P721" s="24">
        <v>89.0</v>
      </c>
      <c r="Q721" s="24">
        <v>60.0</v>
      </c>
      <c r="R721" s="24">
        <f t="shared" si="1"/>
        <v>0.7492162999</v>
      </c>
      <c r="S721" s="25">
        <v>0.13956192</v>
      </c>
    </row>
    <row r="722" ht="15.75" customHeight="1">
      <c r="N722" s="24">
        <v>719.0</v>
      </c>
      <c r="O722" s="24">
        <v>0.1</v>
      </c>
      <c r="P722" s="24">
        <v>28.0</v>
      </c>
      <c r="Q722" s="24">
        <v>96.0</v>
      </c>
      <c r="R722" s="24">
        <f t="shared" si="1"/>
        <v>-0.1159845331</v>
      </c>
      <c r="S722" s="25">
        <v>0.4503649999999997</v>
      </c>
    </row>
    <row r="723" ht="15.75" customHeight="1">
      <c r="N723" s="24">
        <v>720.0</v>
      </c>
      <c r="O723" s="24">
        <v>0.17</v>
      </c>
      <c r="P723" s="24">
        <v>36.0</v>
      </c>
      <c r="Q723" s="24">
        <v>80.0</v>
      </c>
      <c r="R723" s="24">
        <f t="shared" si="1"/>
        <v>-0.05439713</v>
      </c>
      <c r="S723" s="25">
        <v>0.354725644</v>
      </c>
    </row>
    <row r="724" ht="15.75" customHeight="1">
      <c r="N724" s="24">
        <v>721.0</v>
      </c>
      <c r="O724" s="24">
        <v>0.73</v>
      </c>
      <c r="P724" s="24">
        <v>25.0</v>
      </c>
      <c r="Q724" s="24">
        <v>50.0</v>
      </c>
      <c r="R724" s="24">
        <f t="shared" si="1"/>
        <v>-0.006271832</v>
      </c>
      <c r="S724" s="25">
        <v>0.427550356</v>
      </c>
    </row>
    <row r="725" ht="15.75" customHeight="1">
      <c r="N725" s="24">
        <v>722.0</v>
      </c>
      <c r="O725" s="24">
        <v>0.06</v>
      </c>
      <c r="P725" s="24">
        <v>66.0</v>
      </c>
      <c r="Q725" s="24">
        <v>51.0</v>
      </c>
      <c r="R725" s="24">
        <f t="shared" si="1"/>
        <v>0.38093538</v>
      </c>
      <c r="S725" s="25">
        <v>0.001</v>
      </c>
    </row>
    <row r="726" ht="15.75" customHeight="1">
      <c r="N726" s="24">
        <v>723.0</v>
      </c>
      <c r="O726" s="24">
        <v>0.14</v>
      </c>
      <c r="P726" s="24">
        <v>47.0</v>
      </c>
      <c r="Q726" s="24">
        <v>69.0</v>
      </c>
      <c r="R726" s="24">
        <f t="shared" si="1"/>
        <v>0.054474056</v>
      </c>
      <c r="S726" s="25">
        <v>0.32563170399999997</v>
      </c>
    </row>
    <row r="727" ht="15.75" customHeight="1">
      <c r="N727" s="24">
        <v>724.0</v>
      </c>
      <c r="O727" s="24">
        <v>0.07</v>
      </c>
      <c r="P727" s="24">
        <v>83.0</v>
      </c>
      <c r="Q727" s="24">
        <v>81.0</v>
      </c>
      <c r="R727" s="24">
        <f t="shared" si="1"/>
        <v>0.4519771359</v>
      </c>
      <c r="S727" s="25">
        <v>0.8291443999998767</v>
      </c>
    </row>
    <row r="728" ht="15.75" customHeight="1">
      <c r="N728" s="24">
        <v>725.0</v>
      </c>
      <c r="O728" s="24">
        <v>0.05</v>
      </c>
      <c r="P728" s="24">
        <v>19.0</v>
      </c>
      <c r="Q728" s="24">
        <v>8.0</v>
      </c>
      <c r="R728" s="24">
        <f t="shared" si="1"/>
        <v>0.05228666</v>
      </c>
      <c r="S728" s="25">
        <v>0.001</v>
      </c>
    </row>
    <row r="729" ht="15.75" customHeight="1">
      <c r="N729" s="24">
        <v>726.0</v>
      </c>
      <c r="O729" s="24">
        <v>0.63</v>
      </c>
      <c r="P729" s="24">
        <v>42.0</v>
      </c>
      <c r="Q729" s="24">
        <v>66.0</v>
      </c>
      <c r="R729" s="24">
        <f t="shared" si="1"/>
        <v>0.029632542</v>
      </c>
      <c r="S729" s="25">
        <v>0.49569065999325274</v>
      </c>
    </row>
    <row r="730" ht="15.75" customHeight="1">
      <c r="N730" s="24">
        <v>727.0</v>
      </c>
      <c r="O730" s="24">
        <v>0.59</v>
      </c>
      <c r="P730" s="24">
        <v>41.0</v>
      </c>
      <c r="Q730" s="24">
        <v>89.0</v>
      </c>
      <c r="R730" s="24">
        <f t="shared" si="1"/>
        <v>-0.06730258539</v>
      </c>
      <c r="S730" s="25">
        <v>0.7957979999999998</v>
      </c>
    </row>
    <row r="731" ht="15.75" customHeight="1">
      <c r="N731" s="24">
        <v>728.0</v>
      </c>
      <c r="O731" s="24">
        <v>0.81</v>
      </c>
      <c r="P731" s="24">
        <v>82.0</v>
      </c>
      <c r="Q731" s="24">
        <v>23.0</v>
      </c>
      <c r="R731" s="24">
        <f t="shared" si="1"/>
        <v>0.898300314</v>
      </c>
      <c r="S731" s="25">
        <v>0.46351237999999995</v>
      </c>
    </row>
    <row r="732" ht="15.75" customHeight="1">
      <c r="N732" s="24">
        <v>729.0</v>
      </c>
      <c r="O732" s="24">
        <v>0.57</v>
      </c>
      <c r="P732" s="24">
        <v>57.0</v>
      </c>
      <c r="Q732" s="24">
        <v>66.0</v>
      </c>
      <c r="R732" s="24">
        <f t="shared" si="1"/>
        <v>0.168373608</v>
      </c>
      <c r="S732" s="25">
        <v>0.41956456799999997</v>
      </c>
    </row>
    <row r="733" ht="15.75" customHeight="1">
      <c r="N733" s="24">
        <v>730.0</v>
      </c>
      <c r="O733" s="24">
        <v>0.84</v>
      </c>
      <c r="P733" s="24">
        <v>33.0</v>
      </c>
      <c r="Q733" s="24">
        <v>31.0</v>
      </c>
      <c r="R733" s="24">
        <f t="shared" si="1"/>
        <v>0.089133232</v>
      </c>
      <c r="S733" s="25">
        <v>0.9142965558865346</v>
      </c>
    </row>
    <row r="734" ht="15.75" customHeight="1">
      <c r="N734" s="24">
        <v>731.0</v>
      </c>
      <c r="O734" s="24">
        <v>0.88</v>
      </c>
      <c r="P734" s="24">
        <v>63.0</v>
      </c>
      <c r="Q734" s="24">
        <v>3.0</v>
      </c>
      <c r="R734" s="24">
        <f t="shared" si="1"/>
        <v>0.628301584</v>
      </c>
      <c r="S734" s="25">
        <v>0.07243000000000001</v>
      </c>
    </row>
    <row r="735" ht="15.75" customHeight="1">
      <c r="N735" s="24">
        <v>732.0</v>
      </c>
      <c r="O735" s="24">
        <v>0.64</v>
      </c>
      <c r="P735" s="24">
        <v>44.0</v>
      </c>
      <c r="Q735" s="24">
        <v>45.0</v>
      </c>
      <c r="R735" s="24">
        <f t="shared" si="1"/>
        <v>0.132694888</v>
      </c>
      <c r="S735" s="25">
        <v>0.001</v>
      </c>
    </row>
    <row r="736" ht="15.75" customHeight="1">
      <c r="N736" s="24">
        <v>733.0</v>
      </c>
      <c r="O736" s="24">
        <v>0.55</v>
      </c>
      <c r="P736" s="24">
        <v>9.0</v>
      </c>
      <c r="Q736" s="24">
        <v>71.0</v>
      </c>
      <c r="R736" s="24">
        <f t="shared" si="1"/>
        <v>-0.03443694</v>
      </c>
      <c r="S736" s="25">
        <v>1.1390462292779384</v>
      </c>
    </row>
    <row r="737" ht="15.75" customHeight="1">
      <c r="N737" s="24">
        <v>734.0</v>
      </c>
      <c r="O737" s="24">
        <v>0.27</v>
      </c>
      <c r="P737" s="24">
        <v>61.0</v>
      </c>
      <c r="Q737" s="24">
        <v>26.0</v>
      </c>
      <c r="R737" s="24">
        <f t="shared" si="1"/>
        <v>0.45340092</v>
      </c>
      <c r="S737" s="25">
        <v>0.3199002900000001</v>
      </c>
    </row>
    <row r="738" ht="15.75" customHeight="1">
      <c r="N738" s="24">
        <v>735.0</v>
      </c>
      <c r="O738" s="24">
        <v>0.42</v>
      </c>
      <c r="P738" s="24">
        <v>22.0</v>
      </c>
      <c r="Q738" s="24">
        <v>20.0</v>
      </c>
      <c r="R738" s="24">
        <f t="shared" si="1"/>
        <v>0.046144068</v>
      </c>
      <c r="S738" s="25">
        <v>0.791145767999664</v>
      </c>
    </row>
    <row r="739" ht="15.75" customHeight="1">
      <c r="N739" s="24">
        <v>736.0</v>
      </c>
      <c r="O739" s="24">
        <v>0.23</v>
      </c>
      <c r="P739" s="24">
        <v>50.0</v>
      </c>
      <c r="Q739" s="24">
        <v>58.0</v>
      </c>
      <c r="R739" s="24">
        <f t="shared" si="1"/>
        <v>0.133385918</v>
      </c>
      <c r="S739" s="25">
        <v>1.1249737826045798</v>
      </c>
    </row>
    <row r="740" ht="15.75" customHeight="1">
      <c r="N740" s="24">
        <v>737.0</v>
      </c>
      <c r="O740" s="24">
        <v>0.81</v>
      </c>
      <c r="P740" s="24">
        <v>40.0</v>
      </c>
      <c r="Q740" s="24">
        <v>56.0</v>
      </c>
      <c r="R740" s="24">
        <f t="shared" si="1"/>
        <v>0.054629406</v>
      </c>
      <c r="S740" s="25">
        <v>0.250752996</v>
      </c>
    </row>
    <row r="741" ht="15.75" customHeight="1">
      <c r="N741" s="24">
        <v>738.0</v>
      </c>
      <c r="O741" s="24">
        <v>0.36</v>
      </c>
      <c r="P741" s="24">
        <v>77.0</v>
      </c>
      <c r="Q741" s="24">
        <v>8.0</v>
      </c>
      <c r="R741" s="24">
        <f t="shared" si="1"/>
        <v>0.896597364</v>
      </c>
      <c r="S741" s="25">
        <v>0.28408919000000005</v>
      </c>
    </row>
    <row r="742" ht="15.75" customHeight="1">
      <c r="N742" s="24">
        <v>739.0</v>
      </c>
      <c r="O742" s="24">
        <v>0.81</v>
      </c>
      <c r="P742" s="24">
        <v>21.0</v>
      </c>
      <c r="Q742" s="24">
        <v>85.0</v>
      </c>
      <c r="R742" s="24">
        <f t="shared" si="1"/>
        <v>-0.0843917001</v>
      </c>
      <c r="S742" s="25">
        <v>0.4871004</v>
      </c>
    </row>
    <row r="743" ht="15.75" customHeight="1">
      <c r="N743" s="24">
        <v>740.0</v>
      </c>
      <c r="O743" s="24">
        <v>0.36</v>
      </c>
      <c r="P743" s="24">
        <v>16.0</v>
      </c>
      <c r="Q743" s="24">
        <v>41.0</v>
      </c>
      <c r="R743" s="24">
        <f t="shared" si="1"/>
        <v>-0.01030992</v>
      </c>
      <c r="S743" s="25">
        <v>0.04327931</v>
      </c>
    </row>
    <row r="744" ht="15.75" customHeight="1">
      <c r="N744" s="24">
        <v>741.0</v>
      </c>
      <c r="O744" s="24">
        <v>0.08</v>
      </c>
      <c r="P744" s="24">
        <v>83.0</v>
      </c>
      <c r="Q744" s="24">
        <v>80.0</v>
      </c>
      <c r="R744" s="24">
        <f t="shared" si="1"/>
        <v>0.4600802839</v>
      </c>
      <c r="S744" s="25">
        <v>0.007637749999999997</v>
      </c>
    </row>
    <row r="745" ht="15.75" customHeight="1">
      <c r="N745" s="24">
        <v>742.0</v>
      </c>
      <c r="O745" s="24">
        <v>0.01</v>
      </c>
      <c r="P745" s="24">
        <v>83.0</v>
      </c>
      <c r="Q745" s="24">
        <v>55.0</v>
      </c>
      <c r="R745" s="24">
        <f t="shared" si="1"/>
        <v>0.662510248</v>
      </c>
      <c r="S745" s="25">
        <v>0.37450945999417007</v>
      </c>
    </row>
    <row r="746" ht="15.75" customHeight="1">
      <c r="N746" s="24">
        <v>743.0</v>
      </c>
      <c r="O746" s="24">
        <v>0.06</v>
      </c>
      <c r="P746" s="24">
        <v>58.0</v>
      </c>
      <c r="Q746" s="24">
        <v>21.0</v>
      </c>
      <c r="R746" s="24">
        <f t="shared" si="1"/>
        <v>0.432424388</v>
      </c>
      <c r="S746" s="25">
        <v>0.014059830000000008</v>
      </c>
    </row>
    <row r="747" ht="15.75" customHeight="1">
      <c r="N747" s="24">
        <v>744.0</v>
      </c>
      <c r="O747" s="24">
        <v>0.61</v>
      </c>
      <c r="P747" s="24">
        <v>78.0</v>
      </c>
      <c r="Q747" s="24">
        <v>34.0</v>
      </c>
      <c r="R747" s="24">
        <f t="shared" si="1"/>
        <v>0.722758658</v>
      </c>
      <c r="S747" s="25">
        <v>0.37154452800000004</v>
      </c>
    </row>
    <row r="748" ht="15.75" customHeight="1">
      <c r="N748" s="24">
        <v>745.0</v>
      </c>
      <c r="O748" s="24">
        <v>0.03</v>
      </c>
      <c r="P748" s="24">
        <v>30.0</v>
      </c>
      <c r="Q748" s="24">
        <v>9.0</v>
      </c>
      <c r="R748" s="24">
        <f t="shared" si="1"/>
        <v>0.129632358</v>
      </c>
      <c r="S748" s="25">
        <v>0.9447592513804756</v>
      </c>
    </row>
    <row r="749" ht="15.75" customHeight="1">
      <c r="N749" s="24">
        <v>746.0</v>
      </c>
      <c r="O749" s="24">
        <v>0.04</v>
      </c>
      <c r="P749" s="24">
        <v>52.0</v>
      </c>
      <c r="Q749" s="24">
        <v>2.0</v>
      </c>
      <c r="R749" s="24">
        <f t="shared" si="1"/>
        <v>0.435130096</v>
      </c>
      <c r="S749" s="25">
        <v>0.5242276559975177</v>
      </c>
    </row>
    <row r="750" ht="15.75" customHeight="1">
      <c r="N750" s="24">
        <v>747.0</v>
      </c>
      <c r="O750" s="24">
        <v>0.14</v>
      </c>
      <c r="P750" s="24">
        <v>12.0</v>
      </c>
      <c r="Q750" s="24">
        <v>39.0</v>
      </c>
      <c r="R750" s="24">
        <f t="shared" si="1"/>
        <v>-0.011300404</v>
      </c>
      <c r="S750" s="25">
        <v>0.001</v>
      </c>
    </row>
    <row r="751" ht="15.75" customHeight="1">
      <c r="N751" s="24">
        <v>748.0</v>
      </c>
      <c r="O751" s="24">
        <v>0.81</v>
      </c>
      <c r="P751" s="24">
        <v>42.0</v>
      </c>
      <c r="Q751" s="24">
        <v>77.0</v>
      </c>
      <c r="R751" s="24">
        <f t="shared" si="1"/>
        <v>-0.014532646</v>
      </c>
      <c r="S751" s="25">
        <v>0.09438386400000001</v>
      </c>
    </row>
    <row r="752" ht="15.75" customHeight="1">
      <c r="N752" s="24">
        <v>749.0</v>
      </c>
      <c r="O752" s="24">
        <v>0.04</v>
      </c>
      <c r="P752" s="24">
        <v>12.0</v>
      </c>
      <c r="Q752" s="24">
        <v>20.0</v>
      </c>
      <c r="R752" s="24">
        <f t="shared" si="1"/>
        <v>0.008337456</v>
      </c>
      <c r="S752" s="25">
        <v>0.06992764000000001</v>
      </c>
    </row>
    <row r="753" ht="15.75" customHeight="1">
      <c r="N753" s="24">
        <v>750.0</v>
      </c>
      <c r="O753" s="24">
        <v>0.11</v>
      </c>
      <c r="P753" s="24">
        <v>90.0</v>
      </c>
      <c r="Q753" s="24">
        <v>6.0</v>
      </c>
      <c r="R753" s="24">
        <f t="shared" si="1"/>
        <v>1.245991231</v>
      </c>
      <c r="S753" s="25">
        <v>0.27345046800000006</v>
      </c>
    </row>
    <row r="754" ht="15.75" customHeight="1">
      <c r="N754" s="24">
        <v>751.0</v>
      </c>
      <c r="O754" s="24">
        <v>0.58</v>
      </c>
      <c r="P754" s="24">
        <v>30.0</v>
      </c>
      <c r="Q754" s="24">
        <v>77.0</v>
      </c>
      <c r="R754" s="24">
        <f t="shared" si="1"/>
        <v>-0.062369412</v>
      </c>
      <c r="S754" s="25">
        <v>0.007741153999999995</v>
      </c>
    </row>
    <row r="755" ht="15.75" customHeight="1">
      <c r="N755" s="24">
        <v>752.0</v>
      </c>
      <c r="O755" s="24">
        <v>0.48</v>
      </c>
      <c r="P755" s="24">
        <v>90.0</v>
      </c>
      <c r="Q755" s="24">
        <v>9.0</v>
      </c>
      <c r="R755" s="24">
        <f t="shared" si="1"/>
        <v>1.219792193</v>
      </c>
      <c r="S755" s="25">
        <v>0.1954545559636689</v>
      </c>
    </row>
    <row r="756" ht="15.75" customHeight="1">
      <c r="N756" s="24">
        <v>753.0</v>
      </c>
      <c r="O756" s="24">
        <v>0.02</v>
      </c>
      <c r="P756" s="24">
        <v>67.0</v>
      </c>
      <c r="Q756" s="24">
        <v>65.0</v>
      </c>
      <c r="R756" s="24">
        <f t="shared" si="1"/>
        <v>0.305825768</v>
      </c>
      <c r="S756" s="25">
        <v>0.001</v>
      </c>
    </row>
    <row r="757" ht="15.75" customHeight="1">
      <c r="N757" s="24">
        <v>754.0</v>
      </c>
      <c r="O757" s="24">
        <v>0.72</v>
      </c>
      <c r="P757" s="24">
        <v>41.0</v>
      </c>
      <c r="Q757" s="24">
        <v>42.0</v>
      </c>
      <c r="R757" s="24">
        <f t="shared" si="1"/>
        <v>0.11694486</v>
      </c>
      <c r="S757" s="25">
        <v>0.502637495999999</v>
      </c>
    </row>
    <row r="758" ht="15.75" customHeight="1">
      <c r="N758" s="24">
        <v>755.0</v>
      </c>
      <c r="O758" s="24">
        <v>0.32</v>
      </c>
      <c r="P758" s="24">
        <v>58.0</v>
      </c>
      <c r="Q758" s="24">
        <v>9.0</v>
      </c>
      <c r="R758" s="24">
        <f t="shared" si="1"/>
        <v>0.499842136</v>
      </c>
      <c r="S758" s="25">
        <v>0.372220628</v>
      </c>
    </row>
    <row r="759" ht="15.75" customHeight="1">
      <c r="N759" s="24">
        <v>756.0</v>
      </c>
      <c r="O759" s="24">
        <v>0.21</v>
      </c>
      <c r="P759" s="24">
        <v>25.0</v>
      </c>
      <c r="Q759" s="24">
        <v>14.0</v>
      </c>
      <c r="R759" s="24">
        <f t="shared" si="1"/>
        <v>0.077439336</v>
      </c>
      <c r="S759" s="25">
        <v>0.001</v>
      </c>
    </row>
    <row r="760" ht="15.75" customHeight="1">
      <c r="N760" s="24">
        <v>757.0</v>
      </c>
      <c r="O760" s="24">
        <v>0.1</v>
      </c>
      <c r="P760" s="24">
        <v>34.0</v>
      </c>
      <c r="Q760" s="24">
        <v>40.0</v>
      </c>
      <c r="R760" s="24">
        <f t="shared" si="1"/>
        <v>0.06776522</v>
      </c>
      <c r="S760" s="25">
        <v>0.008207400000000005</v>
      </c>
    </row>
    <row r="761" ht="15.75" customHeight="1">
      <c r="N761" s="24">
        <v>758.0</v>
      </c>
      <c r="O761" s="24">
        <v>0.61</v>
      </c>
      <c r="P761" s="24">
        <v>4.0</v>
      </c>
      <c r="Q761" s="24">
        <v>62.0</v>
      </c>
      <c r="R761" s="24">
        <f t="shared" si="1"/>
        <v>-0.009578498</v>
      </c>
      <c r="S761" s="25">
        <v>0.8621697795204618</v>
      </c>
    </row>
    <row r="762" ht="15.75" customHeight="1">
      <c r="N762" s="24">
        <v>759.0</v>
      </c>
      <c r="O762" s="24">
        <v>0.91</v>
      </c>
      <c r="P762" s="24">
        <v>47.0</v>
      </c>
      <c r="Q762" s="24">
        <v>29.0</v>
      </c>
      <c r="R762" s="24">
        <f t="shared" si="1"/>
        <v>0.235342264</v>
      </c>
      <c r="S762" s="25">
        <v>0.001</v>
      </c>
    </row>
    <row r="763" ht="15.75" customHeight="1">
      <c r="N763" s="24">
        <v>760.0</v>
      </c>
      <c r="O763" s="24">
        <v>0.25</v>
      </c>
      <c r="P763" s="24">
        <v>15.0</v>
      </c>
      <c r="Q763" s="24">
        <v>12.0</v>
      </c>
      <c r="R763" s="24">
        <f t="shared" si="1"/>
        <v>0.0270979</v>
      </c>
      <c r="S763" s="25">
        <v>0.001</v>
      </c>
    </row>
    <row r="764" ht="15.75" customHeight="1">
      <c r="N764" s="24">
        <v>761.0</v>
      </c>
      <c r="O764" s="24">
        <v>0.2</v>
      </c>
      <c r="P764" s="24">
        <v>88.0</v>
      </c>
      <c r="Q764" s="24">
        <v>9.0</v>
      </c>
      <c r="R764" s="24">
        <f t="shared" si="1"/>
        <v>1.165384953</v>
      </c>
      <c r="S764" s="25">
        <v>0.5484816760000001</v>
      </c>
    </row>
    <row r="765" ht="15.75" customHeight="1">
      <c r="N765" s="24">
        <v>762.0</v>
      </c>
      <c r="O765" s="24">
        <v>0.15</v>
      </c>
      <c r="P765" s="24">
        <v>56.0</v>
      </c>
      <c r="Q765" s="24">
        <v>43.0</v>
      </c>
      <c r="R765" s="24">
        <f t="shared" si="1"/>
        <v>0.28130085</v>
      </c>
      <c r="S765" s="25">
        <v>0.017369932000000015</v>
      </c>
    </row>
    <row r="766" ht="15.75" customHeight="1">
      <c r="N766" s="24">
        <v>763.0</v>
      </c>
      <c r="O766" s="24">
        <v>0.55</v>
      </c>
      <c r="P766" s="24">
        <v>100.0</v>
      </c>
      <c r="Q766" s="24">
        <v>24.0</v>
      </c>
      <c r="R766" s="24">
        <f t="shared" si="1"/>
        <v>1.361676854</v>
      </c>
      <c r="S766" s="25">
        <v>0.001</v>
      </c>
    </row>
    <row r="767" ht="15.75" customHeight="1">
      <c r="N767" s="24">
        <v>764.0</v>
      </c>
      <c r="O767" s="24">
        <v>0.31</v>
      </c>
      <c r="P767" s="24">
        <v>18.0</v>
      </c>
      <c r="Q767" s="24">
        <v>67.0</v>
      </c>
      <c r="R767" s="24">
        <f t="shared" si="1"/>
        <v>-0.049346122</v>
      </c>
      <c r="S767" s="25">
        <v>0.001</v>
      </c>
    </row>
    <row r="768" ht="15.75" customHeight="1">
      <c r="N768" s="24">
        <v>765.0</v>
      </c>
      <c r="O768" s="24">
        <v>0.63</v>
      </c>
      <c r="P768" s="24">
        <v>33.0</v>
      </c>
      <c r="Q768" s="24">
        <v>41.0</v>
      </c>
      <c r="R768" s="24">
        <f t="shared" si="1"/>
        <v>0.057857324</v>
      </c>
      <c r="S768" s="25">
        <v>0.0432650479999955</v>
      </c>
    </row>
    <row r="769" ht="15.75" customHeight="1">
      <c r="N769" s="24">
        <v>766.0</v>
      </c>
      <c r="O769" s="24">
        <v>0.95</v>
      </c>
      <c r="P769" s="24">
        <v>40.0</v>
      </c>
      <c r="Q769" s="24">
        <v>39.0</v>
      </c>
      <c r="R769" s="24">
        <f t="shared" si="1"/>
        <v>0.11960197</v>
      </c>
      <c r="S769" s="25">
        <v>0.1663102180000001</v>
      </c>
    </row>
    <row r="770" ht="15.75" customHeight="1">
      <c r="N770" s="24">
        <v>767.0</v>
      </c>
      <c r="O770" s="24">
        <v>0.04</v>
      </c>
      <c r="P770" s="24">
        <v>25.0</v>
      </c>
      <c r="Q770" s="24">
        <v>96.0</v>
      </c>
      <c r="R770" s="24">
        <f t="shared" si="1"/>
        <v>-0.1134473491</v>
      </c>
      <c r="S770" s="25">
        <v>0.18801688000000003</v>
      </c>
    </row>
    <row r="771" ht="15.75" customHeight="1">
      <c r="N771" s="24">
        <v>768.0</v>
      </c>
      <c r="O771" s="24">
        <v>0.1</v>
      </c>
      <c r="P771" s="24">
        <v>44.0</v>
      </c>
      <c r="Q771" s="24">
        <v>22.0</v>
      </c>
      <c r="R771" s="24">
        <f t="shared" si="1"/>
        <v>0.22957162</v>
      </c>
      <c r="S771" s="25">
        <v>0.29191656400000005</v>
      </c>
    </row>
    <row r="772" ht="15.75" customHeight="1">
      <c r="N772" s="24">
        <v>769.0</v>
      </c>
      <c r="O772" s="24">
        <v>0.36</v>
      </c>
      <c r="P772" s="24">
        <v>73.0</v>
      </c>
      <c r="Q772" s="24">
        <v>59.0</v>
      </c>
      <c r="R772" s="24">
        <f t="shared" si="1"/>
        <v>0.442699488</v>
      </c>
      <c r="S772" s="25">
        <v>0.06922499996366878</v>
      </c>
    </row>
    <row r="773" ht="15.75" customHeight="1">
      <c r="N773" s="24">
        <v>770.0</v>
      </c>
      <c r="O773" s="24">
        <v>0.57</v>
      </c>
      <c r="P773" s="24">
        <v>28.0</v>
      </c>
      <c r="Q773" s="24">
        <v>45.0</v>
      </c>
      <c r="R773" s="24">
        <f t="shared" si="1"/>
        <v>0.018026246</v>
      </c>
      <c r="S773" s="25">
        <v>0.10691866799999995</v>
      </c>
    </row>
    <row r="774" ht="15.75" customHeight="1">
      <c r="N774" s="24">
        <v>771.0</v>
      </c>
      <c r="O774" s="24">
        <v>0.68</v>
      </c>
      <c r="P774" s="24">
        <v>32.0</v>
      </c>
      <c r="Q774" s="24">
        <v>72.0</v>
      </c>
      <c r="R774" s="24">
        <f t="shared" si="1"/>
        <v>-0.042359008</v>
      </c>
      <c r="S774" s="25">
        <v>0.2705856280000001</v>
      </c>
    </row>
    <row r="775" ht="15.75" customHeight="1">
      <c r="N775" s="24">
        <v>772.0</v>
      </c>
      <c r="O775" s="24">
        <v>0.8</v>
      </c>
      <c r="P775" s="24">
        <v>53.0</v>
      </c>
      <c r="Q775" s="24">
        <v>46.0</v>
      </c>
      <c r="R775" s="24">
        <f t="shared" si="1"/>
        <v>0.22690934</v>
      </c>
      <c r="S775" s="25">
        <v>1.2739776713804756</v>
      </c>
    </row>
    <row r="776" ht="15.75" customHeight="1">
      <c r="N776" s="24">
        <v>773.0</v>
      </c>
      <c r="O776" s="24">
        <v>0.86</v>
      </c>
      <c r="P776" s="24">
        <v>99.0</v>
      </c>
      <c r="Q776" s="24">
        <v>33.0</v>
      </c>
      <c r="R776" s="24">
        <f t="shared" si="1"/>
        <v>1.246505203</v>
      </c>
      <c r="S776" s="25">
        <v>0.001</v>
      </c>
    </row>
    <row r="777" ht="15.75" customHeight="1">
      <c r="N777" s="24">
        <v>774.0</v>
      </c>
      <c r="O777" s="24">
        <v>0.87</v>
      </c>
      <c r="P777" s="24">
        <v>54.0</v>
      </c>
      <c r="Q777" s="24">
        <v>81.0</v>
      </c>
      <c r="R777" s="24">
        <f t="shared" si="1"/>
        <v>0.056954334</v>
      </c>
      <c r="S777" s="25">
        <v>0.12372725799999998</v>
      </c>
    </row>
    <row r="778" ht="15.75" customHeight="1">
      <c r="N778" s="24">
        <v>775.0</v>
      </c>
      <c r="O778" s="24">
        <v>0.02</v>
      </c>
      <c r="P778" s="24">
        <v>71.0</v>
      </c>
      <c r="Q778" s="24">
        <v>47.0</v>
      </c>
      <c r="R778" s="24">
        <f t="shared" si="1"/>
        <v>0.491612</v>
      </c>
      <c r="S778" s="25">
        <v>0.4239362400000001</v>
      </c>
    </row>
    <row r="779" ht="15.75" customHeight="1">
      <c r="N779" s="24">
        <v>776.0</v>
      </c>
      <c r="O779" s="24">
        <v>0.74</v>
      </c>
      <c r="P779" s="24">
        <v>70.0</v>
      </c>
      <c r="Q779" s="24">
        <v>50.0</v>
      </c>
      <c r="R779" s="24">
        <f t="shared" si="1"/>
        <v>0.453850004</v>
      </c>
      <c r="S779" s="25">
        <v>0.005265064000000001</v>
      </c>
    </row>
    <row r="780" ht="15.75" customHeight="1">
      <c r="N780" s="24">
        <v>777.0</v>
      </c>
      <c r="O780" s="24">
        <v>0.28</v>
      </c>
      <c r="P780" s="24">
        <v>48.0</v>
      </c>
      <c r="Q780" s="24">
        <v>39.0</v>
      </c>
      <c r="R780" s="24">
        <f t="shared" si="1"/>
        <v>0.201323824</v>
      </c>
      <c r="S780" s="25">
        <v>0.6269575436652932</v>
      </c>
    </row>
    <row r="781" ht="15.75" customHeight="1">
      <c r="N781" s="24">
        <v>778.0</v>
      </c>
      <c r="O781" s="24">
        <v>0.22</v>
      </c>
      <c r="P781" s="24">
        <v>64.0</v>
      </c>
      <c r="Q781" s="24">
        <v>42.0</v>
      </c>
      <c r="R781" s="24">
        <f t="shared" si="1"/>
        <v>0.405799884</v>
      </c>
      <c r="S781" s="25">
        <v>0.8705654838865344</v>
      </c>
    </row>
    <row r="782" ht="15.75" customHeight="1">
      <c r="N782" s="24">
        <v>779.0</v>
      </c>
      <c r="O782" s="24">
        <v>0.94</v>
      </c>
      <c r="P782" s="24">
        <v>21.0</v>
      </c>
      <c r="Q782" s="24">
        <v>78.0</v>
      </c>
      <c r="R782" s="24">
        <f t="shared" si="1"/>
        <v>-0.0708683</v>
      </c>
      <c r="S782" s="25">
        <v>0.6108196300000001</v>
      </c>
    </row>
    <row r="783" ht="15.75" customHeight="1">
      <c r="N783" s="24">
        <v>780.0</v>
      </c>
      <c r="O783" s="24">
        <v>0.29</v>
      </c>
      <c r="P783" s="24">
        <v>25.0</v>
      </c>
      <c r="Q783" s="24">
        <v>80.0</v>
      </c>
      <c r="R783" s="24">
        <f t="shared" si="1"/>
        <v>-0.076163536</v>
      </c>
      <c r="S783" s="25">
        <v>1.5181721375204664</v>
      </c>
    </row>
    <row r="784" ht="15.75" customHeight="1">
      <c r="N784" s="24">
        <v>781.0</v>
      </c>
      <c r="O784" s="24">
        <v>0.23</v>
      </c>
      <c r="P784" s="24">
        <v>57.0</v>
      </c>
      <c r="Q784" s="24">
        <v>94.0</v>
      </c>
      <c r="R784" s="24">
        <f t="shared" si="1"/>
        <v>0.01394051175</v>
      </c>
      <c r="S784" s="25">
        <v>0.09086176799999998</v>
      </c>
    </row>
    <row r="785" ht="15.75" customHeight="1">
      <c r="N785" s="24">
        <v>782.0</v>
      </c>
      <c r="O785" s="24">
        <v>0.75</v>
      </c>
      <c r="P785" s="24">
        <v>90.0</v>
      </c>
      <c r="Q785" s="24">
        <v>73.0</v>
      </c>
      <c r="R785" s="24">
        <f t="shared" si="1"/>
        <v>0.6570478953</v>
      </c>
      <c r="S785" s="25">
        <v>0.371897424</v>
      </c>
    </row>
    <row r="786" ht="15.75" customHeight="1">
      <c r="N786" s="24">
        <v>783.0</v>
      </c>
      <c r="O786" s="24">
        <v>0.77</v>
      </c>
      <c r="P786" s="24">
        <v>95.0</v>
      </c>
      <c r="Q786" s="24">
        <v>77.0</v>
      </c>
      <c r="R786" s="24">
        <f t="shared" si="1"/>
        <v>0.7291326776</v>
      </c>
      <c r="S786" s="25">
        <v>0.6289643892779386</v>
      </c>
    </row>
    <row r="787" ht="15.75" customHeight="1">
      <c r="N787" s="24">
        <v>784.0</v>
      </c>
      <c r="O787" s="24">
        <v>0.03</v>
      </c>
      <c r="P787" s="24">
        <v>17.0</v>
      </c>
      <c r="Q787" s="24">
        <v>92.0</v>
      </c>
      <c r="R787" s="24">
        <f t="shared" si="1"/>
        <v>-0.0869191563</v>
      </c>
      <c r="S787" s="25">
        <v>0.12975202</v>
      </c>
    </row>
    <row r="788" ht="15.75" customHeight="1">
      <c r="N788" s="24">
        <v>785.0</v>
      </c>
      <c r="O788" s="24">
        <v>0.4</v>
      </c>
      <c r="P788" s="24">
        <v>79.0</v>
      </c>
      <c r="Q788" s="24">
        <v>44.0</v>
      </c>
      <c r="R788" s="24">
        <f t="shared" si="1"/>
        <v>0.66706198</v>
      </c>
      <c r="S788" s="25">
        <v>0.29821018</v>
      </c>
    </row>
    <row r="789" ht="15.75" customHeight="1">
      <c r="N789" s="24">
        <v>786.0</v>
      </c>
      <c r="O789" s="24">
        <v>0.33</v>
      </c>
      <c r="P789" s="24">
        <v>81.0</v>
      </c>
      <c r="Q789" s="24">
        <v>56.0</v>
      </c>
      <c r="R789" s="24">
        <f t="shared" si="1"/>
        <v>0.61397432</v>
      </c>
      <c r="S789" s="25">
        <v>0.24266872400000003</v>
      </c>
    </row>
    <row r="790" ht="15.75" customHeight="1">
      <c r="N790" s="24">
        <v>787.0</v>
      </c>
      <c r="O790" s="24">
        <v>0.97</v>
      </c>
      <c r="P790" s="24">
        <v>17.0</v>
      </c>
      <c r="Q790" s="24">
        <v>95.0</v>
      </c>
      <c r="R790" s="24">
        <f t="shared" si="1"/>
        <v>-0.0914138273</v>
      </c>
      <c r="S790" s="25">
        <v>1.0694752913804755</v>
      </c>
    </row>
    <row r="791" ht="15.75" customHeight="1">
      <c r="N791" s="24">
        <v>788.0</v>
      </c>
      <c r="O791" s="24">
        <v>0.83</v>
      </c>
      <c r="P791" s="24">
        <v>8.0</v>
      </c>
      <c r="Q791" s="24">
        <v>90.0</v>
      </c>
      <c r="R791" s="24">
        <f t="shared" si="1"/>
        <v>-0.04257978066</v>
      </c>
      <c r="S791" s="25">
        <v>0.936939607631609</v>
      </c>
    </row>
    <row r="792" ht="15.75" customHeight="1">
      <c r="N792" s="24">
        <v>789.0</v>
      </c>
      <c r="O792" s="24">
        <v>0.54</v>
      </c>
      <c r="P792" s="24">
        <v>84.0</v>
      </c>
      <c r="Q792" s="24">
        <v>39.0</v>
      </c>
      <c r="R792" s="24">
        <f t="shared" si="1"/>
        <v>0.8147821079</v>
      </c>
      <c r="S792" s="25">
        <v>0.30528249999999807</v>
      </c>
    </row>
    <row r="793" ht="15.75" customHeight="1">
      <c r="N793" s="24">
        <v>790.0</v>
      </c>
      <c r="O793" s="24">
        <v>0.88</v>
      </c>
      <c r="P793" s="24">
        <v>46.0</v>
      </c>
      <c r="Q793" s="24">
        <v>6.0</v>
      </c>
      <c r="R793" s="24">
        <f t="shared" si="1"/>
        <v>0.3249192</v>
      </c>
      <c r="S793" s="25">
        <v>0.011606386</v>
      </c>
    </row>
    <row r="794" ht="15.75" customHeight="1">
      <c r="N794" s="24">
        <v>791.0</v>
      </c>
      <c r="O794" s="24">
        <v>0.81</v>
      </c>
      <c r="P794" s="24">
        <v>53.0</v>
      </c>
      <c r="Q794" s="24">
        <v>68.0</v>
      </c>
      <c r="R794" s="24">
        <f t="shared" si="1"/>
        <v>0.114415368</v>
      </c>
      <c r="S794" s="25">
        <v>0.001</v>
      </c>
    </row>
    <row r="795" ht="15.75" customHeight="1">
      <c r="N795" s="24">
        <v>792.0</v>
      </c>
      <c r="O795" s="24">
        <v>0.33</v>
      </c>
      <c r="P795" s="24">
        <v>99.0</v>
      </c>
      <c r="Q795" s="24">
        <v>41.0</v>
      </c>
      <c r="R795" s="24">
        <f t="shared" si="1"/>
        <v>1.168689067</v>
      </c>
      <c r="S795" s="25">
        <v>0.7769899099999545</v>
      </c>
    </row>
    <row r="796" ht="15.75" customHeight="1">
      <c r="N796" s="24">
        <v>793.0</v>
      </c>
      <c r="O796" s="24">
        <v>0.31</v>
      </c>
      <c r="P796" s="24">
        <v>20.0</v>
      </c>
      <c r="Q796" s="24">
        <v>23.0</v>
      </c>
      <c r="R796" s="24">
        <f t="shared" si="1"/>
        <v>0.030611626</v>
      </c>
      <c r="S796" s="25">
        <v>0.08592597</v>
      </c>
    </row>
    <row r="797" ht="15.75" customHeight="1">
      <c r="N797" s="24">
        <v>794.0</v>
      </c>
      <c r="O797" s="24">
        <v>0.33</v>
      </c>
      <c r="P797" s="24">
        <v>21.0</v>
      </c>
      <c r="Q797" s="24">
        <v>84.0</v>
      </c>
      <c r="R797" s="24">
        <f t="shared" si="1"/>
        <v>-0.08252460004</v>
      </c>
      <c r="S797" s="25">
        <v>0.6090964999999996</v>
      </c>
    </row>
    <row r="798" ht="15.75" customHeight="1">
      <c r="N798" s="24">
        <v>795.0</v>
      </c>
      <c r="O798" s="24">
        <v>0.48</v>
      </c>
      <c r="P798" s="24">
        <v>15.0</v>
      </c>
      <c r="Q798" s="24">
        <v>49.0</v>
      </c>
      <c r="R798" s="24">
        <f t="shared" si="1"/>
        <v>-0.022182152</v>
      </c>
      <c r="S798" s="25">
        <v>0.03667406000000001</v>
      </c>
    </row>
    <row r="799" ht="15.75" customHeight="1">
      <c r="N799" s="24">
        <v>796.0</v>
      </c>
      <c r="O799" s="24">
        <v>0.78</v>
      </c>
      <c r="P799" s="24">
        <v>18.0</v>
      </c>
      <c r="Q799" s="24">
        <v>3.0</v>
      </c>
      <c r="R799" s="24">
        <f t="shared" si="1"/>
        <v>0.055091364</v>
      </c>
      <c r="S799" s="25">
        <v>0.047268248</v>
      </c>
    </row>
    <row r="800" ht="15.75" customHeight="1">
      <c r="N800" s="24">
        <v>797.0</v>
      </c>
      <c r="O800" s="24">
        <v>0.45</v>
      </c>
      <c r="P800" s="24">
        <v>49.0</v>
      </c>
      <c r="Q800" s="24">
        <v>94.0</v>
      </c>
      <c r="R800" s="24">
        <f t="shared" si="1"/>
        <v>-0.04635556025</v>
      </c>
      <c r="S800" s="25">
        <v>0.33451598400000004</v>
      </c>
    </row>
    <row r="801" ht="15.75" customHeight="1">
      <c r="N801" s="24">
        <v>798.0</v>
      </c>
      <c r="O801" s="24">
        <v>0.86</v>
      </c>
      <c r="P801" s="24">
        <v>67.0</v>
      </c>
      <c r="Q801" s="24">
        <v>75.0</v>
      </c>
      <c r="R801" s="24">
        <f t="shared" si="1"/>
        <v>0.241078624</v>
      </c>
      <c r="S801" s="25">
        <v>0.0824681</v>
      </c>
    </row>
    <row r="802" ht="15.75" customHeight="1">
      <c r="N802" s="24">
        <v>799.0</v>
      </c>
      <c r="O802" s="24">
        <v>0.29</v>
      </c>
      <c r="P802" s="24">
        <v>81.0</v>
      </c>
      <c r="Q802" s="24">
        <v>7.0</v>
      </c>
      <c r="R802" s="24">
        <f t="shared" si="1"/>
        <v>1.00103166</v>
      </c>
      <c r="S802" s="25">
        <v>0.19979173199999994</v>
      </c>
    </row>
    <row r="803" ht="15.75" customHeight="1">
      <c r="N803" s="24">
        <v>800.0</v>
      </c>
      <c r="O803" s="24">
        <v>0.35</v>
      </c>
      <c r="P803" s="24">
        <v>92.0</v>
      </c>
      <c r="Q803" s="24">
        <v>80.0</v>
      </c>
      <c r="R803" s="24">
        <f t="shared" si="1"/>
        <v>0.636657486</v>
      </c>
      <c r="S803" s="25">
        <v>1.2075502834416931</v>
      </c>
    </row>
    <row r="804" ht="15.75" customHeight="1">
      <c r="N804" s="24">
        <v>801.0</v>
      </c>
      <c r="O804" s="24">
        <v>0.7</v>
      </c>
      <c r="P804" s="24">
        <v>82.0</v>
      </c>
      <c r="Q804" s="24">
        <v>9.0</v>
      </c>
      <c r="R804" s="24">
        <f t="shared" si="1"/>
        <v>1.01023578</v>
      </c>
      <c r="S804" s="25">
        <v>0.5897445959501438</v>
      </c>
    </row>
    <row r="805" ht="15.75" customHeight="1">
      <c r="N805" s="24">
        <v>802.0</v>
      </c>
      <c r="O805" s="24">
        <v>0.03</v>
      </c>
      <c r="P805" s="24">
        <v>8.0</v>
      </c>
      <c r="Q805" s="24">
        <v>49.0</v>
      </c>
      <c r="R805" s="24">
        <f t="shared" si="1"/>
        <v>-0.016551606</v>
      </c>
      <c r="S805" s="25">
        <v>0.5952265693252673</v>
      </c>
    </row>
    <row r="806" ht="15.75" customHeight="1">
      <c r="N806" s="24">
        <v>803.0</v>
      </c>
      <c r="O806" s="24">
        <v>0.34</v>
      </c>
      <c r="P806" s="24">
        <v>36.0</v>
      </c>
      <c r="Q806" s="24">
        <v>31.0</v>
      </c>
      <c r="R806" s="24">
        <f t="shared" si="1"/>
        <v>0.11331674</v>
      </c>
      <c r="S806" s="25">
        <v>0.001</v>
      </c>
    </row>
    <row r="807" ht="15.75" customHeight="1">
      <c r="N807" s="24">
        <v>804.0</v>
      </c>
      <c r="O807" s="24">
        <v>0.83</v>
      </c>
      <c r="P807" s="24">
        <v>17.0</v>
      </c>
      <c r="Q807" s="24">
        <v>93.0</v>
      </c>
      <c r="R807" s="24">
        <f t="shared" si="1"/>
        <v>-0.08836412239</v>
      </c>
      <c r="S807" s="25">
        <v>0.004029650000000002</v>
      </c>
    </row>
    <row r="808" ht="15.75" customHeight="1">
      <c r="N808" s="24">
        <v>805.0</v>
      </c>
      <c r="O808" s="24">
        <v>0.56</v>
      </c>
      <c r="P808" s="24">
        <v>70.0</v>
      </c>
      <c r="Q808" s="24">
        <v>92.0</v>
      </c>
      <c r="R808" s="24">
        <f t="shared" si="1"/>
        <v>0.1679688677</v>
      </c>
      <c r="S808" s="25">
        <v>0.001</v>
      </c>
    </row>
    <row r="809" ht="15.75" customHeight="1">
      <c r="N809" s="24">
        <v>806.0</v>
      </c>
      <c r="O809" s="24">
        <v>1.0</v>
      </c>
      <c r="P809" s="24">
        <v>30.0</v>
      </c>
      <c r="Q809" s="24">
        <v>60.0</v>
      </c>
      <c r="R809" s="24">
        <f t="shared" si="1"/>
        <v>-0.0142694</v>
      </c>
      <c r="S809" s="25">
        <v>0.337714716</v>
      </c>
    </row>
    <row r="810" ht="15.75" customHeight="1">
      <c r="N810" s="24">
        <v>807.0</v>
      </c>
      <c r="O810" s="24">
        <v>0.48</v>
      </c>
      <c r="P810" s="24">
        <v>90.0</v>
      </c>
      <c r="Q810" s="24">
        <v>36.0</v>
      </c>
      <c r="R810" s="24">
        <f t="shared" si="1"/>
        <v>0.9823271933</v>
      </c>
      <c r="S810" s="25">
        <v>0.18819217200000002</v>
      </c>
    </row>
    <row r="811" ht="15.75" customHeight="1">
      <c r="N811" s="24">
        <v>808.0</v>
      </c>
      <c r="O811" s="24">
        <v>0.5</v>
      </c>
      <c r="P811" s="24">
        <v>21.0</v>
      </c>
      <c r="Q811" s="24">
        <v>22.0</v>
      </c>
      <c r="R811" s="24">
        <f t="shared" si="1"/>
        <v>0.0371265</v>
      </c>
      <c r="S811" s="25">
        <v>0.001</v>
      </c>
    </row>
    <row r="812" ht="15.75" customHeight="1">
      <c r="N812" s="24">
        <v>809.0</v>
      </c>
      <c r="O812" s="24">
        <v>0.27</v>
      </c>
      <c r="P812" s="24">
        <v>58.0</v>
      </c>
      <c r="Q812" s="24">
        <v>73.0</v>
      </c>
      <c r="R812" s="24">
        <f t="shared" si="1"/>
        <v>0.140721646</v>
      </c>
      <c r="S812" s="25">
        <v>0.5442575118644765</v>
      </c>
    </row>
    <row r="813" ht="15.75" customHeight="1">
      <c r="N813" s="24">
        <v>810.0</v>
      </c>
      <c r="O813" s="24">
        <v>0.1</v>
      </c>
      <c r="P813" s="24">
        <v>97.0</v>
      </c>
      <c r="Q813" s="24">
        <v>83.0</v>
      </c>
      <c r="R813" s="24">
        <f t="shared" si="1"/>
        <v>0.7168392826</v>
      </c>
      <c r="S813" s="25">
        <v>1.3873069128970552</v>
      </c>
    </row>
    <row r="814" ht="15.75" customHeight="1">
      <c r="N814" s="24">
        <v>811.0</v>
      </c>
      <c r="O814" s="24">
        <v>0.57</v>
      </c>
      <c r="P814" s="24">
        <v>88.0</v>
      </c>
      <c r="Q814" s="24">
        <v>12.0</v>
      </c>
      <c r="R814" s="24">
        <f t="shared" si="1"/>
        <v>1.139778919</v>
      </c>
      <c r="S814" s="25">
        <v>0.5597165599999999</v>
      </c>
    </row>
    <row r="815" ht="15.75" customHeight="1">
      <c r="N815" s="24">
        <v>812.0</v>
      </c>
      <c r="O815" s="24">
        <v>0.49</v>
      </c>
      <c r="P815" s="24">
        <v>19.0</v>
      </c>
      <c r="Q815" s="24">
        <v>80.0</v>
      </c>
      <c r="R815" s="24">
        <f t="shared" si="1"/>
        <v>-0.072256892</v>
      </c>
      <c r="S815" s="25">
        <v>0.02439179999975523</v>
      </c>
    </row>
    <row r="816" ht="15.75" customHeight="1">
      <c r="N816" s="24">
        <v>813.0</v>
      </c>
      <c r="O816" s="24">
        <v>0.58</v>
      </c>
      <c r="P816" s="24">
        <v>67.0</v>
      </c>
      <c r="Q816" s="24">
        <v>68.0</v>
      </c>
      <c r="R816" s="24">
        <f t="shared" si="1"/>
        <v>0.286518172</v>
      </c>
      <c r="S816" s="25">
        <v>0.001</v>
      </c>
    </row>
    <row r="817" ht="15.75" customHeight="1">
      <c r="N817" s="24">
        <v>814.0</v>
      </c>
      <c r="O817" s="24">
        <v>0.18</v>
      </c>
      <c r="P817" s="24">
        <v>51.0</v>
      </c>
      <c r="Q817" s="24">
        <v>18.0</v>
      </c>
      <c r="R817" s="24">
        <f t="shared" si="1"/>
        <v>0.34030506</v>
      </c>
      <c r="S817" s="25">
        <v>0.30719526</v>
      </c>
    </row>
    <row r="818" ht="15.75" customHeight="1">
      <c r="N818" s="24">
        <v>815.0</v>
      </c>
      <c r="O818" s="24">
        <v>0.07</v>
      </c>
      <c r="P818" s="24">
        <v>77.0</v>
      </c>
      <c r="Q818" s="24">
        <v>23.0</v>
      </c>
      <c r="R818" s="24">
        <f t="shared" si="1"/>
        <v>0.783949468</v>
      </c>
      <c r="S818" s="25">
        <v>0.064691292</v>
      </c>
    </row>
    <row r="819" ht="15.75" customHeight="1">
      <c r="N819" s="24">
        <v>816.0</v>
      </c>
      <c r="O819" s="24">
        <v>0.01</v>
      </c>
      <c r="P819" s="24">
        <v>39.0</v>
      </c>
      <c r="Q819" s="24">
        <v>54.0</v>
      </c>
      <c r="R819" s="24">
        <f t="shared" si="1"/>
        <v>0.054733972</v>
      </c>
      <c r="S819" s="25">
        <v>0.085955188</v>
      </c>
    </row>
    <row r="820" ht="15.75" customHeight="1">
      <c r="N820" s="24">
        <v>817.0</v>
      </c>
      <c r="O820" s="24">
        <v>0.59</v>
      </c>
      <c r="P820" s="24">
        <v>12.0</v>
      </c>
      <c r="Q820" s="24">
        <v>14.0</v>
      </c>
      <c r="R820" s="24">
        <f t="shared" si="1"/>
        <v>0.014586226</v>
      </c>
      <c r="S820" s="25">
        <v>0.151169416</v>
      </c>
    </row>
    <row r="821" ht="15.75" customHeight="1">
      <c r="N821" s="24">
        <v>818.0</v>
      </c>
      <c r="O821" s="24">
        <v>0.43</v>
      </c>
      <c r="P821" s="24">
        <v>55.0</v>
      </c>
      <c r="Q821" s="24">
        <v>56.0</v>
      </c>
      <c r="R821" s="24">
        <f t="shared" si="1"/>
        <v>0.198934348</v>
      </c>
      <c r="S821" s="25">
        <v>0.0038708400000000013</v>
      </c>
    </row>
    <row r="822" ht="15.75" customHeight="1">
      <c r="N822" s="24">
        <v>819.0</v>
      </c>
      <c r="O822" s="24">
        <v>0.71</v>
      </c>
      <c r="P822" s="24">
        <v>96.0</v>
      </c>
      <c r="Q822" s="24">
        <v>56.0</v>
      </c>
      <c r="R822" s="24">
        <f t="shared" si="1"/>
        <v>0.9486987929</v>
      </c>
      <c r="S822" s="25">
        <v>0.001</v>
      </c>
    </row>
    <row r="823" ht="15.75" customHeight="1">
      <c r="N823" s="24">
        <v>820.0</v>
      </c>
      <c r="O823" s="24">
        <v>0.42</v>
      </c>
      <c r="P823" s="24">
        <v>87.0</v>
      </c>
      <c r="Q823" s="24">
        <v>93.0</v>
      </c>
      <c r="R823" s="24">
        <f t="shared" si="1"/>
        <v>0.4251161909</v>
      </c>
      <c r="S823" s="25">
        <v>0.4935229119999999</v>
      </c>
    </row>
    <row r="824" ht="15.75" customHeight="1">
      <c r="N824" s="24">
        <v>821.0</v>
      </c>
      <c r="O824" s="24">
        <v>0.65</v>
      </c>
      <c r="P824" s="24">
        <v>41.0</v>
      </c>
      <c r="Q824" s="24">
        <v>84.0</v>
      </c>
      <c r="R824" s="24">
        <f t="shared" si="1"/>
        <v>-0.04769080004</v>
      </c>
      <c r="S824" s="25">
        <v>0.196099296</v>
      </c>
    </row>
    <row r="825" ht="15.75" customHeight="1">
      <c r="N825" s="24">
        <v>822.0</v>
      </c>
      <c r="O825" s="24">
        <v>0.43</v>
      </c>
      <c r="P825" s="24">
        <v>97.0</v>
      </c>
      <c r="Q825" s="24">
        <v>16.0</v>
      </c>
      <c r="R825" s="24">
        <f t="shared" si="1"/>
        <v>1.352948115</v>
      </c>
      <c r="S825" s="25">
        <v>0.668213912</v>
      </c>
    </row>
    <row r="826" ht="15.75" customHeight="1">
      <c r="N826" s="24">
        <v>823.0</v>
      </c>
      <c r="O826" s="24">
        <v>0.68</v>
      </c>
      <c r="P826" s="24">
        <v>53.0</v>
      </c>
      <c r="Q826" s="24">
        <v>67.0</v>
      </c>
      <c r="R826" s="24">
        <f t="shared" si="1"/>
        <v>0.119489504</v>
      </c>
      <c r="S826" s="25">
        <v>0.001</v>
      </c>
    </row>
    <row r="827" ht="15.75" customHeight="1">
      <c r="N827" s="24">
        <v>824.0</v>
      </c>
      <c r="O827" s="24">
        <v>0.23</v>
      </c>
      <c r="P827" s="24">
        <v>76.0</v>
      </c>
      <c r="Q827" s="24">
        <v>36.0</v>
      </c>
      <c r="R827" s="24">
        <f t="shared" si="1"/>
        <v>0.66591721</v>
      </c>
      <c r="S827" s="25">
        <v>1.2032230120102474</v>
      </c>
    </row>
    <row r="828" ht="15.75" customHeight="1">
      <c r="N828" s="24">
        <v>825.0</v>
      </c>
      <c r="O828" s="24">
        <v>0.54</v>
      </c>
      <c r="P828" s="24">
        <v>29.0</v>
      </c>
      <c r="Q828" s="24">
        <v>72.0</v>
      </c>
      <c r="R828" s="24">
        <f t="shared" si="1"/>
        <v>-0.050720772</v>
      </c>
      <c r="S828" s="25">
        <v>0.001</v>
      </c>
    </row>
    <row r="829" ht="15.75" customHeight="1">
      <c r="N829" s="24">
        <v>826.0</v>
      </c>
      <c r="O829" s="24">
        <v>0.18</v>
      </c>
      <c r="P829" s="24">
        <v>66.0</v>
      </c>
      <c r="Q829" s="24">
        <v>47.0</v>
      </c>
      <c r="R829" s="24">
        <f t="shared" si="1"/>
        <v>0.40660814</v>
      </c>
      <c r="S829" s="25">
        <v>0.001</v>
      </c>
    </row>
    <row r="830" ht="15.75" customHeight="1">
      <c r="N830" s="24">
        <v>827.0</v>
      </c>
      <c r="O830" s="24">
        <v>0.21</v>
      </c>
      <c r="P830" s="24">
        <v>93.0</v>
      </c>
      <c r="Q830" s="24">
        <v>94.0</v>
      </c>
      <c r="R830" s="24">
        <f t="shared" si="1"/>
        <v>0.5304261496</v>
      </c>
      <c r="S830" s="25">
        <v>0.314101934</v>
      </c>
    </row>
    <row r="831" ht="15.75" customHeight="1">
      <c r="N831" s="24">
        <v>828.0</v>
      </c>
      <c r="O831" s="24">
        <v>0.73</v>
      </c>
      <c r="P831" s="24">
        <v>18.0</v>
      </c>
      <c r="Q831" s="24">
        <v>96.0</v>
      </c>
      <c r="R831" s="24">
        <f t="shared" si="1"/>
        <v>-0.09660323907</v>
      </c>
      <c r="S831" s="25">
        <v>0.001</v>
      </c>
    </row>
    <row r="832" ht="15.75" customHeight="1">
      <c r="N832" s="24">
        <v>829.0</v>
      </c>
      <c r="O832" s="24">
        <v>0.9</v>
      </c>
      <c r="P832" s="24">
        <v>97.0</v>
      </c>
      <c r="Q832" s="24">
        <v>75.0</v>
      </c>
      <c r="R832" s="24">
        <f t="shared" si="1"/>
        <v>0.7932036026</v>
      </c>
      <c r="S832" s="25">
        <v>0.021572636000000072</v>
      </c>
    </row>
    <row r="833" ht="15.75" customHeight="1">
      <c r="N833" s="24">
        <v>830.0</v>
      </c>
      <c r="O833" s="24">
        <v>0.99</v>
      </c>
      <c r="P833" s="24">
        <v>4.0</v>
      </c>
      <c r="Q833" s="24">
        <v>62.0</v>
      </c>
      <c r="R833" s="24">
        <f t="shared" si="1"/>
        <v>-0.009563982</v>
      </c>
      <c r="S833" s="25">
        <v>0.001</v>
      </c>
    </row>
    <row r="834" ht="15.75" customHeight="1">
      <c r="N834" s="24">
        <v>831.0</v>
      </c>
      <c r="O834" s="24">
        <v>0.18</v>
      </c>
      <c r="P834" s="24">
        <v>94.0</v>
      </c>
      <c r="Q834" s="24">
        <v>3.0</v>
      </c>
      <c r="R834" s="24">
        <f t="shared" si="1"/>
        <v>1.387039571</v>
      </c>
      <c r="S834" s="25">
        <v>1.372178543441693</v>
      </c>
    </row>
    <row r="835" ht="15.75" customHeight="1">
      <c r="N835" s="24">
        <v>832.0</v>
      </c>
      <c r="O835" s="24">
        <v>0.11</v>
      </c>
      <c r="P835" s="24">
        <v>17.0</v>
      </c>
      <c r="Q835" s="24">
        <v>28.0</v>
      </c>
      <c r="R835" s="24">
        <f t="shared" si="1"/>
        <v>0.011105624</v>
      </c>
      <c r="S835" s="25">
        <v>0.12255887999508311</v>
      </c>
    </row>
    <row r="836" ht="15.75" customHeight="1">
      <c r="N836" s="24">
        <v>833.0</v>
      </c>
      <c r="O836" s="24">
        <v>0.92</v>
      </c>
      <c r="P836" s="24">
        <v>47.0</v>
      </c>
      <c r="Q836" s="24">
        <v>30.0</v>
      </c>
      <c r="R836" s="24">
        <f t="shared" si="1"/>
        <v>0.230828468</v>
      </c>
      <c r="S836" s="25">
        <v>0.9248444926006696</v>
      </c>
    </row>
    <row r="837" ht="15.75" customHeight="1">
      <c r="N837" s="24">
        <v>834.0</v>
      </c>
      <c r="O837" s="24">
        <v>0.82</v>
      </c>
      <c r="P837" s="24">
        <v>5.0</v>
      </c>
      <c r="Q837" s="24">
        <v>12.0</v>
      </c>
      <c r="R837" s="24">
        <f t="shared" si="1"/>
        <v>0.003040252</v>
      </c>
      <c r="S837" s="25">
        <v>0.001</v>
      </c>
    </row>
    <row r="838" ht="15.75" customHeight="1">
      <c r="N838" s="24">
        <v>835.0</v>
      </c>
      <c r="O838" s="24">
        <v>0.58</v>
      </c>
      <c r="P838" s="24">
        <v>16.0</v>
      </c>
      <c r="Q838" s="24">
        <v>99.0</v>
      </c>
      <c r="R838" s="24">
        <f t="shared" si="1"/>
        <v>-0.09346202725</v>
      </c>
      <c r="S838" s="25">
        <v>0.16773413999999998</v>
      </c>
    </row>
    <row r="839" ht="15.75" customHeight="1">
      <c r="N839" s="24">
        <v>836.0</v>
      </c>
      <c r="O839" s="24">
        <v>0.54</v>
      </c>
      <c r="P839" s="24">
        <v>34.0</v>
      </c>
      <c r="Q839" s="24">
        <v>79.0</v>
      </c>
      <c r="R839" s="24">
        <f t="shared" si="1"/>
        <v>-0.057843692</v>
      </c>
      <c r="S839" s="25">
        <v>0.065255186</v>
      </c>
    </row>
    <row r="840" ht="15.75" customHeight="1">
      <c r="N840" s="24">
        <v>837.0</v>
      </c>
      <c r="O840" s="24">
        <v>0.98</v>
      </c>
      <c r="P840" s="24">
        <v>25.0</v>
      </c>
      <c r="Q840" s="24">
        <v>52.0</v>
      </c>
      <c r="R840" s="24">
        <f t="shared" si="1"/>
        <v>-0.010888932</v>
      </c>
      <c r="S840" s="25">
        <v>1.2486929266045796</v>
      </c>
    </row>
    <row r="841" ht="15.75" customHeight="1">
      <c r="N841" s="24">
        <v>838.0</v>
      </c>
      <c r="O841" s="24">
        <v>0.18</v>
      </c>
      <c r="P841" s="24">
        <v>78.0</v>
      </c>
      <c r="Q841" s="24">
        <v>17.0</v>
      </c>
      <c r="R841" s="24">
        <f t="shared" si="1"/>
        <v>0.851787404</v>
      </c>
      <c r="S841" s="25">
        <v>0.001</v>
      </c>
    </row>
    <row r="842" ht="15.75" customHeight="1">
      <c r="N842" s="24">
        <v>839.0</v>
      </c>
      <c r="O842" s="24">
        <v>0.55</v>
      </c>
      <c r="P842" s="24">
        <v>94.0</v>
      </c>
      <c r="Q842" s="24">
        <v>65.0</v>
      </c>
      <c r="R842" s="24">
        <f t="shared" si="1"/>
        <v>0.8172675249</v>
      </c>
      <c r="S842" s="25">
        <v>0.5851440678644767</v>
      </c>
    </row>
    <row r="843" ht="15.75" customHeight="1">
      <c r="N843" s="24">
        <v>840.0</v>
      </c>
      <c r="O843" s="24">
        <v>0.25</v>
      </c>
      <c r="P843" s="24">
        <v>15.0</v>
      </c>
      <c r="Q843" s="24">
        <v>81.0</v>
      </c>
      <c r="R843" s="24">
        <f t="shared" si="1"/>
        <v>-0.0648446</v>
      </c>
      <c r="S843" s="25">
        <v>0.04025063999999999</v>
      </c>
    </row>
    <row r="844" ht="15.75" customHeight="1">
      <c r="N844" s="24">
        <v>841.0</v>
      </c>
      <c r="O844" s="24">
        <v>0.56</v>
      </c>
      <c r="P844" s="24">
        <v>42.0</v>
      </c>
      <c r="Q844" s="24">
        <v>51.0</v>
      </c>
      <c r="R844" s="24">
        <f t="shared" si="1"/>
        <v>0.089900504</v>
      </c>
      <c r="S844" s="25">
        <v>0.001</v>
      </c>
    </row>
    <row r="845" ht="15.75" customHeight="1">
      <c r="N845" s="24">
        <v>842.0</v>
      </c>
      <c r="O845" s="24">
        <v>0.01</v>
      </c>
      <c r="P845" s="24">
        <v>10.0</v>
      </c>
      <c r="Q845" s="24">
        <v>42.0</v>
      </c>
      <c r="R845" s="24">
        <f t="shared" si="1"/>
        <v>-0.013875294</v>
      </c>
      <c r="S845" s="25">
        <v>0.10573406399999999</v>
      </c>
    </row>
    <row r="846" ht="15.75" customHeight="1">
      <c r="N846" s="24">
        <v>843.0</v>
      </c>
      <c r="O846" s="24">
        <v>0.08</v>
      </c>
      <c r="P846" s="24">
        <v>100.0</v>
      </c>
      <c r="Q846" s="24">
        <v>66.0</v>
      </c>
      <c r="R846" s="24">
        <f t="shared" si="1"/>
        <v>0.9502352515</v>
      </c>
      <c r="S846" s="25">
        <v>0.001</v>
      </c>
    </row>
    <row r="847" ht="15.75" customHeight="1">
      <c r="N847" s="24">
        <v>844.0</v>
      </c>
      <c r="O847" s="24">
        <v>0.03</v>
      </c>
      <c r="P847" s="24">
        <v>34.0</v>
      </c>
      <c r="Q847" s="24">
        <v>90.0</v>
      </c>
      <c r="R847" s="24">
        <f t="shared" si="1"/>
        <v>-0.09339880866</v>
      </c>
      <c r="S847" s="25">
        <v>0.32765506199999844</v>
      </c>
    </row>
    <row r="848" ht="15.75" customHeight="1">
      <c r="N848" s="24">
        <v>845.0</v>
      </c>
      <c r="O848" s="24">
        <v>0.46</v>
      </c>
      <c r="P848" s="24">
        <v>88.0</v>
      </c>
      <c r="Q848" s="24">
        <v>5.0</v>
      </c>
      <c r="R848" s="24">
        <f t="shared" si="1"/>
        <v>1.199896821</v>
      </c>
      <c r="S848" s="25">
        <v>1.3794540936489088</v>
      </c>
    </row>
    <row r="849" ht="15.75" customHeight="1">
      <c r="N849" s="24">
        <v>846.0</v>
      </c>
      <c r="O849" s="24">
        <v>0.36</v>
      </c>
      <c r="P849" s="24">
        <v>24.0</v>
      </c>
      <c r="Q849" s="24">
        <v>89.0</v>
      </c>
      <c r="R849" s="24">
        <f t="shared" si="1"/>
        <v>-0.09633117339</v>
      </c>
      <c r="S849" s="25">
        <v>0.5736637959501438</v>
      </c>
    </row>
    <row r="850" ht="15.75" customHeight="1">
      <c r="N850" s="24">
        <v>847.0</v>
      </c>
      <c r="O850" s="24">
        <v>0.06</v>
      </c>
      <c r="P850" s="24">
        <v>82.0</v>
      </c>
      <c r="Q850" s="24">
        <v>94.0</v>
      </c>
      <c r="R850" s="24">
        <f t="shared" si="1"/>
        <v>0.3300259637</v>
      </c>
      <c r="S850" s="25">
        <v>0.001</v>
      </c>
    </row>
    <row r="851" ht="15.75" customHeight="1">
      <c r="N851" s="24">
        <v>848.0</v>
      </c>
      <c r="O851" s="24">
        <v>0.9</v>
      </c>
      <c r="P851" s="24">
        <v>13.0</v>
      </c>
      <c r="Q851" s="24">
        <v>29.0</v>
      </c>
      <c r="R851" s="24">
        <f t="shared" si="1"/>
        <v>0.00059472</v>
      </c>
      <c r="S851" s="25">
        <v>0.015002038600022352</v>
      </c>
    </row>
    <row r="852" ht="15.75" customHeight="1">
      <c r="N852" s="24">
        <v>849.0</v>
      </c>
      <c r="O852" s="24">
        <v>0.39</v>
      </c>
      <c r="P852" s="24">
        <v>5.0</v>
      </c>
      <c r="Q852" s="24">
        <v>87.0</v>
      </c>
      <c r="R852" s="24">
        <f t="shared" si="1"/>
        <v>-0.02229099673</v>
      </c>
      <c r="S852" s="25">
        <v>0.9992464775204664</v>
      </c>
    </row>
    <row r="853" ht="15.75" customHeight="1">
      <c r="N853" s="24">
        <v>850.0</v>
      </c>
      <c r="O853" s="24">
        <v>0.59</v>
      </c>
      <c r="P853" s="24">
        <v>100.0</v>
      </c>
      <c r="Q853" s="24">
        <v>66.0</v>
      </c>
      <c r="R853" s="24">
        <f t="shared" si="1"/>
        <v>0.9505191175</v>
      </c>
      <c r="S853" s="25">
        <v>0.001</v>
      </c>
    </row>
    <row r="854" ht="15.75" customHeight="1">
      <c r="N854" s="24">
        <v>851.0</v>
      </c>
      <c r="O854" s="24">
        <v>0.07</v>
      </c>
      <c r="P854" s="24">
        <v>22.0</v>
      </c>
      <c r="Q854" s="24">
        <v>86.0</v>
      </c>
      <c r="R854" s="24">
        <f t="shared" si="1"/>
        <v>-0.08781732227</v>
      </c>
      <c r="S854" s="25">
        <v>0.23427318799998778</v>
      </c>
    </row>
    <row r="855" ht="15.75" customHeight="1">
      <c r="N855" s="24">
        <v>852.0</v>
      </c>
      <c r="O855" s="24">
        <v>0.47</v>
      </c>
      <c r="P855" s="24">
        <v>30.0</v>
      </c>
      <c r="Q855" s="24">
        <v>63.0</v>
      </c>
      <c r="R855" s="24">
        <f t="shared" si="1"/>
        <v>-0.022839058</v>
      </c>
      <c r="S855" s="25">
        <v>0.20181499460797467</v>
      </c>
    </row>
    <row r="856" ht="15.75" customHeight="1">
      <c r="N856" s="24">
        <v>853.0</v>
      </c>
      <c r="O856" s="24">
        <v>0.12</v>
      </c>
      <c r="P856" s="24">
        <v>12.0</v>
      </c>
      <c r="Q856" s="24">
        <v>59.0</v>
      </c>
      <c r="R856" s="24">
        <f t="shared" si="1"/>
        <v>-0.031982032</v>
      </c>
      <c r="S856" s="25">
        <v>0.7817846532779384</v>
      </c>
    </row>
    <row r="857" ht="15.75" customHeight="1">
      <c r="N857" s="24">
        <v>854.0</v>
      </c>
      <c r="O857" s="24">
        <v>0.91</v>
      </c>
      <c r="P857" s="24">
        <v>41.0</v>
      </c>
      <c r="Q857" s="24">
        <v>21.0</v>
      </c>
      <c r="R857" s="24">
        <f t="shared" si="1"/>
        <v>0.19929958</v>
      </c>
      <c r="S857" s="25">
        <v>0.001</v>
      </c>
    </row>
    <row r="858" ht="15.75" customHeight="1">
      <c r="N858" s="24">
        <v>855.0</v>
      </c>
      <c r="O858" s="24">
        <v>0.27</v>
      </c>
      <c r="P858" s="24">
        <v>28.0</v>
      </c>
      <c r="Q858" s="24">
        <v>41.0</v>
      </c>
      <c r="R858" s="24">
        <f t="shared" si="1"/>
        <v>0.028479906</v>
      </c>
      <c r="S858" s="25">
        <v>1.0196963812779385</v>
      </c>
    </row>
    <row r="859" ht="15.75" customHeight="1">
      <c r="N859" s="24">
        <v>856.0</v>
      </c>
      <c r="O859" s="24">
        <v>0.99</v>
      </c>
      <c r="P859" s="24">
        <v>40.0</v>
      </c>
      <c r="Q859" s="24">
        <v>57.0</v>
      </c>
      <c r="R859" s="24">
        <f t="shared" si="1"/>
        <v>0.050851274</v>
      </c>
      <c r="S859" s="25">
        <v>0.191298904</v>
      </c>
    </row>
    <row r="860" ht="15.75" customHeight="1">
      <c r="N860" s="24">
        <v>857.0</v>
      </c>
      <c r="O860" s="24">
        <v>0.51</v>
      </c>
      <c r="P860" s="24">
        <v>59.0</v>
      </c>
      <c r="Q860" s="24">
        <v>38.0</v>
      </c>
      <c r="R860" s="24">
        <f t="shared" si="1"/>
        <v>0.352004652</v>
      </c>
      <c r="S860" s="25">
        <v>0.001</v>
      </c>
    </row>
    <row r="861" ht="15.75" customHeight="1">
      <c r="N861" s="24">
        <v>858.0</v>
      </c>
      <c r="O861" s="24">
        <v>0.92</v>
      </c>
      <c r="P861" s="24">
        <v>8.0</v>
      </c>
      <c r="Q861" s="24">
        <v>30.0</v>
      </c>
      <c r="R861" s="24">
        <f t="shared" si="1"/>
        <v>-0.004414384</v>
      </c>
      <c r="S861" s="25">
        <v>0.32540581200000007</v>
      </c>
    </row>
    <row r="862" ht="15.75" customHeight="1">
      <c r="N862" s="24">
        <v>859.0</v>
      </c>
      <c r="O862" s="24">
        <v>0.69</v>
      </c>
      <c r="P862" s="24">
        <v>58.0</v>
      </c>
      <c r="Q862" s="24">
        <v>44.0</v>
      </c>
      <c r="R862" s="24">
        <f t="shared" si="1"/>
        <v>0.303579162</v>
      </c>
      <c r="S862" s="25">
        <v>0.22708799999999996</v>
      </c>
    </row>
    <row r="863" ht="15.75" customHeight="1">
      <c r="N863" s="24">
        <v>860.0</v>
      </c>
      <c r="O863" s="24">
        <v>0.51</v>
      </c>
      <c r="P863" s="24">
        <v>45.0</v>
      </c>
      <c r="Q863" s="24">
        <v>29.0</v>
      </c>
      <c r="R863" s="24">
        <f t="shared" si="1"/>
        <v>0.211535396</v>
      </c>
      <c r="S863" s="25">
        <v>0.393970919999872</v>
      </c>
    </row>
    <row r="864" ht="15.75" customHeight="1">
      <c r="N864" s="24">
        <v>861.0</v>
      </c>
      <c r="O864" s="24">
        <v>0.39</v>
      </c>
      <c r="P864" s="24">
        <v>59.0</v>
      </c>
      <c r="Q864" s="24">
        <v>61.0</v>
      </c>
      <c r="R864" s="24">
        <f t="shared" si="1"/>
        <v>0.220622928</v>
      </c>
      <c r="S864" s="25">
        <v>0.36796622</v>
      </c>
    </row>
    <row r="865" ht="15.75" customHeight="1">
      <c r="N865" s="24">
        <v>862.0</v>
      </c>
      <c r="O865" s="24">
        <v>0.38</v>
      </c>
      <c r="P865" s="24">
        <v>35.0</v>
      </c>
      <c r="Q865" s="24">
        <v>79.0</v>
      </c>
      <c r="R865" s="24">
        <f t="shared" si="1"/>
        <v>-0.054557872</v>
      </c>
      <c r="S865" s="25">
        <v>0.014868944000000002</v>
      </c>
    </row>
    <row r="866" ht="15.75" customHeight="1">
      <c r="N866" s="24">
        <v>863.0</v>
      </c>
      <c r="O866" s="24">
        <v>0.17</v>
      </c>
      <c r="P866" s="24">
        <v>67.0</v>
      </c>
      <c r="Q866" s="24">
        <v>34.0</v>
      </c>
      <c r="R866" s="24">
        <f t="shared" si="1"/>
        <v>0.507584028</v>
      </c>
      <c r="S866" s="25">
        <v>0.0011075959999999989</v>
      </c>
    </row>
    <row r="867" ht="15.75" customHeight="1">
      <c r="N867" s="24">
        <v>864.0</v>
      </c>
      <c r="O867" s="24">
        <v>0.14</v>
      </c>
      <c r="P867" s="24">
        <v>53.0</v>
      </c>
      <c r="Q867" s="24">
        <v>79.0</v>
      </c>
      <c r="R867" s="24">
        <f t="shared" si="1"/>
        <v>0.057963992</v>
      </c>
      <c r="S867" s="25">
        <v>0.7478963319999833</v>
      </c>
    </row>
    <row r="868" ht="15.75" customHeight="1">
      <c r="N868" s="24">
        <v>865.0</v>
      </c>
      <c r="O868" s="24">
        <v>0.75</v>
      </c>
      <c r="P868" s="24">
        <v>32.0</v>
      </c>
      <c r="Q868" s="24">
        <v>87.0</v>
      </c>
      <c r="R868" s="24">
        <f t="shared" si="1"/>
        <v>-0.08770575073</v>
      </c>
      <c r="S868" s="25">
        <v>0.001</v>
      </c>
    </row>
    <row r="869" ht="15.75" customHeight="1">
      <c r="N869" s="24">
        <v>866.0</v>
      </c>
      <c r="O869" s="24">
        <v>0.05</v>
      </c>
      <c r="P869" s="24">
        <v>24.0</v>
      </c>
      <c r="Q869" s="24">
        <v>56.0</v>
      </c>
      <c r="R869" s="24">
        <f t="shared" si="1"/>
        <v>-0.02285249</v>
      </c>
      <c r="S869" s="25">
        <v>0.001</v>
      </c>
    </row>
    <row r="870" ht="15.75" customHeight="1">
      <c r="N870" s="24">
        <v>867.0</v>
      </c>
      <c r="O870" s="24">
        <v>0.02</v>
      </c>
      <c r="P870" s="24">
        <v>27.0</v>
      </c>
      <c r="Q870" s="24">
        <v>59.0</v>
      </c>
      <c r="R870" s="24">
        <f t="shared" si="1"/>
        <v>-0.021971552</v>
      </c>
      <c r="S870" s="25">
        <v>0.001</v>
      </c>
    </row>
    <row r="871" ht="15.75" customHeight="1">
      <c r="N871" s="24">
        <v>868.0</v>
      </c>
      <c r="O871" s="24">
        <v>0.33</v>
      </c>
      <c r="P871" s="24">
        <v>46.0</v>
      </c>
      <c r="Q871" s="24">
        <v>54.0</v>
      </c>
      <c r="R871" s="24">
        <f t="shared" si="1"/>
        <v>0.11275745</v>
      </c>
      <c r="S871" s="25">
        <v>0.29828199999999516</v>
      </c>
    </row>
    <row r="872" ht="15.75" customHeight="1">
      <c r="N872" s="24">
        <v>869.0</v>
      </c>
      <c r="O872" s="24">
        <v>0.99</v>
      </c>
      <c r="P872" s="24">
        <v>84.0</v>
      </c>
      <c r="Q872" s="24">
        <v>6.0</v>
      </c>
      <c r="R872" s="24">
        <f t="shared" si="1"/>
        <v>1.085527698</v>
      </c>
      <c r="S872" s="25">
        <v>0.0846056</v>
      </c>
    </row>
    <row r="873" ht="15.75" customHeight="1">
      <c r="N873" s="24">
        <v>870.0</v>
      </c>
      <c r="O873" s="24">
        <v>0.45</v>
      </c>
      <c r="P873" s="24">
        <v>43.0</v>
      </c>
      <c r="Q873" s="24">
        <v>1.0</v>
      </c>
      <c r="R873" s="24">
        <f t="shared" si="1"/>
        <v>0.30437656</v>
      </c>
      <c r="S873" s="25">
        <v>0.29706439200000007</v>
      </c>
    </row>
    <row r="874" ht="15.75" customHeight="1">
      <c r="N874" s="24">
        <v>871.0</v>
      </c>
      <c r="O874" s="24">
        <v>0.12</v>
      </c>
      <c r="P874" s="24">
        <v>78.0</v>
      </c>
      <c r="Q874" s="24">
        <v>39.0</v>
      </c>
      <c r="R874" s="24">
        <f t="shared" si="1"/>
        <v>0.684539136</v>
      </c>
      <c r="S874" s="25">
        <v>0.046960908000000016</v>
      </c>
    </row>
    <row r="875" ht="15.75" customHeight="1">
      <c r="N875" s="24">
        <v>872.0</v>
      </c>
      <c r="O875" s="24">
        <v>0.43</v>
      </c>
      <c r="P875" s="24">
        <v>86.0</v>
      </c>
      <c r="Q875" s="24">
        <v>22.0</v>
      </c>
      <c r="R875" s="24">
        <f t="shared" si="1"/>
        <v>1.003304829</v>
      </c>
      <c r="S875" s="25">
        <v>0.001</v>
      </c>
    </row>
    <row r="876" ht="15.75" customHeight="1">
      <c r="N876" s="24">
        <v>873.0</v>
      </c>
      <c r="O876" s="24">
        <v>0.78</v>
      </c>
      <c r="P876" s="24">
        <v>98.0</v>
      </c>
      <c r="Q876" s="24">
        <v>48.0</v>
      </c>
      <c r="R876" s="24">
        <f t="shared" si="1"/>
        <v>1.075190343</v>
      </c>
      <c r="S876" s="25">
        <v>0.6619430918865346</v>
      </c>
    </row>
    <row r="877" ht="15.75" customHeight="1">
      <c r="N877" s="24">
        <v>874.0</v>
      </c>
      <c r="O877" s="24">
        <v>0.08</v>
      </c>
      <c r="P877" s="24">
        <v>84.0</v>
      </c>
      <c r="Q877" s="24">
        <v>92.0</v>
      </c>
      <c r="R877" s="24">
        <f t="shared" si="1"/>
        <v>0.3800717076</v>
      </c>
      <c r="S877" s="25">
        <v>0.42651487400000004</v>
      </c>
    </row>
    <row r="878" ht="15.75" customHeight="1">
      <c r="N878" s="24">
        <v>875.0</v>
      </c>
      <c r="O878" s="24">
        <v>0.05</v>
      </c>
      <c r="P878" s="24">
        <v>95.0</v>
      </c>
      <c r="Q878" s="24">
        <v>15.0</v>
      </c>
      <c r="R878" s="24">
        <f t="shared" si="1"/>
        <v>1.304886366</v>
      </c>
      <c r="S878" s="25">
        <v>0.082127688</v>
      </c>
    </row>
    <row r="879" ht="15.75" customHeight="1">
      <c r="N879" s="24">
        <v>876.0</v>
      </c>
      <c r="O879" s="24">
        <v>0.49</v>
      </c>
      <c r="P879" s="24">
        <v>80.0</v>
      </c>
      <c r="Q879" s="24">
        <v>25.0</v>
      </c>
      <c r="R879" s="24">
        <f t="shared" si="1"/>
        <v>0.836016814</v>
      </c>
      <c r="S879" s="25">
        <v>0.001</v>
      </c>
    </row>
    <row r="880" ht="15.75" customHeight="1">
      <c r="N880" s="24">
        <v>877.0</v>
      </c>
      <c r="O880" s="24">
        <v>0.97</v>
      </c>
      <c r="P880" s="24">
        <v>10.0</v>
      </c>
      <c r="Q880" s="24">
        <v>53.0</v>
      </c>
      <c r="R880" s="24">
        <f t="shared" si="1"/>
        <v>-0.022992518</v>
      </c>
      <c r="S880" s="25">
        <v>0.001</v>
      </c>
    </row>
    <row r="881" ht="15.75" customHeight="1">
      <c r="N881" s="24">
        <v>878.0</v>
      </c>
      <c r="O881" s="24">
        <v>0.45</v>
      </c>
      <c r="P881" s="24">
        <v>79.0</v>
      </c>
      <c r="Q881" s="24">
        <v>99.0</v>
      </c>
      <c r="R881" s="24">
        <f t="shared" si="1"/>
        <v>0.2434378727</v>
      </c>
      <c r="S881" s="25">
        <v>0.1921567271312223</v>
      </c>
    </row>
    <row r="882" ht="15.75" customHeight="1">
      <c r="N882" s="24">
        <v>879.0</v>
      </c>
      <c r="O882" s="24">
        <v>0.51</v>
      </c>
      <c r="P882" s="24">
        <v>49.0</v>
      </c>
      <c r="Q882" s="24">
        <v>71.0</v>
      </c>
      <c r="R882" s="24">
        <f t="shared" si="1"/>
        <v>0.062118612</v>
      </c>
      <c r="S882" s="25">
        <v>0.05521659000000001</v>
      </c>
    </row>
    <row r="883" ht="15.75" customHeight="1">
      <c r="N883" s="24">
        <v>880.0</v>
      </c>
      <c r="O883" s="24">
        <v>0.27</v>
      </c>
      <c r="P883" s="24">
        <v>63.0</v>
      </c>
      <c r="Q883" s="24">
        <v>3.0</v>
      </c>
      <c r="R883" s="24">
        <f t="shared" si="1"/>
        <v>0.628083936</v>
      </c>
      <c r="S883" s="25">
        <v>1.3806344929068788</v>
      </c>
    </row>
    <row r="884" ht="15.75" customHeight="1">
      <c r="N884" s="24">
        <v>881.0</v>
      </c>
      <c r="O884" s="24">
        <v>0.5</v>
      </c>
      <c r="P884" s="24">
        <v>87.0</v>
      </c>
      <c r="Q884" s="24">
        <v>19.0</v>
      </c>
      <c r="R884" s="24">
        <f t="shared" si="1"/>
        <v>1.053896397</v>
      </c>
      <c r="S884" s="25">
        <v>0.7045923929019617</v>
      </c>
    </row>
    <row r="885" ht="15.75" customHeight="1">
      <c r="N885" s="24">
        <v>882.0</v>
      </c>
      <c r="O885" s="24">
        <v>1.0</v>
      </c>
      <c r="P885" s="24">
        <v>24.0</v>
      </c>
      <c r="Q885" s="24">
        <v>91.0</v>
      </c>
      <c r="R885" s="24">
        <f t="shared" si="1"/>
        <v>-0.1006936398</v>
      </c>
      <c r="S885" s="25">
        <v>0.3866077879998644</v>
      </c>
    </row>
    <row r="886" ht="15.75" customHeight="1">
      <c r="N886" s="24">
        <v>883.0</v>
      </c>
      <c r="O886" s="24">
        <v>0.9</v>
      </c>
      <c r="P886" s="24">
        <v>63.0</v>
      </c>
      <c r="Q886" s="24">
        <v>35.0</v>
      </c>
      <c r="R886" s="24">
        <f t="shared" si="1"/>
        <v>0.43283672</v>
      </c>
      <c r="S886" s="25">
        <v>1.3916769689015471</v>
      </c>
    </row>
    <row r="887" ht="15.75" customHeight="1">
      <c r="N887" s="24">
        <v>884.0</v>
      </c>
      <c r="O887" s="24">
        <v>0.63</v>
      </c>
      <c r="P887" s="24">
        <v>20.0</v>
      </c>
      <c r="Q887" s="24">
        <v>10.0</v>
      </c>
      <c r="R887" s="24">
        <f t="shared" si="1"/>
        <v>0.054441498</v>
      </c>
      <c r="S887" s="25">
        <v>0.8420041099816588</v>
      </c>
    </row>
    <row r="888" ht="15.75" customHeight="1">
      <c r="N888" s="24">
        <v>885.0</v>
      </c>
      <c r="O888" s="24">
        <v>0.38</v>
      </c>
      <c r="P888" s="24">
        <v>3.0</v>
      </c>
      <c r="Q888" s="24">
        <v>29.0</v>
      </c>
      <c r="R888" s="24">
        <f t="shared" si="1"/>
        <v>-0.000440936</v>
      </c>
      <c r="S888" s="25">
        <v>0.06573454800000005</v>
      </c>
    </row>
    <row r="889" ht="15.75" customHeight="1">
      <c r="N889" s="24">
        <v>886.0</v>
      </c>
      <c r="O889" s="24">
        <v>0.64</v>
      </c>
      <c r="P889" s="24">
        <v>64.0</v>
      </c>
      <c r="Q889" s="24">
        <v>97.0</v>
      </c>
      <c r="R889" s="24">
        <f t="shared" si="1"/>
        <v>0.0644959346</v>
      </c>
      <c r="S889" s="25">
        <v>0.23602289799999998</v>
      </c>
    </row>
    <row r="890" ht="15.75" customHeight="1">
      <c r="N890" s="24">
        <v>887.0</v>
      </c>
      <c r="O890" s="24">
        <v>0.58</v>
      </c>
      <c r="P890" s="24">
        <v>33.0</v>
      </c>
      <c r="Q890" s="24">
        <v>1.0</v>
      </c>
      <c r="R890" s="24">
        <f t="shared" si="1"/>
        <v>0.182787584</v>
      </c>
      <c r="S890" s="25">
        <v>0.001</v>
      </c>
    </row>
    <row r="891" ht="15.75" customHeight="1">
      <c r="N891" s="24">
        <v>888.0</v>
      </c>
      <c r="O891" s="24">
        <v>0.94</v>
      </c>
      <c r="P891" s="24">
        <v>94.0</v>
      </c>
      <c r="Q891" s="24">
        <v>88.0</v>
      </c>
      <c r="R891" s="24">
        <f t="shared" si="1"/>
        <v>0.6060329609</v>
      </c>
      <c r="S891" s="25">
        <v>0.36306550364842655</v>
      </c>
    </row>
    <row r="892" ht="15.75" customHeight="1">
      <c r="N892" s="24">
        <v>889.0</v>
      </c>
      <c r="O892" s="24">
        <v>0.66</v>
      </c>
      <c r="P892" s="24">
        <v>65.0</v>
      </c>
      <c r="Q892" s="24">
        <v>51.0</v>
      </c>
      <c r="R892" s="24">
        <f t="shared" si="1"/>
        <v>0.365468616</v>
      </c>
      <c r="S892" s="25">
        <v>0.19723833600000001</v>
      </c>
    </row>
    <row r="893" ht="15.75" customHeight="1">
      <c r="N893" s="24">
        <v>890.0</v>
      </c>
      <c r="O893" s="24">
        <v>0.06</v>
      </c>
      <c r="P893" s="24">
        <v>86.0</v>
      </c>
      <c r="Q893" s="24">
        <v>53.0</v>
      </c>
      <c r="R893" s="24">
        <f t="shared" si="1"/>
        <v>0.742819859</v>
      </c>
      <c r="S893" s="25">
        <v>0.49274086</v>
      </c>
    </row>
    <row r="894" ht="15.75" customHeight="1">
      <c r="N894" s="24">
        <v>891.0</v>
      </c>
      <c r="O894" s="24">
        <v>0.06</v>
      </c>
      <c r="P894" s="24">
        <v>51.0</v>
      </c>
      <c r="Q894" s="24">
        <v>64.0</v>
      </c>
      <c r="R894" s="24">
        <f t="shared" si="1"/>
        <v>0.11420302</v>
      </c>
      <c r="S894" s="25">
        <v>0.9952274458644766</v>
      </c>
    </row>
    <row r="895" ht="15.75" customHeight="1">
      <c r="N895" s="24">
        <v>892.0</v>
      </c>
      <c r="O895" s="24">
        <v>0.75</v>
      </c>
      <c r="P895" s="24">
        <v>94.0</v>
      </c>
      <c r="Q895" s="24">
        <v>89.0</v>
      </c>
      <c r="R895" s="24">
        <f t="shared" si="1"/>
        <v>0.5967403595</v>
      </c>
      <c r="S895" s="25">
        <v>0.48288268000000006</v>
      </c>
    </row>
    <row r="896" ht="15.75" customHeight="1">
      <c r="N896" s="24">
        <v>893.0</v>
      </c>
      <c r="O896" s="24">
        <v>0.96</v>
      </c>
      <c r="P896" s="24">
        <v>39.0</v>
      </c>
      <c r="Q896" s="24">
        <v>25.0</v>
      </c>
      <c r="R896" s="24">
        <f t="shared" si="1"/>
        <v>0.162844312</v>
      </c>
      <c r="S896" s="25">
        <v>0.12974068</v>
      </c>
    </row>
    <row r="897" ht="15.75" customHeight="1">
      <c r="N897" s="24">
        <v>894.0</v>
      </c>
      <c r="O897" s="24">
        <v>0.3</v>
      </c>
      <c r="P897" s="24">
        <v>89.0</v>
      </c>
      <c r="Q897" s="24">
        <v>86.0</v>
      </c>
      <c r="R897" s="24">
        <f t="shared" si="1"/>
        <v>0.5228598396</v>
      </c>
      <c r="S897" s="25">
        <v>0.34542647600000004</v>
      </c>
    </row>
    <row r="898" ht="15.75" customHeight="1">
      <c r="N898" s="24">
        <v>895.0</v>
      </c>
      <c r="O898" s="24">
        <v>0.68</v>
      </c>
      <c r="P898" s="24">
        <v>46.0</v>
      </c>
      <c r="Q898" s="24">
        <v>5.0</v>
      </c>
      <c r="R898" s="24">
        <f t="shared" si="1"/>
        <v>0.3292832</v>
      </c>
      <c r="S898" s="25">
        <v>0.035607966</v>
      </c>
    </row>
    <row r="899" ht="15.75" customHeight="1">
      <c r="N899" s="24">
        <v>896.0</v>
      </c>
      <c r="O899" s="24">
        <v>0.79</v>
      </c>
      <c r="P899" s="24">
        <v>73.0</v>
      </c>
      <c r="Q899" s="24">
        <v>58.0</v>
      </c>
      <c r="R899" s="24">
        <f t="shared" si="1"/>
        <v>0.449979632</v>
      </c>
      <c r="S899" s="25">
        <v>0.019103876000000002</v>
      </c>
    </row>
    <row r="900" ht="15.75" customHeight="1">
      <c r="N900" s="24">
        <v>897.0</v>
      </c>
      <c r="O900" s="24">
        <v>0.23</v>
      </c>
      <c r="P900" s="24">
        <v>51.0</v>
      </c>
      <c r="Q900" s="24">
        <v>88.0</v>
      </c>
      <c r="R900" s="24">
        <f t="shared" si="1"/>
        <v>-0.003695341984</v>
      </c>
      <c r="S900" s="25">
        <v>0.785133145841997</v>
      </c>
    </row>
    <row r="901" ht="15.75" customHeight="1">
      <c r="N901" s="24">
        <v>898.0</v>
      </c>
      <c r="O901" s="24">
        <v>0.79</v>
      </c>
      <c r="P901" s="24">
        <v>48.0</v>
      </c>
      <c r="Q901" s="24">
        <v>34.0</v>
      </c>
      <c r="R901" s="24">
        <f t="shared" si="1"/>
        <v>0.224544482</v>
      </c>
      <c r="S901" s="25">
        <v>0.44889937999966395</v>
      </c>
    </row>
    <row r="902" ht="15.75" customHeight="1">
      <c r="N902" s="24">
        <v>899.0</v>
      </c>
      <c r="O902" s="24">
        <v>0.69</v>
      </c>
      <c r="P902" s="24">
        <v>48.0</v>
      </c>
      <c r="Q902" s="24">
        <v>67.0</v>
      </c>
      <c r="R902" s="24">
        <f t="shared" si="1"/>
        <v>0.072188902</v>
      </c>
      <c r="S902" s="25">
        <v>0.10276363460797507</v>
      </c>
    </row>
    <row r="903" ht="15.75" customHeight="1">
      <c r="N903" s="24">
        <v>900.0</v>
      </c>
      <c r="O903" s="24">
        <v>0.1</v>
      </c>
      <c r="P903" s="24">
        <v>71.0</v>
      </c>
      <c r="Q903" s="24">
        <v>32.0</v>
      </c>
      <c r="R903" s="24">
        <f t="shared" si="1"/>
        <v>0.5952115</v>
      </c>
      <c r="S903" s="25">
        <v>0.28072962000000007</v>
      </c>
    </row>
    <row r="904" ht="15.75" customHeight="1">
      <c r="N904" s="24">
        <v>901.0</v>
      </c>
      <c r="O904" s="24">
        <v>0.88</v>
      </c>
      <c r="P904" s="24">
        <v>70.0</v>
      </c>
      <c r="Q904" s="24">
        <v>98.0</v>
      </c>
      <c r="R904" s="24">
        <f t="shared" si="1"/>
        <v>0.127221556</v>
      </c>
      <c r="S904" s="25">
        <v>0.001</v>
      </c>
    </row>
    <row r="905" ht="15.75" customHeight="1">
      <c r="N905" s="24">
        <v>902.0</v>
      </c>
      <c r="O905" s="24">
        <v>0.02</v>
      </c>
      <c r="P905" s="24">
        <v>99.0</v>
      </c>
      <c r="Q905" s="24">
        <v>56.0</v>
      </c>
      <c r="R905" s="24">
        <f t="shared" si="1"/>
        <v>1.023160695</v>
      </c>
      <c r="S905" s="25">
        <v>0.007190892745864642</v>
      </c>
    </row>
    <row r="906" ht="15.75" customHeight="1">
      <c r="N906" s="24">
        <v>903.0</v>
      </c>
      <c r="O906" s="24">
        <v>0.7</v>
      </c>
      <c r="P906" s="24">
        <v>78.0</v>
      </c>
      <c r="Q906" s="24">
        <v>57.0</v>
      </c>
      <c r="R906" s="24">
        <f t="shared" si="1"/>
        <v>0.54797506</v>
      </c>
      <c r="S906" s="25">
        <v>0.001</v>
      </c>
    </row>
    <row r="907" ht="15.75" customHeight="1">
      <c r="N907" s="24">
        <v>904.0</v>
      </c>
      <c r="O907" s="24">
        <v>0.42</v>
      </c>
      <c r="P907" s="24">
        <v>31.0</v>
      </c>
      <c r="Q907" s="24">
        <v>89.0</v>
      </c>
      <c r="R907" s="24">
        <f t="shared" si="1"/>
        <v>-0.09521172539</v>
      </c>
      <c r="S907" s="25">
        <v>0.5163365489979442</v>
      </c>
    </row>
    <row r="908" ht="15.75" customHeight="1">
      <c r="N908" s="24">
        <v>905.0</v>
      </c>
      <c r="O908" s="24">
        <v>0.73</v>
      </c>
      <c r="P908" s="24">
        <v>55.0</v>
      </c>
      <c r="Q908" s="24">
        <v>90.0</v>
      </c>
      <c r="R908" s="24">
        <f t="shared" si="1"/>
        <v>0.01840341334</v>
      </c>
      <c r="S908" s="25">
        <v>0.09932295200000002</v>
      </c>
    </row>
    <row r="909" ht="15.75" customHeight="1">
      <c r="N909" s="24">
        <v>906.0</v>
      </c>
      <c r="O909" s="24">
        <v>0.92</v>
      </c>
      <c r="P909" s="24">
        <v>79.0</v>
      </c>
      <c r="Q909" s="24">
        <v>45.0</v>
      </c>
      <c r="R909" s="24">
        <f t="shared" si="1"/>
        <v>0.659591944</v>
      </c>
      <c r="S909" s="25">
        <v>0.001</v>
      </c>
    </row>
    <row r="910" ht="15.75" customHeight="1">
      <c r="N910" s="24">
        <v>907.0</v>
      </c>
      <c r="O910" s="24">
        <v>0.29</v>
      </c>
      <c r="P910" s="24">
        <v>63.0</v>
      </c>
      <c r="Q910" s="24">
        <v>96.0</v>
      </c>
      <c r="R910" s="24">
        <f t="shared" si="1"/>
        <v>0.05999465893</v>
      </c>
      <c r="S910" s="25">
        <v>1.2120616113804754</v>
      </c>
    </row>
    <row r="911" ht="15.75" customHeight="1">
      <c r="N911" s="24">
        <v>908.0</v>
      </c>
      <c r="O911" s="24">
        <v>0.21</v>
      </c>
      <c r="P911" s="24">
        <v>67.0</v>
      </c>
      <c r="Q911" s="24">
        <v>92.0</v>
      </c>
      <c r="R911" s="24">
        <f t="shared" si="1"/>
        <v>0.1302220557</v>
      </c>
      <c r="S911" s="25">
        <v>0.4266185000000001</v>
      </c>
    </row>
    <row r="912" ht="15.75" customHeight="1">
      <c r="N912" s="24">
        <v>909.0</v>
      </c>
      <c r="O912" s="24">
        <v>0.61</v>
      </c>
      <c r="P912" s="24">
        <v>74.0</v>
      </c>
      <c r="Q912" s="24">
        <v>57.0</v>
      </c>
      <c r="R912" s="24">
        <f t="shared" si="1"/>
        <v>0.474576082</v>
      </c>
      <c r="S912" s="25">
        <v>0.9406122315204662</v>
      </c>
    </row>
    <row r="913" ht="15.75" customHeight="1">
      <c r="N913" s="24">
        <v>910.0</v>
      </c>
      <c r="O913" s="24">
        <v>0.3</v>
      </c>
      <c r="P913" s="24">
        <v>79.0</v>
      </c>
      <c r="Q913" s="24">
        <v>2.0</v>
      </c>
      <c r="R913" s="24">
        <f t="shared" si="1"/>
        <v>0.99043866</v>
      </c>
      <c r="S913" s="25">
        <v>0.46602050999995437</v>
      </c>
    </row>
    <row r="914" ht="15.75" customHeight="1">
      <c r="N914" s="24">
        <v>911.0</v>
      </c>
      <c r="O914" s="24">
        <v>0.73</v>
      </c>
      <c r="P914" s="24">
        <v>14.0</v>
      </c>
      <c r="Q914" s="24">
        <v>58.0</v>
      </c>
      <c r="R914" s="24">
        <f t="shared" si="1"/>
        <v>-0.033375494</v>
      </c>
      <c r="S914" s="25">
        <v>0.13114442534295642</v>
      </c>
    </row>
    <row r="915" ht="15.75" customHeight="1">
      <c r="N915" s="24">
        <v>912.0</v>
      </c>
      <c r="O915" s="24">
        <v>0.38</v>
      </c>
      <c r="P915" s="24">
        <v>49.0</v>
      </c>
      <c r="Q915" s="24">
        <v>81.0</v>
      </c>
      <c r="R915" s="24">
        <f t="shared" si="1"/>
        <v>0.014927056</v>
      </c>
      <c r="S915" s="25">
        <v>0.08409900199999998</v>
      </c>
    </row>
    <row r="916" ht="15.75" customHeight="1">
      <c r="N916" s="24">
        <v>913.0</v>
      </c>
      <c r="O916" s="24">
        <v>0.99</v>
      </c>
      <c r="P916" s="24">
        <v>40.0</v>
      </c>
      <c r="Q916" s="24">
        <v>55.0</v>
      </c>
      <c r="R916" s="24">
        <f t="shared" si="1"/>
        <v>0.058491274</v>
      </c>
      <c r="S916" s="25">
        <v>0.43204993800000013</v>
      </c>
    </row>
    <row r="917" ht="15.75" customHeight="1">
      <c r="N917" s="24">
        <v>914.0</v>
      </c>
      <c r="O917" s="24">
        <v>0.95</v>
      </c>
      <c r="P917" s="24">
        <v>44.0</v>
      </c>
      <c r="Q917" s="24">
        <v>27.0</v>
      </c>
      <c r="R917" s="24">
        <f t="shared" si="1"/>
        <v>0.20869769</v>
      </c>
      <c r="S917" s="25">
        <v>0.028296634000000005</v>
      </c>
    </row>
    <row r="918" ht="15.75" customHeight="1">
      <c r="N918" s="24">
        <v>915.0</v>
      </c>
      <c r="O918" s="24">
        <v>0.02</v>
      </c>
      <c r="P918" s="24">
        <v>36.0</v>
      </c>
      <c r="Q918" s="24">
        <v>13.0</v>
      </c>
      <c r="R918" s="24">
        <f t="shared" si="1"/>
        <v>0.17484522</v>
      </c>
      <c r="S918" s="25">
        <v>0.006337259986634506</v>
      </c>
    </row>
    <row r="919" ht="15.75" customHeight="1">
      <c r="N919" s="24">
        <v>916.0</v>
      </c>
      <c r="O919" s="24">
        <v>0.47</v>
      </c>
      <c r="P919" s="24">
        <v>2.0</v>
      </c>
      <c r="Q919" s="24">
        <v>97.0</v>
      </c>
      <c r="R919" s="24">
        <f t="shared" si="1"/>
        <v>-0.0015049954</v>
      </c>
      <c r="S919" s="25">
        <v>0.001</v>
      </c>
    </row>
    <row r="920" ht="15.75" customHeight="1">
      <c r="N920" s="24">
        <v>917.0</v>
      </c>
      <c r="O920" s="24">
        <v>0.25</v>
      </c>
      <c r="P920" s="24">
        <v>48.0</v>
      </c>
      <c r="Q920" s="24">
        <v>87.0</v>
      </c>
      <c r="R920" s="24">
        <f t="shared" si="1"/>
        <v>-0.02025245073</v>
      </c>
      <c r="S920" s="25">
        <v>0.023645112000000017</v>
      </c>
    </row>
    <row r="921" ht="15.75" customHeight="1">
      <c r="N921" s="24">
        <v>918.0</v>
      </c>
      <c r="O921" s="24">
        <v>0.17</v>
      </c>
      <c r="P921" s="24">
        <v>3.0</v>
      </c>
      <c r="Q921" s="24">
        <v>49.0</v>
      </c>
      <c r="R921" s="24">
        <f t="shared" si="1"/>
        <v>-0.003217824</v>
      </c>
      <c r="S921" s="25">
        <v>0.007608975698282944</v>
      </c>
    </row>
    <row r="922" ht="15.75" customHeight="1">
      <c r="N922" s="24">
        <v>919.0</v>
      </c>
      <c r="O922" s="24">
        <v>0.81</v>
      </c>
      <c r="P922" s="24">
        <v>3.0</v>
      </c>
      <c r="Q922" s="24">
        <v>96.0</v>
      </c>
      <c r="R922" s="24">
        <f t="shared" si="1"/>
        <v>-0.009712245073</v>
      </c>
      <c r="S922" s="25">
        <v>0.09400712800000004</v>
      </c>
    </row>
    <row r="923" ht="15.75" customHeight="1">
      <c r="N923" s="24">
        <v>920.0</v>
      </c>
      <c r="O923" s="24">
        <v>0.13</v>
      </c>
      <c r="P923" s="24">
        <v>50.0</v>
      </c>
      <c r="Q923" s="24">
        <v>73.0</v>
      </c>
      <c r="R923" s="24">
        <f t="shared" si="1"/>
        <v>0.061132258</v>
      </c>
      <c r="S923" s="25">
        <v>0.10467121990124162</v>
      </c>
    </row>
    <row r="924" ht="15.75" customHeight="1">
      <c r="N924" s="24">
        <v>921.0</v>
      </c>
      <c r="O924" s="24">
        <v>0.14</v>
      </c>
      <c r="P924" s="24">
        <v>45.0</v>
      </c>
      <c r="Q924" s="24">
        <v>33.0</v>
      </c>
      <c r="R924" s="24">
        <f t="shared" si="1"/>
        <v>0.194169344</v>
      </c>
      <c r="S924" s="25">
        <v>0.12164770800000003</v>
      </c>
    </row>
    <row r="925" ht="15.75" customHeight="1">
      <c r="N925" s="24">
        <v>922.0</v>
      </c>
      <c r="O925" s="24">
        <v>0.21</v>
      </c>
      <c r="P925" s="24">
        <v>100.0</v>
      </c>
      <c r="Q925" s="24">
        <v>28.0</v>
      </c>
      <c r="R925" s="24">
        <f t="shared" si="1"/>
        <v>1.32232761</v>
      </c>
      <c r="S925" s="25">
        <v>0.001</v>
      </c>
    </row>
    <row r="926" ht="15.75" customHeight="1">
      <c r="N926" s="24">
        <v>923.0</v>
      </c>
      <c r="O926" s="24">
        <v>0.75</v>
      </c>
      <c r="P926" s="24">
        <v>24.0</v>
      </c>
      <c r="Q926" s="24">
        <v>98.0</v>
      </c>
      <c r="R926" s="24">
        <f t="shared" si="1"/>
        <v>-0.116369842</v>
      </c>
      <c r="S926" s="25">
        <v>1.3607578776489084</v>
      </c>
    </row>
    <row r="927" ht="15.75" customHeight="1">
      <c r="N927" s="24">
        <v>924.0</v>
      </c>
      <c r="O927" s="24">
        <v>1.0</v>
      </c>
      <c r="P927" s="24">
        <v>90.0</v>
      </c>
      <c r="Q927" s="24">
        <v>71.0</v>
      </c>
      <c r="R927" s="24">
        <f t="shared" si="1"/>
        <v>0.6747635453</v>
      </c>
      <c r="S927" s="25">
        <v>0.046938150000000005</v>
      </c>
    </row>
    <row r="928" ht="15.75" customHeight="1">
      <c r="N928" s="24">
        <v>925.0</v>
      </c>
      <c r="O928" s="24">
        <v>0.28</v>
      </c>
      <c r="P928" s="24">
        <v>11.0</v>
      </c>
      <c r="Q928" s="24">
        <v>96.0</v>
      </c>
      <c r="R928" s="24">
        <f t="shared" si="1"/>
        <v>-0.06474713307</v>
      </c>
      <c r="S928" s="25">
        <v>0.256776766</v>
      </c>
    </row>
    <row r="929" ht="15.75" customHeight="1">
      <c r="N929" s="24">
        <v>926.0</v>
      </c>
      <c r="O929" s="24">
        <v>0.79</v>
      </c>
      <c r="P929" s="24">
        <v>40.0</v>
      </c>
      <c r="Q929" s="24">
        <v>51.0</v>
      </c>
      <c r="R929" s="24">
        <f t="shared" si="1"/>
        <v>0.073724754</v>
      </c>
      <c r="S929" s="25">
        <v>0.5114669599932525</v>
      </c>
    </row>
    <row r="930" ht="15.75" customHeight="1">
      <c r="N930" s="24">
        <v>927.0</v>
      </c>
      <c r="O930" s="24">
        <v>0.19</v>
      </c>
      <c r="P930" s="24">
        <v>31.0</v>
      </c>
      <c r="Q930" s="24">
        <v>78.0</v>
      </c>
      <c r="R930" s="24">
        <f t="shared" si="1"/>
        <v>-0.06308454</v>
      </c>
      <c r="S930" s="25">
        <v>0.00839686</v>
      </c>
    </row>
    <row r="931" ht="15.75" customHeight="1">
      <c r="N931" s="24">
        <v>928.0</v>
      </c>
      <c r="O931" s="24">
        <v>0.42</v>
      </c>
      <c r="P931" s="24">
        <v>40.0</v>
      </c>
      <c r="Q931" s="24">
        <v>47.0</v>
      </c>
      <c r="R931" s="24">
        <f t="shared" si="1"/>
        <v>0.088918692</v>
      </c>
      <c r="S931" s="25">
        <v>1.276275529841997</v>
      </c>
    </row>
    <row r="932" ht="15.75" customHeight="1">
      <c r="N932" s="24">
        <v>929.0</v>
      </c>
      <c r="O932" s="24">
        <v>0.19</v>
      </c>
      <c r="P932" s="24">
        <v>3.0</v>
      </c>
      <c r="Q932" s="24">
        <v>65.0</v>
      </c>
      <c r="R932" s="24">
        <f t="shared" si="1"/>
        <v>-0.005433168</v>
      </c>
      <c r="S932" s="25">
        <v>0.5920619559999978</v>
      </c>
    </row>
    <row r="933" ht="15.75" customHeight="1">
      <c r="N933" s="24">
        <v>930.0</v>
      </c>
      <c r="O933" s="24">
        <v>0.11</v>
      </c>
      <c r="P933" s="24">
        <v>54.0</v>
      </c>
      <c r="Q933" s="24">
        <v>95.0</v>
      </c>
      <c r="R933" s="24">
        <f t="shared" si="1"/>
        <v>-0.0162640733</v>
      </c>
      <c r="S933" s="25">
        <v>0.5384096299816591</v>
      </c>
    </row>
    <row r="934" ht="15.75" customHeight="1">
      <c r="N934" s="24">
        <v>931.0</v>
      </c>
      <c r="O934" s="24">
        <v>0.88</v>
      </c>
      <c r="P934" s="24">
        <v>25.0</v>
      </c>
      <c r="Q934" s="24">
        <v>66.0</v>
      </c>
      <c r="R934" s="24">
        <f t="shared" si="1"/>
        <v>-0.043489092</v>
      </c>
      <c r="S934" s="25">
        <v>0.08248498000000001</v>
      </c>
    </row>
    <row r="935" ht="15.75" customHeight="1">
      <c r="N935" s="24">
        <v>932.0</v>
      </c>
      <c r="O935" s="24">
        <v>0.95</v>
      </c>
      <c r="P935" s="24">
        <v>86.0</v>
      </c>
      <c r="Q935" s="24">
        <v>5.0</v>
      </c>
      <c r="R935" s="24">
        <f t="shared" si="1"/>
        <v>1.146303949</v>
      </c>
      <c r="S935" s="25">
        <v>0.05594963600000001</v>
      </c>
    </row>
    <row r="936" ht="15.75" customHeight="1">
      <c r="N936" s="24">
        <v>933.0</v>
      </c>
      <c r="O936" s="24">
        <v>0.15</v>
      </c>
      <c r="P936" s="24">
        <v>22.0</v>
      </c>
      <c r="Q936" s="24">
        <v>16.0</v>
      </c>
      <c r="R936" s="24">
        <f t="shared" si="1"/>
        <v>0.05422351</v>
      </c>
      <c r="S936" s="25">
        <v>0.001</v>
      </c>
    </row>
    <row r="937" ht="15.75" customHeight="1">
      <c r="N937" s="24">
        <v>934.0</v>
      </c>
      <c r="O937" s="24">
        <v>0.33</v>
      </c>
      <c r="P937" s="24">
        <v>100.0</v>
      </c>
      <c r="Q937" s="24">
        <v>20.0</v>
      </c>
      <c r="R937" s="24">
        <f t="shared" si="1"/>
        <v>1.400714402</v>
      </c>
      <c r="S937" s="25">
        <v>0.188671972</v>
      </c>
    </row>
    <row r="938" ht="15.75" customHeight="1">
      <c r="N938" s="24">
        <v>935.0</v>
      </c>
      <c r="O938" s="24">
        <v>0.72</v>
      </c>
      <c r="P938" s="24">
        <v>15.0</v>
      </c>
      <c r="Q938" s="24">
        <v>37.0</v>
      </c>
      <c r="R938" s="24">
        <f t="shared" si="1"/>
        <v>-0.006168728</v>
      </c>
      <c r="S938" s="25">
        <v>0.001</v>
      </c>
    </row>
    <row r="939" ht="15.75" customHeight="1">
      <c r="N939" s="24">
        <v>936.0</v>
      </c>
      <c r="O939" s="24">
        <v>0.26</v>
      </c>
      <c r="P939" s="24">
        <v>20.0</v>
      </c>
      <c r="Q939" s="24">
        <v>93.0</v>
      </c>
      <c r="R939" s="24">
        <f t="shared" si="1"/>
        <v>-0.09749489839</v>
      </c>
      <c r="S939" s="25">
        <v>0.004250296000000003</v>
      </c>
    </row>
    <row r="940" ht="15.75" customHeight="1">
      <c r="N940" s="24">
        <v>937.0</v>
      </c>
      <c r="O940" s="24">
        <v>0.19</v>
      </c>
      <c r="P940" s="24">
        <v>56.0</v>
      </c>
      <c r="Q940" s="24">
        <v>19.0</v>
      </c>
      <c r="R940" s="24">
        <f t="shared" si="1"/>
        <v>0.41120161</v>
      </c>
      <c r="S940" s="25">
        <v>0.7921466719501439</v>
      </c>
    </row>
    <row r="941" ht="15.75" customHeight="1">
      <c r="N941" s="24">
        <v>938.0</v>
      </c>
      <c r="O941" s="24">
        <v>0.78</v>
      </c>
      <c r="P941" s="24">
        <v>72.0</v>
      </c>
      <c r="Q941" s="24">
        <v>51.0</v>
      </c>
      <c r="R941" s="24">
        <f t="shared" si="1"/>
        <v>0.481844412</v>
      </c>
      <c r="S941" s="25">
        <v>0.53246802</v>
      </c>
    </row>
    <row r="942" ht="15.75" customHeight="1">
      <c r="N942" s="24">
        <v>939.0</v>
      </c>
      <c r="O942" s="24">
        <v>0.55</v>
      </c>
      <c r="P942" s="24">
        <v>63.0</v>
      </c>
      <c r="Q942" s="24">
        <v>46.0</v>
      </c>
      <c r="R942" s="24">
        <f t="shared" si="1"/>
        <v>0.36551834</v>
      </c>
      <c r="S942" s="25">
        <v>0.001</v>
      </c>
    </row>
    <row r="943" ht="15.75" customHeight="1">
      <c r="N943" s="24">
        <v>940.0</v>
      </c>
      <c r="O943" s="24">
        <v>0.73</v>
      </c>
      <c r="P943" s="24">
        <v>39.0</v>
      </c>
      <c r="Q943" s="24">
        <v>39.0</v>
      </c>
      <c r="R943" s="24">
        <f t="shared" si="1"/>
        <v>0.110705056</v>
      </c>
      <c r="S943" s="25">
        <v>0.47198307999325095</v>
      </c>
    </row>
    <row r="944" ht="15.75" customHeight="1">
      <c r="N944" s="24">
        <v>941.0</v>
      </c>
      <c r="O944" s="24">
        <v>0.17</v>
      </c>
      <c r="P944" s="24">
        <v>81.0</v>
      </c>
      <c r="Q944" s="24">
        <v>60.0</v>
      </c>
      <c r="R944" s="24">
        <f t="shared" si="1"/>
        <v>0.58230368</v>
      </c>
      <c r="S944" s="25">
        <v>0.013372595999999999</v>
      </c>
    </row>
    <row r="945" ht="15.75" customHeight="1">
      <c r="N945" s="24">
        <v>942.0</v>
      </c>
      <c r="O945" s="24">
        <v>0.11</v>
      </c>
      <c r="P945" s="24">
        <v>34.0</v>
      </c>
      <c r="Q945" s="24">
        <v>73.0</v>
      </c>
      <c r="R945" s="24">
        <f t="shared" si="1"/>
        <v>-0.038591778</v>
      </c>
      <c r="S945" s="25">
        <v>0.001</v>
      </c>
    </row>
    <row r="946" ht="15.75" customHeight="1">
      <c r="N946" s="24">
        <v>943.0</v>
      </c>
      <c r="O946" s="24">
        <v>0.12</v>
      </c>
      <c r="P946" s="24">
        <v>38.0</v>
      </c>
      <c r="Q946" s="24">
        <v>31.0</v>
      </c>
      <c r="R946" s="24">
        <f t="shared" si="1"/>
        <v>0.131001216</v>
      </c>
      <c r="S946" s="25">
        <v>0.383217628</v>
      </c>
    </row>
    <row r="947" ht="15.75" customHeight="1">
      <c r="N947" s="24">
        <v>944.0</v>
      </c>
      <c r="O947" s="24">
        <v>0.85</v>
      </c>
      <c r="P947" s="24">
        <v>29.0</v>
      </c>
      <c r="Q947" s="24">
        <v>93.0</v>
      </c>
      <c r="R947" s="24">
        <f t="shared" si="1"/>
        <v>-0.1079028744</v>
      </c>
      <c r="S947" s="25">
        <v>0.8690167146045796</v>
      </c>
    </row>
    <row r="948" ht="15.75" customHeight="1">
      <c r="N948" s="24">
        <v>945.0</v>
      </c>
      <c r="O948" s="24">
        <v>0.72</v>
      </c>
      <c r="P948" s="24">
        <v>28.0</v>
      </c>
      <c r="Q948" s="24">
        <v>99.0</v>
      </c>
      <c r="R948" s="24">
        <f t="shared" si="1"/>
        <v>-0.1238713513</v>
      </c>
      <c r="S948" s="25">
        <v>0.24867274000000003</v>
      </c>
    </row>
    <row r="949" ht="15.75" customHeight="1">
      <c r="N949" s="24">
        <v>946.0</v>
      </c>
      <c r="O949" s="24">
        <v>1.0</v>
      </c>
      <c r="P949" s="24">
        <v>14.0</v>
      </c>
      <c r="Q949" s="24">
        <v>38.0</v>
      </c>
      <c r="R949" s="24">
        <f t="shared" si="1"/>
        <v>-0.0086906</v>
      </c>
      <c r="S949" s="25">
        <v>0.001</v>
      </c>
    </row>
    <row r="950" ht="15.75" customHeight="1">
      <c r="N950" s="24">
        <v>947.0</v>
      </c>
      <c r="O950" s="24">
        <v>0.89</v>
      </c>
      <c r="P950" s="24">
        <v>47.0</v>
      </c>
      <c r="Q950" s="24">
        <v>51.0</v>
      </c>
      <c r="R950" s="24">
        <f t="shared" si="1"/>
        <v>0.135973856</v>
      </c>
      <c r="S950" s="25">
        <v>0.5301844480000001</v>
      </c>
    </row>
    <row r="951" ht="15.75" customHeight="1">
      <c r="N951" s="24">
        <v>948.0</v>
      </c>
      <c r="O951" s="24">
        <v>0.01</v>
      </c>
      <c r="P951" s="24">
        <v>95.0</v>
      </c>
      <c r="Q951" s="24">
        <v>63.0</v>
      </c>
      <c r="R951" s="24">
        <f t="shared" si="1"/>
        <v>0.8588251816</v>
      </c>
      <c r="S951" s="25">
        <v>0.001</v>
      </c>
    </row>
    <row r="952" ht="15.75" customHeight="1">
      <c r="N952" s="24">
        <v>949.0</v>
      </c>
      <c r="O952" s="24">
        <v>0.63</v>
      </c>
      <c r="P952" s="24">
        <v>4.0</v>
      </c>
      <c r="Q952" s="24">
        <v>27.0</v>
      </c>
      <c r="R952" s="24">
        <f t="shared" si="1"/>
        <v>-0.001247734</v>
      </c>
      <c r="S952" s="25">
        <v>1.5562043394416933</v>
      </c>
    </row>
    <row r="953" ht="15.75" customHeight="1">
      <c r="N953" s="24">
        <v>950.0</v>
      </c>
      <c r="O953" s="24">
        <v>0.07</v>
      </c>
      <c r="P953" s="24">
        <v>52.0</v>
      </c>
      <c r="Q953" s="24">
        <v>80.0</v>
      </c>
      <c r="R953" s="24">
        <f t="shared" si="1"/>
        <v>0.044047018</v>
      </c>
      <c r="S953" s="25">
        <v>0.001</v>
      </c>
    </row>
    <row r="954" ht="15.75" customHeight="1">
      <c r="N954" s="24">
        <v>951.0</v>
      </c>
      <c r="O954" s="24">
        <v>0.79</v>
      </c>
      <c r="P954" s="24">
        <v>64.0</v>
      </c>
      <c r="Q954" s="24">
        <v>38.0</v>
      </c>
      <c r="R954" s="24">
        <f t="shared" si="1"/>
        <v>0.430838338</v>
      </c>
      <c r="S954" s="25">
        <v>0.31221566000000006</v>
      </c>
    </row>
    <row r="955" ht="15.75" customHeight="1">
      <c r="N955" s="24">
        <v>952.0</v>
      </c>
      <c r="O955" s="24">
        <v>0.81</v>
      </c>
      <c r="P955" s="24">
        <v>46.0</v>
      </c>
      <c r="Q955" s="24">
        <v>41.0</v>
      </c>
      <c r="R955" s="24">
        <f t="shared" si="1"/>
        <v>0.17030565</v>
      </c>
      <c r="S955" s="25">
        <v>0.14405323599999997</v>
      </c>
    </row>
    <row r="956" ht="15.75" customHeight="1">
      <c r="N956" s="24">
        <v>953.0</v>
      </c>
      <c r="O956" s="24">
        <v>0.85</v>
      </c>
      <c r="P956" s="24">
        <v>84.0</v>
      </c>
      <c r="Q956" s="24">
        <v>79.0</v>
      </c>
      <c r="R956" s="24">
        <f t="shared" si="1"/>
        <v>0.4870078699</v>
      </c>
      <c r="S956" s="25">
        <v>0.047307508000000005</v>
      </c>
    </row>
    <row r="957" ht="15.75" customHeight="1">
      <c r="N957" s="24">
        <v>954.0</v>
      </c>
      <c r="O957" s="24">
        <v>0.1</v>
      </c>
      <c r="P957" s="24">
        <v>15.0</v>
      </c>
      <c r="Q957" s="24">
        <v>62.0</v>
      </c>
      <c r="R957" s="24">
        <f t="shared" si="1"/>
        <v>-0.03954174</v>
      </c>
      <c r="S957" s="25">
        <v>0.13260619999999998</v>
      </c>
    </row>
    <row r="958" ht="15.75" customHeight="1">
      <c r="N958" s="24">
        <v>955.0</v>
      </c>
      <c r="O958" s="24">
        <v>0.07</v>
      </c>
      <c r="P958" s="24">
        <v>70.0</v>
      </c>
      <c r="Q958" s="24">
        <v>69.0</v>
      </c>
      <c r="R958" s="24">
        <f t="shared" si="1"/>
        <v>0.324290622</v>
      </c>
      <c r="S958" s="25">
        <v>0.37348667999999996</v>
      </c>
    </row>
    <row r="959" ht="15.75" customHeight="1">
      <c r="N959" s="24">
        <v>956.0</v>
      </c>
      <c r="O959" s="24">
        <v>0.37</v>
      </c>
      <c r="P959" s="24">
        <v>26.0</v>
      </c>
      <c r="Q959" s="24">
        <v>31.0</v>
      </c>
      <c r="R959" s="24">
        <f t="shared" si="1"/>
        <v>0.04320709</v>
      </c>
      <c r="S959" s="25">
        <v>0.006524132000000007</v>
      </c>
    </row>
    <row r="960" ht="15.75" customHeight="1">
      <c r="N960" s="24">
        <v>957.0</v>
      </c>
      <c r="O960" s="24">
        <v>0.65</v>
      </c>
      <c r="P960" s="24">
        <v>8.0</v>
      </c>
      <c r="Q960" s="24">
        <v>33.0</v>
      </c>
      <c r="R960" s="24">
        <f t="shared" si="1"/>
        <v>-0.00633853</v>
      </c>
      <c r="S960" s="25">
        <v>0.001</v>
      </c>
    </row>
    <row r="961" ht="15.75" customHeight="1">
      <c r="N961" s="24">
        <v>958.0</v>
      </c>
      <c r="O961" s="24">
        <v>0.05</v>
      </c>
      <c r="P961" s="24">
        <v>68.0</v>
      </c>
      <c r="Q961" s="24">
        <v>13.0</v>
      </c>
      <c r="R961" s="24">
        <f t="shared" si="1"/>
        <v>0.66426179</v>
      </c>
      <c r="S961" s="25">
        <v>0.001</v>
      </c>
    </row>
    <row r="962" ht="15.75" customHeight="1">
      <c r="N962" s="24">
        <v>959.0</v>
      </c>
      <c r="O962" s="24">
        <v>0.21</v>
      </c>
      <c r="P962" s="24">
        <v>55.0</v>
      </c>
      <c r="Q962" s="24">
        <v>88.0</v>
      </c>
      <c r="R962" s="24">
        <f t="shared" si="1"/>
        <v>0.02886535402</v>
      </c>
      <c r="S962" s="25">
        <v>1.0929159908970554</v>
      </c>
    </row>
    <row r="963" ht="15.75" customHeight="1">
      <c r="N963" s="24">
        <v>960.0</v>
      </c>
      <c r="O963" s="24">
        <v>0.9</v>
      </c>
      <c r="P963" s="24">
        <v>35.0</v>
      </c>
      <c r="Q963" s="24">
        <v>37.0</v>
      </c>
      <c r="R963" s="24">
        <f t="shared" si="1"/>
        <v>0.08509404</v>
      </c>
      <c r="S963" s="25">
        <v>0.6040734559998766</v>
      </c>
    </row>
    <row r="964" ht="15.75" customHeight="1">
      <c r="N964" s="24">
        <v>961.0</v>
      </c>
      <c r="O964" s="24">
        <v>0.89</v>
      </c>
      <c r="P964" s="24">
        <v>37.0</v>
      </c>
      <c r="Q964" s="24">
        <v>27.0</v>
      </c>
      <c r="R964" s="24">
        <f t="shared" si="1"/>
        <v>0.136233796</v>
      </c>
      <c r="S964" s="25">
        <v>0.23912746399999993</v>
      </c>
    </row>
    <row r="965" ht="15.75" customHeight="1">
      <c r="N965" s="24">
        <v>962.0</v>
      </c>
      <c r="O965" s="24">
        <v>0.96</v>
      </c>
      <c r="P965" s="24">
        <v>98.0</v>
      </c>
      <c r="Q965" s="24">
        <v>20.0</v>
      </c>
      <c r="R965" s="24">
        <f t="shared" si="1"/>
        <v>1.343836587</v>
      </c>
      <c r="S965" s="25">
        <v>0.007659413999999996</v>
      </c>
    </row>
    <row r="966" ht="15.75" customHeight="1">
      <c r="N966" s="24">
        <v>963.0</v>
      </c>
      <c r="O966" s="24">
        <v>0.91</v>
      </c>
      <c r="P966" s="24">
        <v>39.0</v>
      </c>
      <c r="Q966" s="24">
        <v>93.0</v>
      </c>
      <c r="R966" s="24">
        <f t="shared" si="1"/>
        <v>-0.09016134239</v>
      </c>
      <c r="S966" s="25">
        <v>0.001</v>
      </c>
    </row>
    <row r="967" ht="15.75" customHeight="1">
      <c r="N967" s="24">
        <v>964.0</v>
      </c>
      <c r="O967" s="24">
        <v>0.46</v>
      </c>
      <c r="P967" s="24">
        <v>68.0</v>
      </c>
      <c r="Q967" s="24">
        <v>43.0</v>
      </c>
      <c r="R967" s="24">
        <f t="shared" si="1"/>
        <v>0.466239148</v>
      </c>
      <c r="S967" s="25">
        <v>0.015983099963668774</v>
      </c>
    </row>
    <row r="968" ht="15.75" customHeight="1">
      <c r="N968" s="24">
        <v>965.0</v>
      </c>
      <c r="O968" s="24">
        <v>0.17</v>
      </c>
      <c r="P968" s="24">
        <v>73.0</v>
      </c>
      <c r="Q968" s="24">
        <v>45.0</v>
      </c>
      <c r="R968" s="24">
        <f t="shared" si="1"/>
        <v>0.542070436</v>
      </c>
      <c r="S968" s="25">
        <v>1.0366898929015471</v>
      </c>
    </row>
    <row r="969" ht="15.75" customHeight="1">
      <c r="N969" s="24">
        <v>966.0</v>
      </c>
      <c r="O969" s="24">
        <v>0.11</v>
      </c>
      <c r="P969" s="24">
        <v>57.0</v>
      </c>
      <c r="Q969" s="24">
        <v>64.0</v>
      </c>
      <c r="R969" s="24">
        <f t="shared" si="1"/>
        <v>0.179247384</v>
      </c>
      <c r="S969" s="25">
        <v>1.0209671786045795</v>
      </c>
    </row>
    <row r="970" ht="15.75" customHeight="1">
      <c r="N970" s="24">
        <v>967.0</v>
      </c>
      <c r="O970" s="24">
        <v>0.42</v>
      </c>
      <c r="P970" s="24">
        <v>7.0</v>
      </c>
      <c r="Q970" s="24">
        <v>71.0</v>
      </c>
      <c r="R970" s="24">
        <f t="shared" si="1"/>
        <v>-0.026285952</v>
      </c>
      <c r="S970" s="25">
        <v>0.786332689981659</v>
      </c>
    </row>
    <row r="971" ht="15.75" customHeight="1">
      <c r="N971" s="24">
        <v>968.0</v>
      </c>
      <c r="O971" s="24">
        <v>0.86</v>
      </c>
      <c r="P971" s="24">
        <v>34.0</v>
      </c>
      <c r="Q971" s="24">
        <v>71.0</v>
      </c>
      <c r="R971" s="24">
        <f t="shared" si="1"/>
        <v>-0.031995628</v>
      </c>
      <c r="S971" s="25">
        <v>0.001</v>
      </c>
    </row>
    <row r="972" ht="15.75" customHeight="1">
      <c r="N972" s="24">
        <v>969.0</v>
      </c>
      <c r="O972" s="24">
        <v>1.0</v>
      </c>
      <c r="P972" s="24">
        <v>64.0</v>
      </c>
      <c r="Q972" s="24">
        <v>44.0</v>
      </c>
      <c r="R972" s="24">
        <f t="shared" si="1"/>
        <v>0.3936664</v>
      </c>
      <c r="S972" s="25">
        <v>0.024985600000000004</v>
      </c>
    </row>
    <row r="973" ht="15.75" customHeight="1">
      <c r="N973" s="24">
        <v>970.0</v>
      </c>
      <c r="O973" s="24">
        <v>0.9</v>
      </c>
      <c r="P973" s="24">
        <v>92.0</v>
      </c>
      <c r="Q973" s="24">
        <v>78.0</v>
      </c>
      <c r="R973" s="24">
        <f t="shared" si="1"/>
        <v>0.654927856</v>
      </c>
      <c r="S973" s="25">
        <v>1.1205945888970552</v>
      </c>
    </row>
    <row r="974" ht="15.75" customHeight="1">
      <c r="N974" s="24">
        <v>971.0</v>
      </c>
      <c r="O974" s="24">
        <v>0.86</v>
      </c>
      <c r="P974" s="24">
        <v>63.0</v>
      </c>
      <c r="Q974" s="24">
        <v>57.0</v>
      </c>
      <c r="R974" s="24">
        <f t="shared" si="1"/>
        <v>0.298435448</v>
      </c>
      <c r="S974" s="25">
        <v>0.08139361492659866</v>
      </c>
    </row>
    <row r="975" ht="15.75" customHeight="1">
      <c r="N975" s="24">
        <v>972.0</v>
      </c>
      <c r="O975" s="24">
        <v>0.84</v>
      </c>
      <c r="P975" s="24">
        <v>97.0</v>
      </c>
      <c r="Q975" s="24">
        <v>2.0</v>
      </c>
      <c r="R975" s="24">
        <f t="shared" si="1"/>
        <v>1.486050679</v>
      </c>
      <c r="S975" s="25">
        <v>0.24825904399999998</v>
      </c>
    </row>
    <row r="976" ht="15.75" customHeight="1">
      <c r="N976" s="24">
        <v>973.0</v>
      </c>
      <c r="O976" s="24">
        <v>0.7</v>
      </c>
      <c r="P976" s="24">
        <v>49.0</v>
      </c>
      <c r="Q976" s="24">
        <v>22.0</v>
      </c>
      <c r="R976" s="24">
        <f t="shared" si="1"/>
        <v>0.29323154</v>
      </c>
      <c r="S976" s="25">
        <v>0.2714690099981903</v>
      </c>
    </row>
    <row r="977" ht="15.75" customHeight="1">
      <c r="N977" s="24">
        <v>974.0</v>
      </c>
      <c r="O977" s="24">
        <v>0.59</v>
      </c>
      <c r="P977" s="24">
        <v>93.0</v>
      </c>
      <c r="Q977" s="24">
        <v>72.0</v>
      </c>
      <c r="R977" s="24">
        <f t="shared" si="1"/>
        <v>0.7306810938</v>
      </c>
      <c r="S977" s="25">
        <v>0.07649987001638488</v>
      </c>
    </row>
    <row r="978" ht="15.75" customHeight="1">
      <c r="N978" s="24">
        <v>975.0</v>
      </c>
      <c r="O978" s="24">
        <v>0.73</v>
      </c>
      <c r="P978" s="24">
        <v>88.0</v>
      </c>
      <c r="Q978" s="24">
        <v>71.0</v>
      </c>
      <c r="R978" s="24">
        <f t="shared" si="1"/>
        <v>0.6326936066</v>
      </c>
      <c r="S978" s="25">
        <v>0.5219043</v>
      </c>
    </row>
    <row r="979" ht="15.75" customHeight="1">
      <c r="N979" s="24">
        <v>976.0</v>
      </c>
      <c r="O979" s="24">
        <v>0.95</v>
      </c>
      <c r="P979" s="24">
        <v>13.0</v>
      </c>
      <c r="Q979" s="24">
        <v>66.0</v>
      </c>
      <c r="R979" s="24">
        <f t="shared" si="1"/>
        <v>-0.04134044</v>
      </c>
      <c r="S979" s="25">
        <v>0.001</v>
      </c>
    </row>
    <row r="980" ht="15.75" customHeight="1">
      <c r="N980" s="24">
        <v>977.0</v>
      </c>
      <c r="O980" s="24">
        <v>0.19</v>
      </c>
      <c r="P980" s="24">
        <v>40.0</v>
      </c>
      <c r="Q980" s="24">
        <v>85.0</v>
      </c>
      <c r="R980" s="24">
        <f t="shared" si="1"/>
        <v>-0.0562948061</v>
      </c>
      <c r="S980" s="25">
        <v>0.24981376000000005</v>
      </c>
    </row>
    <row r="981" ht="15.75" customHeight="1">
      <c r="N981" s="24">
        <v>978.0</v>
      </c>
      <c r="O981" s="24">
        <v>0.45</v>
      </c>
      <c r="P981" s="24">
        <v>45.0</v>
      </c>
      <c r="Q981" s="24">
        <v>94.0</v>
      </c>
      <c r="R981" s="24">
        <f t="shared" si="1"/>
        <v>-0.06911848025</v>
      </c>
      <c r="S981" s="25">
        <v>0.8719706238644769</v>
      </c>
    </row>
    <row r="982" ht="15.75" customHeight="1">
      <c r="N982" s="24">
        <v>979.0</v>
      </c>
      <c r="O982" s="24">
        <v>0.66</v>
      </c>
      <c r="P982" s="24">
        <v>81.0</v>
      </c>
      <c r="Q982" s="24">
        <v>61.0</v>
      </c>
      <c r="R982" s="24">
        <f t="shared" si="1"/>
        <v>0.57462664</v>
      </c>
      <c r="S982" s="25">
        <v>0.123763188</v>
      </c>
    </row>
    <row r="983" ht="15.75" customHeight="1">
      <c r="N983" s="24">
        <v>980.0</v>
      </c>
      <c r="O983" s="24">
        <v>0.11</v>
      </c>
      <c r="P983" s="24">
        <v>37.0</v>
      </c>
      <c r="Q983" s="24">
        <v>65.0</v>
      </c>
      <c r="R983" s="24">
        <f t="shared" si="1"/>
        <v>0.002248004</v>
      </c>
      <c r="S983" s="25">
        <v>0.8788666196316092</v>
      </c>
    </row>
    <row r="984" ht="15.75" customHeight="1">
      <c r="N984" s="24">
        <v>981.0</v>
      </c>
      <c r="O984" s="24">
        <v>0.6</v>
      </c>
      <c r="P984" s="24">
        <v>66.0</v>
      </c>
      <c r="Q984" s="24">
        <v>58.0</v>
      </c>
      <c r="R984" s="24">
        <f t="shared" si="1"/>
        <v>0.3362878</v>
      </c>
      <c r="S984" s="25">
        <v>0.021857599999999998</v>
      </c>
    </row>
    <row r="985" ht="15.75" customHeight="1">
      <c r="N985" s="24">
        <v>982.0</v>
      </c>
      <c r="O985" s="24">
        <v>0.34</v>
      </c>
      <c r="P985" s="24">
        <v>36.0</v>
      </c>
      <c r="Q985" s="24">
        <v>92.0</v>
      </c>
      <c r="R985" s="24">
        <f t="shared" si="1"/>
        <v>-0.0954253683</v>
      </c>
      <c r="S985" s="25">
        <v>0.32970571169153556</v>
      </c>
    </row>
    <row r="986" ht="15.75" customHeight="1">
      <c r="N986" s="24">
        <v>983.0</v>
      </c>
      <c r="O986" s="24">
        <v>0.92</v>
      </c>
      <c r="P986" s="24">
        <v>45.0</v>
      </c>
      <c r="Q986" s="24">
        <v>85.0</v>
      </c>
      <c r="R986" s="24">
        <f t="shared" si="1"/>
        <v>-0.0301381681</v>
      </c>
      <c r="S986" s="25">
        <v>1.2770406416489086</v>
      </c>
    </row>
    <row r="987" ht="15.75" customHeight="1">
      <c r="N987" s="24">
        <v>984.0</v>
      </c>
      <c r="O987" s="24">
        <v>0.3</v>
      </c>
      <c r="P987" s="24">
        <v>58.0</v>
      </c>
      <c r="Q987" s="24">
        <v>59.0</v>
      </c>
      <c r="R987" s="24">
        <f t="shared" si="1"/>
        <v>0.21928554</v>
      </c>
      <c r="S987" s="25">
        <v>0.49626511</v>
      </c>
    </row>
    <row r="988" ht="15.75" customHeight="1">
      <c r="N988" s="24">
        <v>985.0</v>
      </c>
      <c r="O988" s="24">
        <v>0.31</v>
      </c>
      <c r="P988" s="24">
        <v>20.0</v>
      </c>
      <c r="Q988" s="24">
        <v>16.0</v>
      </c>
      <c r="R988" s="24">
        <f t="shared" si="1"/>
        <v>0.043421626</v>
      </c>
      <c r="S988" s="25">
        <v>0.6180630218644767</v>
      </c>
    </row>
    <row r="989" ht="15.75" customHeight="1">
      <c r="N989" s="24">
        <v>986.0</v>
      </c>
      <c r="O989" s="24">
        <v>0.02</v>
      </c>
      <c r="P989" s="24">
        <v>22.0</v>
      </c>
      <c r="Q989" s="24">
        <v>59.0</v>
      </c>
      <c r="R989" s="24">
        <f t="shared" si="1"/>
        <v>-0.033041092</v>
      </c>
      <c r="S989" s="25">
        <v>0.33030798199996086</v>
      </c>
    </row>
    <row r="990" ht="15.75" customHeight="1">
      <c r="N990" s="24">
        <v>987.0</v>
      </c>
      <c r="O990" s="24">
        <v>0.05</v>
      </c>
      <c r="P990" s="24">
        <v>73.0</v>
      </c>
      <c r="Q990" s="24">
        <v>99.0</v>
      </c>
      <c r="R990" s="24">
        <f t="shared" si="1"/>
        <v>0.1583133727</v>
      </c>
      <c r="S990" s="25">
        <v>0.2650667999636665</v>
      </c>
    </row>
    <row r="991" ht="15.75" customHeight="1">
      <c r="N991" s="24">
        <v>988.0</v>
      </c>
      <c r="O991" s="24">
        <v>0.15</v>
      </c>
      <c r="P991" s="24">
        <v>31.0</v>
      </c>
      <c r="Q991" s="24">
        <v>61.0</v>
      </c>
      <c r="R991" s="24">
        <f t="shared" si="1"/>
        <v>-0.0133754</v>
      </c>
      <c r="S991" s="25">
        <v>0.40664544</v>
      </c>
    </row>
    <row r="992" ht="15.75" customHeight="1">
      <c r="N992" s="24">
        <v>989.0</v>
      </c>
      <c r="O992" s="24">
        <v>0.63</v>
      </c>
      <c r="P992" s="24">
        <v>51.0</v>
      </c>
      <c r="Q992" s="24">
        <v>92.0</v>
      </c>
      <c r="R992" s="24">
        <f t="shared" si="1"/>
        <v>-0.0232366483</v>
      </c>
      <c r="S992" s="25">
        <v>0.08911776800000001</v>
      </c>
    </row>
    <row r="993" ht="15.75" customHeight="1">
      <c r="N993" s="24">
        <v>990.0</v>
      </c>
      <c r="O993" s="24">
        <v>0.1</v>
      </c>
      <c r="P993" s="24">
        <v>60.0</v>
      </c>
      <c r="Q993" s="24">
        <v>72.0</v>
      </c>
      <c r="R993" s="24">
        <f t="shared" si="1"/>
        <v>0.16945306</v>
      </c>
      <c r="S993" s="25">
        <v>0.468322871949899</v>
      </c>
    </row>
    <row r="994" ht="15.75" customHeight="1">
      <c r="N994" s="24">
        <v>991.0</v>
      </c>
      <c r="O994" s="24">
        <v>0.51</v>
      </c>
      <c r="P994" s="24">
        <v>50.0</v>
      </c>
      <c r="Q994" s="24">
        <v>89.0</v>
      </c>
      <c r="R994" s="24">
        <f t="shared" si="1"/>
        <v>-0.01579883939</v>
      </c>
      <c r="S994" s="25">
        <v>0.042673050000000004</v>
      </c>
    </row>
    <row r="995" ht="15.75" customHeight="1">
      <c r="N995" s="24">
        <v>992.0</v>
      </c>
      <c r="O995" s="24">
        <v>0.44</v>
      </c>
      <c r="P995" s="24">
        <v>62.0</v>
      </c>
      <c r="Q995" s="24">
        <v>36.0</v>
      </c>
      <c r="R995" s="24">
        <f t="shared" si="1"/>
        <v>0.410309816</v>
      </c>
      <c r="S995" s="25">
        <v>0.07687661000000001</v>
      </c>
    </row>
    <row r="996" ht="15.75" customHeight="1">
      <c r="N996" s="24">
        <v>993.0</v>
      </c>
      <c r="O996" s="24">
        <v>0.46</v>
      </c>
      <c r="P996" s="24">
        <v>81.0</v>
      </c>
      <c r="Q996" s="24">
        <v>52.0</v>
      </c>
      <c r="R996" s="24">
        <f t="shared" si="1"/>
        <v>0.64563134</v>
      </c>
      <c r="S996" s="25">
        <v>0.3602392437290647</v>
      </c>
    </row>
    <row r="997" ht="15.75" customHeight="1">
      <c r="N997" s="24">
        <v>994.0</v>
      </c>
      <c r="O997" s="24">
        <v>0.06</v>
      </c>
      <c r="P997" s="24">
        <v>7.0</v>
      </c>
      <c r="Q997" s="24">
        <v>66.0</v>
      </c>
      <c r="R997" s="24">
        <f t="shared" si="1"/>
        <v>-0.023623036</v>
      </c>
      <c r="S997" s="25">
        <v>0.4710864999999997</v>
      </c>
    </row>
    <row r="998" ht="15.75" customHeight="1">
      <c r="N998" s="24">
        <v>995.0</v>
      </c>
      <c r="O998" s="24">
        <v>0.06</v>
      </c>
      <c r="P998" s="24">
        <v>77.0</v>
      </c>
      <c r="Q998" s="24">
        <v>66.0</v>
      </c>
      <c r="R998" s="24">
        <f t="shared" si="1"/>
        <v>0.461380644</v>
      </c>
      <c r="S998" s="25">
        <v>0.21001434</v>
      </c>
    </row>
    <row r="999" ht="15.75" customHeight="1">
      <c r="N999" s="24">
        <v>996.0</v>
      </c>
      <c r="O999" s="24">
        <v>0.59</v>
      </c>
      <c r="P999" s="24">
        <v>55.0</v>
      </c>
      <c r="Q999" s="24">
        <v>97.0</v>
      </c>
      <c r="R999" s="24">
        <f t="shared" si="1"/>
        <v>-0.0188440494</v>
      </c>
      <c r="S999" s="25">
        <v>0.001</v>
      </c>
    </row>
    <row r="1000" ht="15.75" customHeight="1">
      <c r="N1000" s="24">
        <v>997.0</v>
      </c>
      <c r="O1000" s="24">
        <v>0.05</v>
      </c>
      <c r="P1000" s="24">
        <v>74.0</v>
      </c>
      <c r="Q1000" s="24">
        <v>11.0</v>
      </c>
      <c r="R1000" s="24">
        <f t="shared" si="1"/>
        <v>0.80568101</v>
      </c>
      <c r="S1000" s="25">
        <v>0.004190780016384853</v>
      </c>
    </row>
    <row r="1001" ht="15.75" customHeight="1">
      <c r="N1001" s="24">
        <v>998.0</v>
      </c>
      <c r="O1001" s="24">
        <v>0.72</v>
      </c>
      <c r="P1001" s="24">
        <v>83.0</v>
      </c>
      <c r="Q1001" s="24">
        <v>15.0</v>
      </c>
      <c r="R1001" s="24">
        <f t="shared" si="1"/>
        <v>0.986780256</v>
      </c>
      <c r="S1001" s="25">
        <v>0.001</v>
      </c>
    </row>
    <row r="1002" ht="15.75" customHeight="1">
      <c r="N1002" s="24">
        <v>999.0</v>
      </c>
      <c r="O1002" s="24">
        <v>0.23</v>
      </c>
      <c r="P1002" s="24">
        <v>38.0</v>
      </c>
      <c r="Q1002" s="24">
        <v>90.0</v>
      </c>
      <c r="R1002" s="24">
        <f t="shared" si="1"/>
        <v>-0.08261340066</v>
      </c>
      <c r="S1002" s="25">
        <v>1.0430813513804755</v>
      </c>
    </row>
    <row r="1003" ht="15.75" customHeight="1">
      <c r="N1003" s="24">
        <v>1000.0</v>
      </c>
      <c r="O1003" s="24">
        <v>0.84</v>
      </c>
      <c r="P1003" s="24">
        <v>33.0</v>
      </c>
      <c r="Q1003" s="24">
        <v>58.0</v>
      </c>
      <c r="R1003" s="24">
        <f t="shared" si="1"/>
        <v>0.004798732</v>
      </c>
      <c r="S1003" s="25">
        <v>0.11133262399508305</v>
      </c>
    </row>
  </sheetData>
  <mergeCells count="1">
    <mergeCell ref="B1:J1"/>
  </mergeCells>
  <printOptions/>
  <pageMargins bottom="0.75" footer="0.0" header="0.0" left="0.7" right="0.7" top="0.75"/>
  <pageSetup orientation="landscape"/>
  <drawing r:id="rId1"/>
</worksheet>
</file>