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L-1 Planner" sheetId="1" r:id="rId1"/>
  </sheets>
  <calcPr calcId="145621"/>
</workbook>
</file>

<file path=xl/calcChain.xml><?xml version="1.0" encoding="utf-8"?>
<calcChain xmlns="http://schemas.openxmlformats.org/spreadsheetml/2006/main">
  <c r="G15" i="1" l="1"/>
  <c r="G16" i="1"/>
  <c r="G17" i="1"/>
  <c r="A64" i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63" i="1"/>
  <c r="A44" i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22" i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5" i="1"/>
  <c r="A6" i="1" s="1"/>
  <c r="A7" i="1" s="1"/>
  <c r="A8" i="1" s="1"/>
  <c r="A9" i="1" s="1"/>
  <c r="A10" i="1" s="1"/>
  <c r="A11" i="1" s="1"/>
  <c r="A12" i="1" s="1"/>
  <c r="G10" i="1"/>
  <c r="G11" i="1" s="1"/>
  <c r="G9" i="1"/>
  <c r="A13" i="1" l="1"/>
  <c r="A14" i="1" s="1"/>
  <c r="A15" i="1" s="1"/>
  <c r="A16" i="1" s="1"/>
  <c r="A17" i="1" s="1"/>
  <c r="A18" i="1" s="1"/>
  <c r="A19" i="1" s="1"/>
  <c r="G18" i="1"/>
  <c r="G12" i="1"/>
</calcChain>
</file>

<file path=xl/sharedStrings.xml><?xml version="1.0" encoding="utf-8"?>
<sst xmlns="http://schemas.openxmlformats.org/spreadsheetml/2006/main" count="160" uniqueCount="92">
  <si>
    <t>Reading No.</t>
  </si>
  <si>
    <t>Reading Name</t>
  </si>
  <si>
    <t>Status</t>
  </si>
  <si>
    <t>Hours Spent</t>
  </si>
  <si>
    <t>Section: Foundations of Risk Management</t>
  </si>
  <si>
    <t>Inputs</t>
  </si>
  <si>
    <t>Not Started</t>
  </si>
  <si>
    <t>Exam Date</t>
  </si>
  <si>
    <t>Target Hours to Study</t>
  </si>
  <si>
    <t>Applying the CAPM to Performance Measurement</t>
  </si>
  <si>
    <t>Summary</t>
  </si>
  <si>
    <t>Days Left (From today)</t>
  </si>
  <si>
    <t>Financial Disasters</t>
  </si>
  <si>
    <t>Hours Worked</t>
  </si>
  <si>
    <t>Risk Management Failures</t>
  </si>
  <si>
    <t>Hours Left (As per Target)</t>
  </si>
  <si>
    <t>GARP Code of Conduct</t>
  </si>
  <si>
    <t>Required Per Day Study Hours</t>
  </si>
  <si>
    <t>Section: Quantitative Analysis</t>
  </si>
  <si>
    <t>Probabilities</t>
  </si>
  <si>
    <t>Readings Summary</t>
  </si>
  <si>
    <t>Basic Statistics</t>
  </si>
  <si>
    <t>Readings Completed</t>
  </si>
  <si>
    <t>Distributions</t>
  </si>
  <si>
    <t>Readings In Progress</t>
  </si>
  <si>
    <t>Hypothesis Testing and Confidence Intervals</t>
  </si>
  <si>
    <t>Readings Not Started</t>
  </si>
  <si>
    <t>Linear Regression with One Regressor</t>
  </si>
  <si>
    <t>Total Readings</t>
  </si>
  <si>
    <t>Linear Regression with Multiple Regressors</t>
  </si>
  <si>
    <t>Hypothesis Tests and Confidence Intervals in Multiple Regression</t>
  </si>
  <si>
    <t>Section: Financial Markets and Products</t>
  </si>
  <si>
    <t>Section: Valuation and Risk Models</t>
  </si>
  <si>
    <t>Bayesian Analysis</t>
  </si>
  <si>
    <t>Regression with a Single Regressor</t>
  </si>
  <si>
    <t>Modeling and Forecasting Trend</t>
  </si>
  <si>
    <t>Modeling and Forecasting Seasonality</t>
  </si>
  <si>
    <t>Modeling Cycles : MA, AR and ARMA Models</t>
  </si>
  <si>
    <t>Correlations and Copulas</t>
  </si>
  <si>
    <t>Simulation Methods</t>
  </si>
  <si>
    <t>Characterizing Cycles</t>
  </si>
  <si>
    <t>Volatility</t>
  </si>
  <si>
    <t>Banks</t>
  </si>
  <si>
    <t>Insurance Companies and Pension Plans</t>
  </si>
  <si>
    <t>Mutual Funds, ETFs, and Hedge Funds</t>
  </si>
  <si>
    <t>Introduction (Options, Futures, and Other Derivatives)</t>
  </si>
  <si>
    <t>Futures Markets and Central Counterparties</t>
  </si>
  <si>
    <t>Hedging Strategies Using Futures</t>
  </si>
  <si>
    <t>Interest Rates</t>
  </si>
  <si>
    <t>Determination of Forward and Futures Prices</t>
  </si>
  <si>
    <t>Interest Rate Futures</t>
  </si>
  <si>
    <t>Swaps</t>
  </si>
  <si>
    <t>Mechanics of Options Markets</t>
  </si>
  <si>
    <t>Properties of Stock Options</t>
  </si>
  <si>
    <t>Trading Strategies Involving Options</t>
  </si>
  <si>
    <t>Exotic Options</t>
  </si>
  <si>
    <t>Commodity Forwards and Futures</t>
  </si>
  <si>
    <t>Exchanges, OTC Derivatives, DPCs, and SPVs</t>
  </si>
  <si>
    <t>Basic Principles of Central Clearing</t>
  </si>
  <si>
    <t>Risks Caused by CCPs</t>
  </si>
  <si>
    <t>Foreign Exchange Risk</t>
  </si>
  <si>
    <t>Corporate Bonds</t>
  </si>
  <si>
    <t>Mortgages and Mortgage-Backed Securities</t>
  </si>
  <si>
    <t>FRM STUDY PLAN</t>
  </si>
  <si>
    <t>Quantifying Volatility in VaR Models</t>
  </si>
  <si>
    <t>Putting VaR to Work</t>
  </si>
  <si>
    <t>Measures of Financial Risk</t>
  </si>
  <si>
    <t>Binomial Trees</t>
  </si>
  <si>
    <t>The Black-Scholes-Merton Model</t>
  </si>
  <si>
    <t>The Greek Letters</t>
  </si>
  <si>
    <t>Prices, Discount Factors, and Arbitrage</t>
  </si>
  <si>
    <t>Spot, Forward, and Par Rates</t>
  </si>
  <si>
    <t>Returns, Spreads, and Yields</t>
  </si>
  <si>
    <t>One-Factor Risk Metrics and Hedges</t>
  </si>
  <si>
    <t>Multi-Factor Risk Metrics and Hedges</t>
  </si>
  <si>
    <t>External and Internal Ratings</t>
  </si>
  <si>
    <t>Capital Structure in Banks</t>
  </si>
  <si>
    <t>Operational Risk</t>
  </si>
  <si>
    <t>Governance Over Stress Testing</t>
  </si>
  <si>
    <t>Country Risk: Determinants Measures and Implications</t>
  </si>
  <si>
    <t>Stress Testing and Other Risk Management Tools</t>
  </si>
  <si>
    <t>Principles for Sound Stress Testing Practices and Supervision</t>
  </si>
  <si>
    <t>Risk Management: A Helicopter View</t>
  </si>
  <si>
    <t>Corporate Risk Management: A Primer</t>
  </si>
  <si>
    <t>Corporate Governance and Risk Management</t>
  </si>
  <si>
    <t>What is ERM?</t>
  </si>
  <si>
    <t>Risk Management, Governance, Culture, and Risk Taking in Banks</t>
  </si>
  <si>
    <t>Deciphering the Liquidity and Credit Crunch 2007–2008</t>
  </si>
  <si>
    <t>Getting Up to Speed on the Financial Crisis</t>
  </si>
  <si>
    <t>The Standard Capital Asset Pricing Model</t>
  </si>
  <si>
    <t>Arbitrage Pricing Theory and Multifactor Models of Risk and Return</t>
  </si>
  <si>
    <t>Principles for Effective Risk Data Aggregation and Risk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</si>
</sst>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2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9" fontId="2" fillId="0" borderId="0" xfId="0" applyNumberFormat="1" applyFont="1" applyAlignment="1"/>
    <xf numFmtId="0" fontId="2" fillId="2" borderId="1" xfId="0" applyFont="1" applyFill="1" applyBorder="1" applyAlignment="1"/>
    <xf numFmtId="15" fontId="2" fillId="2" borderId="1" xfId="0" applyNumberFormat="1" applyFont="1" applyFill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1" fontId="2" fillId="0" borderId="1" xfId="0" applyNumberFormat="1" applyFont="1" applyBorder="1" applyAlignment="1"/>
    <xf numFmtId="164" fontId="2" fillId="0" borderId="1" xfId="0" applyNumberFormat="1" applyFont="1" applyBorder="1" applyAlignment="1"/>
    <xf numFmtId="0" fontId="1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2:D75" totalsRowShown="0" headerRowDxfId="5" dataDxfId="4">
  <tableColumns count="4">
    <tableColumn id="1" name="Reading No." dataDxfId="3"/>
    <tableColumn id="2" name="Reading Name" dataDxfId="2"/>
    <tableColumn id="3" name="Status" dataDxfId="1"/>
    <tableColumn id="4" name="Hours Spent" dataDxfId="0"/>
  </tableColumns>
  <tableStyleInfo name="TableStyleLight1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sqref="A1:G1"/>
    </sheetView>
  </sheetViews>
  <sheetFormatPr defaultRowHeight="15.6" x14ac:dyDescent="0.3"/>
  <cols>
    <col min="1" max="1" width="12.21875" style="1" bestFit="1" customWidth="1"/>
    <col min="2" max="2" width="76.33203125" style="1" bestFit="1" customWidth="1"/>
    <col min="3" max="3" width="11.77734375" style="1" bestFit="1" customWidth="1"/>
    <col min="4" max="4" width="12.44140625" style="1" bestFit="1" customWidth="1"/>
    <col min="5" max="5" width="8.88671875" style="1"/>
    <col min="6" max="6" width="29.21875" style="1" bestFit="1" customWidth="1"/>
    <col min="7" max="7" width="10.77734375" style="1" bestFit="1" customWidth="1"/>
    <col min="8" max="16384" width="8.88671875" style="1"/>
  </cols>
  <sheetData>
    <row r="1" spans="1:7" ht="36.6" x14ac:dyDescent="0.7">
      <c r="A1" s="13" t="s">
        <v>63</v>
      </c>
      <c r="B1" s="13"/>
      <c r="C1" s="13"/>
      <c r="D1" s="13"/>
      <c r="E1" s="13"/>
      <c r="F1" s="13"/>
      <c r="G1" s="13"/>
    </row>
    <row r="2" spans="1:7" x14ac:dyDescent="0.3">
      <c r="A2" s="2" t="s">
        <v>0</v>
      </c>
      <c r="B2" s="3" t="s">
        <v>1</v>
      </c>
      <c r="C2" s="3" t="s">
        <v>2</v>
      </c>
      <c r="D2" s="3" t="s">
        <v>3</v>
      </c>
    </row>
    <row r="3" spans="1:7" x14ac:dyDescent="0.3">
      <c r="A3" s="4"/>
      <c r="B3" s="12" t="s">
        <v>18</v>
      </c>
      <c r="C3" s="5"/>
      <c r="F3" s="3" t="s">
        <v>5</v>
      </c>
    </row>
    <row r="4" spans="1:7" x14ac:dyDescent="0.3">
      <c r="A4" s="4">
        <v>1</v>
      </c>
      <c r="B4" s="1" t="s">
        <v>19</v>
      </c>
      <c r="C4" s="1" t="s">
        <v>6</v>
      </c>
      <c r="F4" s="6" t="s">
        <v>7</v>
      </c>
      <c r="G4" s="7">
        <v>43785</v>
      </c>
    </row>
    <row r="5" spans="1:7" x14ac:dyDescent="0.3">
      <c r="A5" s="4">
        <f>+A4+1</f>
        <v>2</v>
      </c>
      <c r="B5" s="1" t="s">
        <v>21</v>
      </c>
      <c r="C5" s="1" t="s">
        <v>6</v>
      </c>
      <c r="F5" s="6" t="s">
        <v>8</v>
      </c>
      <c r="G5" s="6">
        <v>350</v>
      </c>
    </row>
    <row r="6" spans="1:7" x14ac:dyDescent="0.3">
      <c r="A6" s="4">
        <f t="shared" ref="A6:A19" si="0">+A5+1</f>
        <v>3</v>
      </c>
      <c r="B6" s="1" t="s">
        <v>23</v>
      </c>
      <c r="C6" s="1" t="s">
        <v>6</v>
      </c>
    </row>
    <row r="7" spans="1:7" x14ac:dyDescent="0.3">
      <c r="A7" s="4">
        <f t="shared" si="0"/>
        <v>4</v>
      </c>
      <c r="B7" s="1" t="s">
        <v>33</v>
      </c>
      <c r="C7" s="1" t="s">
        <v>6</v>
      </c>
    </row>
    <row r="8" spans="1:7" x14ac:dyDescent="0.3">
      <c r="A8" s="4">
        <f t="shared" si="0"/>
        <v>5</v>
      </c>
      <c r="B8" s="1" t="s">
        <v>25</v>
      </c>
      <c r="C8" s="1" t="s">
        <v>6</v>
      </c>
      <c r="F8" s="8" t="s">
        <v>10</v>
      </c>
    </row>
    <row r="9" spans="1:7" x14ac:dyDescent="0.3">
      <c r="A9" s="4">
        <f t="shared" si="0"/>
        <v>6</v>
      </c>
      <c r="B9" s="1" t="s">
        <v>27</v>
      </c>
      <c r="C9" s="1" t="s">
        <v>6</v>
      </c>
      <c r="F9" s="9" t="s">
        <v>11</v>
      </c>
      <c r="G9" s="10">
        <f ca="1">G4-TODAY()</f>
        <v>134</v>
      </c>
    </row>
    <row r="10" spans="1:7" x14ac:dyDescent="0.3">
      <c r="A10" s="4">
        <f t="shared" si="0"/>
        <v>7</v>
      </c>
      <c r="B10" s="1" t="s">
        <v>34</v>
      </c>
      <c r="C10" s="1" t="s">
        <v>6</v>
      </c>
      <c r="F10" s="9" t="s">
        <v>13</v>
      </c>
      <c r="G10" s="9">
        <f>SUM(D4:D97)</f>
        <v>0</v>
      </c>
    </row>
    <row r="11" spans="1:7" x14ac:dyDescent="0.3">
      <c r="A11" s="4">
        <f t="shared" si="0"/>
        <v>8</v>
      </c>
      <c r="B11" s="1" t="s">
        <v>29</v>
      </c>
      <c r="C11" s="1" t="s">
        <v>6</v>
      </c>
      <c r="F11" s="9" t="s">
        <v>15</v>
      </c>
      <c r="G11" s="9">
        <f>G5-G10</f>
        <v>350</v>
      </c>
    </row>
    <row r="12" spans="1:7" x14ac:dyDescent="0.3">
      <c r="A12" s="4">
        <f t="shared" si="0"/>
        <v>9</v>
      </c>
      <c r="B12" s="1" t="s">
        <v>30</v>
      </c>
      <c r="C12" s="1" t="s">
        <v>6</v>
      </c>
      <c r="F12" s="9" t="s">
        <v>17</v>
      </c>
      <c r="G12" s="11">
        <f ca="1">G11/G9</f>
        <v>2.6119402985074629</v>
      </c>
    </row>
    <row r="13" spans="1:7" x14ac:dyDescent="0.3">
      <c r="A13" s="4">
        <f t="shared" si="0"/>
        <v>10</v>
      </c>
      <c r="B13" s="1" t="s">
        <v>35</v>
      </c>
      <c r="C13" s="1" t="s">
        <v>6</v>
      </c>
    </row>
    <row r="14" spans="1:7" x14ac:dyDescent="0.3">
      <c r="A14" s="4">
        <f t="shared" si="0"/>
        <v>11</v>
      </c>
      <c r="B14" s="1" t="s">
        <v>36</v>
      </c>
      <c r="C14" s="1" t="s">
        <v>6</v>
      </c>
      <c r="F14" s="3" t="s">
        <v>20</v>
      </c>
    </row>
    <row r="15" spans="1:7" x14ac:dyDescent="0.3">
      <c r="A15" s="4">
        <f t="shared" si="0"/>
        <v>12</v>
      </c>
      <c r="B15" s="1" t="s">
        <v>40</v>
      </c>
      <c r="C15" s="1" t="s">
        <v>6</v>
      </c>
      <c r="F15" s="9" t="s">
        <v>22</v>
      </c>
      <c r="G15" s="9">
        <f>(COUNTIF(C$3:C$75,"Completed"))</f>
        <v>0</v>
      </c>
    </row>
    <row r="16" spans="1:7" x14ac:dyDescent="0.3">
      <c r="A16" s="4">
        <f t="shared" si="0"/>
        <v>13</v>
      </c>
      <c r="B16" s="1" t="s">
        <v>37</v>
      </c>
      <c r="C16" s="1" t="s">
        <v>6</v>
      </c>
      <c r="F16" s="9" t="s">
        <v>24</v>
      </c>
      <c r="G16" s="9">
        <f>(COUNTIF(C$3:C$75,"In Progress"))</f>
        <v>0</v>
      </c>
    </row>
    <row r="17" spans="1:7" x14ac:dyDescent="0.3">
      <c r="A17" s="4">
        <f t="shared" si="0"/>
        <v>14</v>
      </c>
      <c r="B17" s="1" t="s">
        <v>41</v>
      </c>
      <c r="C17" s="1" t="s">
        <v>6</v>
      </c>
      <c r="F17" s="9" t="s">
        <v>26</v>
      </c>
      <c r="G17" s="9">
        <f>(COUNTIF(C$3:C$75,"Not Started"))</f>
        <v>69</v>
      </c>
    </row>
    <row r="18" spans="1:7" x14ac:dyDescent="0.3">
      <c r="A18" s="4">
        <f t="shared" si="0"/>
        <v>15</v>
      </c>
      <c r="B18" s="1" t="s">
        <v>38</v>
      </c>
      <c r="C18" s="1" t="s">
        <v>6</v>
      </c>
      <c r="F18" s="8" t="s">
        <v>28</v>
      </c>
      <c r="G18" s="8">
        <f>SUM(G15:G17)</f>
        <v>69</v>
      </c>
    </row>
    <row r="19" spans="1:7" x14ac:dyDescent="0.3">
      <c r="A19" s="4">
        <f t="shared" si="0"/>
        <v>16</v>
      </c>
      <c r="B19" s="1" t="s">
        <v>39</v>
      </c>
      <c r="C19" s="1" t="s">
        <v>6</v>
      </c>
    </row>
    <row r="20" spans="1:7" x14ac:dyDescent="0.3">
      <c r="A20" s="4"/>
      <c r="B20" s="12" t="s">
        <v>31</v>
      </c>
      <c r="C20" s="5"/>
    </row>
    <row r="21" spans="1:7" x14ac:dyDescent="0.3">
      <c r="A21" s="4">
        <v>1</v>
      </c>
      <c r="B21" s="1" t="s">
        <v>42</v>
      </c>
      <c r="C21" s="1" t="s">
        <v>6</v>
      </c>
    </row>
    <row r="22" spans="1:7" x14ac:dyDescent="0.3">
      <c r="A22" s="4">
        <f>+A21+1</f>
        <v>2</v>
      </c>
      <c r="B22" s="1" t="s">
        <v>43</v>
      </c>
      <c r="C22" s="1" t="s">
        <v>6</v>
      </c>
    </row>
    <row r="23" spans="1:7" x14ac:dyDescent="0.3">
      <c r="A23" s="4">
        <f t="shared" ref="A23:A41" si="1">+A22+1</f>
        <v>3</v>
      </c>
      <c r="B23" s="1" t="s">
        <v>44</v>
      </c>
      <c r="C23" s="1" t="s">
        <v>6</v>
      </c>
    </row>
    <row r="24" spans="1:7" x14ac:dyDescent="0.3">
      <c r="A24" s="4">
        <f t="shared" si="1"/>
        <v>4</v>
      </c>
      <c r="B24" s="1" t="s">
        <v>45</v>
      </c>
      <c r="C24" s="1" t="s">
        <v>6</v>
      </c>
    </row>
    <row r="25" spans="1:7" x14ac:dyDescent="0.3">
      <c r="A25" s="4">
        <f t="shared" si="1"/>
        <v>5</v>
      </c>
      <c r="B25" s="1" t="s">
        <v>46</v>
      </c>
      <c r="C25" s="1" t="s">
        <v>6</v>
      </c>
    </row>
    <row r="26" spans="1:7" x14ac:dyDescent="0.3">
      <c r="A26" s="4">
        <f t="shared" si="1"/>
        <v>6</v>
      </c>
      <c r="B26" s="1" t="s">
        <v>47</v>
      </c>
      <c r="C26" s="1" t="s">
        <v>6</v>
      </c>
    </row>
    <row r="27" spans="1:7" x14ac:dyDescent="0.3">
      <c r="A27" s="4">
        <f t="shared" si="1"/>
        <v>7</v>
      </c>
      <c r="B27" s="1" t="s">
        <v>48</v>
      </c>
      <c r="C27" s="1" t="s">
        <v>6</v>
      </c>
    </row>
    <row r="28" spans="1:7" x14ac:dyDescent="0.3">
      <c r="A28" s="4">
        <f t="shared" si="1"/>
        <v>8</v>
      </c>
      <c r="B28" s="1" t="s">
        <v>49</v>
      </c>
      <c r="C28" s="1" t="s">
        <v>6</v>
      </c>
    </row>
    <row r="29" spans="1:7" x14ac:dyDescent="0.3">
      <c r="A29" s="4">
        <f t="shared" si="1"/>
        <v>9</v>
      </c>
      <c r="B29" s="1" t="s">
        <v>50</v>
      </c>
      <c r="C29" s="1" t="s">
        <v>6</v>
      </c>
    </row>
    <row r="30" spans="1:7" x14ac:dyDescent="0.3">
      <c r="A30" s="4">
        <f t="shared" si="1"/>
        <v>10</v>
      </c>
      <c r="B30" s="1" t="s">
        <v>51</v>
      </c>
      <c r="C30" s="1" t="s">
        <v>6</v>
      </c>
    </row>
    <row r="31" spans="1:7" x14ac:dyDescent="0.3">
      <c r="A31" s="4">
        <f t="shared" si="1"/>
        <v>11</v>
      </c>
      <c r="B31" s="1" t="s">
        <v>52</v>
      </c>
      <c r="C31" s="1" t="s">
        <v>6</v>
      </c>
    </row>
    <row r="32" spans="1:7" x14ac:dyDescent="0.3">
      <c r="A32" s="4">
        <f t="shared" si="1"/>
        <v>12</v>
      </c>
      <c r="B32" s="1" t="s">
        <v>53</v>
      </c>
      <c r="C32" s="1" t="s">
        <v>6</v>
      </c>
    </row>
    <row r="33" spans="1:3" x14ac:dyDescent="0.3">
      <c r="A33" s="4">
        <f t="shared" si="1"/>
        <v>13</v>
      </c>
      <c r="B33" s="1" t="s">
        <v>54</v>
      </c>
      <c r="C33" s="1" t="s">
        <v>6</v>
      </c>
    </row>
    <row r="34" spans="1:3" x14ac:dyDescent="0.3">
      <c r="A34" s="4">
        <f t="shared" si="1"/>
        <v>14</v>
      </c>
      <c r="B34" s="1" t="s">
        <v>55</v>
      </c>
      <c r="C34" s="1" t="s">
        <v>6</v>
      </c>
    </row>
    <row r="35" spans="1:3" x14ac:dyDescent="0.3">
      <c r="A35" s="4">
        <f t="shared" si="1"/>
        <v>15</v>
      </c>
      <c r="B35" s="1" t="s">
        <v>56</v>
      </c>
      <c r="C35" s="1" t="s">
        <v>6</v>
      </c>
    </row>
    <row r="36" spans="1:3" x14ac:dyDescent="0.3">
      <c r="A36" s="4">
        <f t="shared" si="1"/>
        <v>16</v>
      </c>
      <c r="B36" s="1" t="s">
        <v>57</v>
      </c>
      <c r="C36" s="1" t="s">
        <v>6</v>
      </c>
    </row>
    <row r="37" spans="1:3" x14ac:dyDescent="0.3">
      <c r="A37" s="4">
        <f t="shared" si="1"/>
        <v>17</v>
      </c>
      <c r="B37" s="1" t="s">
        <v>58</v>
      </c>
      <c r="C37" s="1" t="s">
        <v>6</v>
      </c>
    </row>
    <row r="38" spans="1:3" x14ac:dyDescent="0.3">
      <c r="A38" s="4">
        <f t="shared" si="1"/>
        <v>18</v>
      </c>
      <c r="B38" s="1" t="s">
        <v>59</v>
      </c>
      <c r="C38" s="1" t="s">
        <v>6</v>
      </c>
    </row>
    <row r="39" spans="1:3" x14ac:dyDescent="0.3">
      <c r="A39" s="4">
        <f t="shared" si="1"/>
        <v>19</v>
      </c>
      <c r="B39" s="1" t="s">
        <v>60</v>
      </c>
      <c r="C39" s="1" t="s">
        <v>6</v>
      </c>
    </row>
    <row r="40" spans="1:3" x14ac:dyDescent="0.3">
      <c r="A40" s="4">
        <f t="shared" si="1"/>
        <v>20</v>
      </c>
      <c r="B40" s="1" t="s">
        <v>61</v>
      </c>
      <c r="C40" s="1" t="s">
        <v>6</v>
      </c>
    </row>
    <row r="41" spans="1:3" x14ac:dyDescent="0.3">
      <c r="A41" s="4">
        <f t="shared" si="1"/>
        <v>21</v>
      </c>
      <c r="B41" s="1" t="s">
        <v>62</v>
      </c>
      <c r="C41" s="1" t="s">
        <v>6</v>
      </c>
    </row>
    <row r="42" spans="1:3" x14ac:dyDescent="0.3">
      <c r="A42" s="4"/>
      <c r="B42" s="12" t="s">
        <v>32</v>
      </c>
      <c r="C42" s="5"/>
    </row>
    <row r="43" spans="1:3" x14ac:dyDescent="0.3">
      <c r="A43" s="4">
        <v>1</v>
      </c>
      <c r="B43" s="1" t="s">
        <v>64</v>
      </c>
      <c r="C43" s="1" t="s">
        <v>6</v>
      </c>
    </row>
    <row r="44" spans="1:3" x14ac:dyDescent="0.3">
      <c r="A44" s="4">
        <f>+A43+1</f>
        <v>2</v>
      </c>
      <c r="B44" s="1" t="s">
        <v>65</v>
      </c>
      <c r="C44" s="1" t="s">
        <v>6</v>
      </c>
    </row>
    <row r="45" spans="1:3" x14ac:dyDescent="0.3">
      <c r="A45" s="4">
        <f t="shared" ref="A45:A60" si="2">+A44+1</f>
        <v>3</v>
      </c>
      <c r="B45" s="1" t="s">
        <v>66</v>
      </c>
      <c r="C45" s="1" t="s">
        <v>6</v>
      </c>
    </row>
    <row r="46" spans="1:3" x14ac:dyDescent="0.3">
      <c r="A46" s="4">
        <f t="shared" si="2"/>
        <v>4</v>
      </c>
      <c r="B46" s="1" t="s">
        <v>67</v>
      </c>
      <c r="C46" s="1" t="s">
        <v>6</v>
      </c>
    </row>
    <row r="47" spans="1:3" x14ac:dyDescent="0.3">
      <c r="A47" s="4">
        <f t="shared" si="2"/>
        <v>5</v>
      </c>
      <c r="B47" s="1" t="s">
        <v>68</v>
      </c>
      <c r="C47" s="1" t="s">
        <v>6</v>
      </c>
    </row>
    <row r="48" spans="1:3" x14ac:dyDescent="0.3">
      <c r="A48" s="4">
        <f t="shared" si="2"/>
        <v>6</v>
      </c>
      <c r="B48" s="1" t="s">
        <v>69</v>
      </c>
      <c r="C48" s="1" t="s">
        <v>6</v>
      </c>
    </row>
    <row r="49" spans="1:3" x14ac:dyDescent="0.3">
      <c r="A49" s="4">
        <f t="shared" si="2"/>
        <v>7</v>
      </c>
      <c r="B49" s="1" t="s">
        <v>70</v>
      </c>
      <c r="C49" s="1" t="s">
        <v>6</v>
      </c>
    </row>
    <row r="50" spans="1:3" x14ac:dyDescent="0.3">
      <c r="A50" s="4">
        <f t="shared" si="2"/>
        <v>8</v>
      </c>
      <c r="B50" s="1" t="s">
        <v>71</v>
      </c>
      <c r="C50" s="1" t="s">
        <v>6</v>
      </c>
    </row>
    <row r="51" spans="1:3" x14ac:dyDescent="0.3">
      <c r="A51" s="4">
        <f t="shared" si="2"/>
        <v>9</v>
      </c>
      <c r="B51" s="1" t="s">
        <v>72</v>
      </c>
      <c r="C51" s="1" t="s">
        <v>6</v>
      </c>
    </row>
    <row r="52" spans="1:3" x14ac:dyDescent="0.3">
      <c r="A52" s="4">
        <f t="shared" si="2"/>
        <v>10</v>
      </c>
      <c r="B52" s="1" t="s">
        <v>73</v>
      </c>
      <c r="C52" s="1" t="s">
        <v>6</v>
      </c>
    </row>
    <row r="53" spans="1:3" x14ac:dyDescent="0.3">
      <c r="A53" s="4">
        <f t="shared" si="2"/>
        <v>11</v>
      </c>
      <c r="B53" s="1" t="s">
        <v>74</v>
      </c>
      <c r="C53" s="1" t="s">
        <v>6</v>
      </c>
    </row>
    <row r="54" spans="1:3" x14ac:dyDescent="0.3">
      <c r="A54" s="4">
        <f t="shared" si="2"/>
        <v>12</v>
      </c>
      <c r="B54" s="1" t="s">
        <v>79</v>
      </c>
      <c r="C54" s="1" t="s">
        <v>6</v>
      </c>
    </row>
    <row r="55" spans="1:3" x14ac:dyDescent="0.3">
      <c r="A55" s="4">
        <f t="shared" si="2"/>
        <v>13</v>
      </c>
      <c r="B55" s="1" t="s">
        <v>75</v>
      </c>
      <c r="C55" s="1" t="s">
        <v>6</v>
      </c>
    </row>
    <row r="56" spans="1:3" x14ac:dyDescent="0.3">
      <c r="A56" s="4">
        <f t="shared" si="2"/>
        <v>14</v>
      </c>
      <c r="B56" s="1" t="s">
        <v>76</v>
      </c>
      <c r="C56" s="1" t="s">
        <v>6</v>
      </c>
    </row>
    <row r="57" spans="1:3" x14ac:dyDescent="0.3">
      <c r="A57" s="4">
        <f t="shared" si="2"/>
        <v>15</v>
      </c>
      <c r="B57" s="1" t="s">
        <v>77</v>
      </c>
      <c r="C57" s="1" t="s">
        <v>6</v>
      </c>
    </row>
    <row r="58" spans="1:3" x14ac:dyDescent="0.3">
      <c r="A58" s="4">
        <f t="shared" si="2"/>
        <v>16</v>
      </c>
      <c r="B58" s="1" t="s">
        <v>78</v>
      </c>
      <c r="C58" s="1" t="s">
        <v>6</v>
      </c>
    </row>
    <row r="59" spans="1:3" x14ac:dyDescent="0.3">
      <c r="A59" s="4">
        <f t="shared" si="2"/>
        <v>17</v>
      </c>
      <c r="B59" s="1" t="s">
        <v>80</v>
      </c>
      <c r="C59" s="1" t="s">
        <v>6</v>
      </c>
    </row>
    <row r="60" spans="1:3" x14ac:dyDescent="0.3">
      <c r="A60" s="4">
        <f t="shared" si="2"/>
        <v>18</v>
      </c>
      <c r="B60" s="1" t="s">
        <v>81</v>
      </c>
      <c r="C60" s="1" t="s">
        <v>6</v>
      </c>
    </row>
    <row r="61" spans="1:3" x14ac:dyDescent="0.3">
      <c r="A61" s="4"/>
      <c r="B61" s="12" t="s">
        <v>4</v>
      </c>
      <c r="C61" s="5"/>
    </row>
    <row r="62" spans="1:3" x14ac:dyDescent="0.3">
      <c r="A62" s="4">
        <v>1</v>
      </c>
      <c r="B62" s="1" t="s">
        <v>82</v>
      </c>
      <c r="C62" s="1" t="s">
        <v>6</v>
      </c>
    </row>
    <row r="63" spans="1:3" x14ac:dyDescent="0.3">
      <c r="A63" s="4">
        <f>+A62+1</f>
        <v>2</v>
      </c>
      <c r="B63" s="1" t="s">
        <v>83</v>
      </c>
      <c r="C63" s="1" t="s">
        <v>6</v>
      </c>
    </row>
    <row r="64" spans="1:3" x14ac:dyDescent="0.3">
      <c r="A64" s="4">
        <f t="shared" ref="A64:A75" si="3">+A63+1</f>
        <v>3</v>
      </c>
      <c r="B64" s="1" t="s">
        <v>84</v>
      </c>
      <c r="C64" s="1" t="s">
        <v>6</v>
      </c>
    </row>
    <row r="65" spans="1:3" x14ac:dyDescent="0.3">
      <c r="A65" s="4">
        <f t="shared" si="3"/>
        <v>4</v>
      </c>
      <c r="B65" s="1" t="s">
        <v>85</v>
      </c>
      <c r="C65" s="1" t="s">
        <v>6</v>
      </c>
    </row>
    <row r="66" spans="1:3" x14ac:dyDescent="0.3">
      <c r="A66" s="4">
        <f t="shared" si="3"/>
        <v>5</v>
      </c>
      <c r="B66" s="1" t="s">
        <v>86</v>
      </c>
      <c r="C66" s="1" t="s">
        <v>6</v>
      </c>
    </row>
    <row r="67" spans="1:3" x14ac:dyDescent="0.3">
      <c r="A67" s="4">
        <f t="shared" si="3"/>
        <v>6</v>
      </c>
      <c r="B67" s="1" t="s">
        <v>12</v>
      </c>
      <c r="C67" s="1" t="s">
        <v>6</v>
      </c>
    </row>
    <row r="68" spans="1:3" x14ac:dyDescent="0.3">
      <c r="A68" s="4">
        <f t="shared" si="3"/>
        <v>7</v>
      </c>
      <c r="B68" s="1" t="s">
        <v>87</v>
      </c>
      <c r="C68" s="1" t="s">
        <v>6</v>
      </c>
    </row>
    <row r="69" spans="1:3" x14ac:dyDescent="0.3">
      <c r="A69" s="4">
        <f t="shared" si="3"/>
        <v>8</v>
      </c>
      <c r="B69" s="1" t="s">
        <v>88</v>
      </c>
      <c r="C69" s="1" t="s">
        <v>6</v>
      </c>
    </row>
    <row r="70" spans="1:3" x14ac:dyDescent="0.3">
      <c r="A70" s="4">
        <f t="shared" si="3"/>
        <v>9</v>
      </c>
      <c r="B70" s="1" t="s">
        <v>14</v>
      </c>
      <c r="C70" s="1" t="s">
        <v>6</v>
      </c>
    </row>
    <row r="71" spans="1:3" x14ac:dyDescent="0.3">
      <c r="A71" s="4">
        <f t="shared" si="3"/>
        <v>10</v>
      </c>
      <c r="B71" s="1" t="s">
        <v>89</v>
      </c>
      <c r="C71" s="1" t="s">
        <v>6</v>
      </c>
    </row>
    <row r="72" spans="1:3" x14ac:dyDescent="0.3">
      <c r="A72" s="4">
        <f t="shared" si="3"/>
        <v>11</v>
      </c>
      <c r="B72" s="1" t="s">
        <v>9</v>
      </c>
      <c r="C72" s="1" t="s">
        <v>6</v>
      </c>
    </row>
    <row r="73" spans="1:3" x14ac:dyDescent="0.3">
      <c r="A73" s="4">
        <f t="shared" si="3"/>
        <v>12</v>
      </c>
      <c r="B73" s="1" t="s">
        <v>90</v>
      </c>
      <c r="C73" s="1" t="s">
        <v>6</v>
      </c>
    </row>
    <row r="74" spans="1:3" x14ac:dyDescent="0.3">
      <c r="A74" s="4">
        <f t="shared" si="3"/>
        <v>13</v>
      </c>
      <c r="B74" s="1" t="s">
        <v>91</v>
      </c>
      <c r="C74" s="1" t="s">
        <v>6</v>
      </c>
    </row>
    <row r="75" spans="1:3" x14ac:dyDescent="0.3">
      <c r="A75" s="4">
        <f t="shared" si="3"/>
        <v>14</v>
      </c>
      <c r="B75" s="1" t="s">
        <v>16</v>
      </c>
      <c r="C75" s="1" t="s">
        <v>6</v>
      </c>
    </row>
    <row r="76" spans="1:3" x14ac:dyDescent="0.3">
      <c r="A76" s="4"/>
    </row>
    <row r="77" spans="1:3" x14ac:dyDescent="0.3">
      <c r="A77" s="4"/>
    </row>
  </sheetData>
  <mergeCells count="1">
    <mergeCell ref="A1:G1"/>
  </mergeCells>
  <conditionalFormatting sqref="C3:C60 C62:C75">
    <cfRule type="containsText" dxfId="14" priority="7" operator="containsText" text="Not Started">
      <formula>NOT(ISERROR(SEARCH("Not Started",C3)))</formula>
    </cfRule>
    <cfRule type="containsText" dxfId="13" priority="8" operator="containsText" text="In Progress">
      <formula>NOT(ISERROR(SEARCH("In Progress",C3)))</formula>
    </cfRule>
    <cfRule type="containsText" dxfId="12" priority="9" operator="containsText" text="Completed">
      <formula>NOT(ISERROR(SEARCH("Completed",C3)))</formula>
    </cfRule>
  </conditionalFormatting>
  <conditionalFormatting sqref="G12">
    <cfRule type="cellIs" dxfId="11" priority="4" operator="greaterThan">
      <formula>6</formula>
    </cfRule>
    <cfRule type="cellIs" dxfId="10" priority="5" operator="between">
      <formula>3.1</formula>
      <formula>6</formula>
    </cfRule>
    <cfRule type="cellIs" dxfId="9" priority="6" operator="lessThan">
      <formula>3.1</formula>
    </cfRule>
  </conditionalFormatting>
  <conditionalFormatting sqref="C61">
    <cfRule type="containsText" dxfId="8" priority="1" operator="containsText" text="Not Started">
      <formula>NOT(ISERROR(SEARCH("Not Started",C61)))</formula>
    </cfRule>
    <cfRule type="containsText" dxfId="7" priority="2" operator="containsText" text="In Progress">
      <formula>NOT(ISERROR(SEARCH("In Progress",C61)))</formula>
    </cfRule>
    <cfRule type="containsText" dxfId="6" priority="3" operator="containsText" text="Completed">
      <formula>NOT(ISERROR(SEARCH("Completed",C61)))</formula>
    </cfRule>
  </conditionalFormatting>
  <dataValidations count="1">
    <dataValidation type="list" allowBlank="1" showInputMessage="1" showErrorMessage="1" sqref="C3:C75">
      <formula1>$AK$9:$AK$11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L-1 Planner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Nigam</dc:creator>
  <cp:lastModifiedBy>Rupesh Nigam</cp:lastModifiedBy>
  <dcterms:created xsi:type="dcterms:W3CDTF">2019-07-04T18:49:26Z</dcterms:created>
  <dcterms:modified xsi:type="dcterms:W3CDTF">2019-07-04T20:38:01Z</dcterms:modified>
</cp:coreProperties>
</file>