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\Downloads\"/>
    </mc:Choice>
  </mc:AlternateContent>
  <xr:revisionPtr revIDLastSave="0" documentId="13_ncr:1_{BBAFD43E-BD9F-403B-A15A-C8083A953EF6}" xr6:coauthVersionLast="47" xr6:coauthVersionMax="47" xr10:uidLastSave="{00000000-0000-0000-0000-000000000000}"/>
  <bookViews>
    <workbookView xWindow="28680" yWindow="-120" windowWidth="29040" windowHeight="15720" xr2:uid="{3645AF63-EF47-4FB7-8902-216A849BF82A}"/>
  </bookViews>
  <sheets>
    <sheet name="Sheet1" sheetId="1" r:id="rId1"/>
    <sheet name="emovers" sheetId="2" r:id="rId2"/>
    <sheet name="service" sheetId="3" r:id="rId3"/>
    <sheet name="attach" sheetId="4" r:id="rId4"/>
    <sheet name="comp" sheetId="5" r:id="rId5"/>
    <sheet name="lpower" sheetId="6" r:id="rId6"/>
    <sheet name="heavy" sheetId="7" r:id="rId7"/>
    <sheet name="backhoe" sheetId="8" r:id="rId8"/>
    <sheet name="ldall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8" i="1"/>
  <c r="B231" i="1"/>
  <c r="B111" i="1"/>
  <c r="B109" i="1"/>
  <c r="B108" i="1"/>
  <c r="B107" i="1"/>
  <c r="B106" i="1"/>
  <c r="B105" i="1"/>
  <c r="B104" i="1"/>
  <c r="B103" i="1"/>
  <c r="B102" i="1"/>
  <c r="B101" i="1"/>
  <c r="B110" i="1"/>
  <c r="B5" i="1"/>
  <c r="B136" i="1"/>
  <c r="B137" i="1"/>
  <c r="B138" i="1"/>
  <c r="B135" i="1"/>
  <c r="B133" i="1"/>
  <c r="B134" i="1"/>
  <c r="B201" i="1"/>
  <c r="H201" i="1"/>
  <c r="B202" i="1"/>
  <c r="H202" i="1"/>
  <c r="B63" i="1"/>
  <c r="B62" i="1"/>
  <c r="B61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41" i="1" l="1"/>
  <c r="B40" i="1"/>
  <c r="B39" i="1"/>
  <c r="B257" i="1" l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0" i="1"/>
  <c r="B199" i="1"/>
  <c r="B198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1" i="1"/>
  <c r="B170" i="1"/>
  <c r="B169" i="1"/>
  <c r="B168" i="1"/>
  <c r="B167" i="1"/>
  <c r="B172" i="1"/>
  <c r="B166" i="1"/>
  <c r="B165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3" i="1"/>
  <c r="B142" i="1"/>
  <c r="B141" i="1"/>
  <c r="B140" i="1"/>
  <c r="B139" i="1"/>
  <c r="B144" i="1"/>
  <c r="B127" i="1"/>
  <c r="B126" i="1"/>
  <c r="B125" i="1"/>
  <c r="B124" i="1"/>
  <c r="B123" i="1"/>
  <c r="B122" i="1"/>
  <c r="B121" i="1"/>
  <c r="B120" i="1"/>
  <c r="B119" i="1"/>
  <c r="B118" i="1"/>
  <c r="B117" i="1"/>
  <c r="B115" i="1"/>
  <c r="B114" i="1"/>
  <c r="B113" i="1"/>
  <c r="B112" i="1"/>
  <c r="B116" i="1"/>
  <c r="B95" i="1"/>
  <c r="B94" i="1"/>
  <c r="B93" i="1"/>
  <c r="B92" i="1"/>
  <c r="B91" i="1"/>
  <c r="B90" i="1"/>
  <c r="B89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88" i="1"/>
  <c r="B70" i="1"/>
  <c r="B69" i="1"/>
  <c r="B60" i="1"/>
  <c r="H127" i="1"/>
  <c r="H126" i="1"/>
  <c r="H125" i="1"/>
  <c r="H124" i="1"/>
  <c r="H123" i="1"/>
  <c r="H122" i="1"/>
  <c r="H121" i="1"/>
  <c r="H120" i="1"/>
  <c r="H119" i="1"/>
  <c r="H118" i="1"/>
  <c r="H117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1" i="1"/>
  <c r="H170" i="1"/>
  <c r="H169" i="1"/>
  <c r="H168" i="1"/>
  <c r="H167" i="1"/>
  <c r="H137" i="1"/>
  <c r="H116" i="1"/>
  <c r="H102" i="1"/>
  <c r="H101" i="1"/>
  <c r="H78" i="1"/>
  <c r="H95" i="1"/>
  <c r="H94" i="1"/>
  <c r="H93" i="1"/>
  <c r="H92" i="1"/>
  <c r="H91" i="1"/>
  <c r="H90" i="1"/>
  <c r="H89" i="1"/>
  <c r="H87" i="1"/>
  <c r="H86" i="1"/>
  <c r="H85" i="1"/>
  <c r="H84" i="1"/>
  <c r="H83" i="1"/>
  <c r="H82" i="1"/>
  <c r="H81" i="1"/>
  <c r="H80" i="1"/>
  <c r="H79" i="1"/>
  <c r="H77" i="1"/>
  <c r="H76" i="1"/>
  <c r="H75" i="1"/>
  <c r="H74" i="1"/>
  <c r="H73" i="1"/>
  <c r="H72" i="1"/>
  <c r="H71" i="1"/>
  <c r="H88" i="1"/>
  <c r="H70" i="1"/>
  <c r="H69" i="1"/>
  <c r="H63" i="1"/>
  <c r="H62" i="1"/>
  <c r="H61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60" i="1"/>
  <c r="H38" i="1"/>
  <c r="H37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232" i="1"/>
  <c r="H231" i="1"/>
  <c r="H200" i="1"/>
  <c r="H198" i="1"/>
  <c r="H199" i="1"/>
  <c r="H172" i="1"/>
  <c r="H165" i="1"/>
  <c r="H166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3" i="1"/>
  <c r="H142" i="1"/>
  <c r="H141" i="1"/>
  <c r="H140" i="1"/>
  <c r="H139" i="1"/>
  <c r="H138" i="1"/>
  <c r="H136" i="1"/>
  <c r="H135" i="1"/>
  <c r="H134" i="1"/>
  <c r="H133" i="1"/>
  <c r="H144" i="1"/>
  <c r="C256" i="1"/>
  <c r="C255" i="1"/>
  <c r="C254" i="1"/>
  <c r="C221" i="1"/>
  <c r="C222" i="1"/>
  <c r="C223" i="1"/>
  <c r="C190" i="1"/>
  <c r="C189" i="1"/>
  <c r="C188" i="1"/>
  <c r="C158" i="1"/>
  <c r="C157" i="1"/>
  <c r="C156" i="1"/>
  <c r="C126" i="1"/>
  <c r="C125" i="1"/>
  <c r="C124" i="1"/>
  <c r="C94" i="1"/>
  <c r="C93" i="1"/>
  <c r="C92" i="1"/>
  <c r="C62" i="1"/>
  <c r="C61" i="1"/>
  <c r="C60" i="1"/>
  <c r="C28" i="1"/>
  <c r="C29" i="1"/>
  <c r="C30" i="1"/>
</calcChain>
</file>

<file path=xl/sharedStrings.xml><?xml version="1.0" encoding="utf-8"?>
<sst xmlns="http://schemas.openxmlformats.org/spreadsheetml/2006/main" count="911" uniqueCount="687">
  <si>
    <t xml:space="preserve">Bam 002 EARTH M </t>
  </si>
  <si>
    <t>Description</t>
  </si>
  <si>
    <t>R</t>
  </si>
  <si>
    <t>Part no.</t>
  </si>
  <si>
    <t>Quantity</t>
  </si>
  <si>
    <t>Pallets</t>
  </si>
  <si>
    <t>Collars</t>
  </si>
  <si>
    <t>ECAM ref.</t>
  </si>
  <si>
    <t>Delivery no.</t>
  </si>
  <si>
    <t xml:space="preserve">Bam 003 Services </t>
  </si>
  <si>
    <t>Part weight</t>
  </si>
  <si>
    <t>Total weight</t>
  </si>
  <si>
    <t>332/H4111</t>
  </si>
  <si>
    <t>Low fender</t>
  </si>
  <si>
    <t>333/D9206</t>
  </si>
  <si>
    <t>MC 3rd inter front frame</t>
  </si>
  <si>
    <t>333/D9231</t>
  </si>
  <si>
    <t>MC 1st inter rear frame</t>
  </si>
  <si>
    <t>334/D9622</t>
  </si>
  <si>
    <t>Sway</t>
  </si>
  <si>
    <t>334/E0243</t>
  </si>
  <si>
    <t>Support spacer</t>
  </si>
  <si>
    <t>334/H3938</t>
  </si>
  <si>
    <t>MC roller mount 2nd inter</t>
  </si>
  <si>
    <t>335/01808</t>
  </si>
  <si>
    <t>Wear pad</t>
  </si>
  <si>
    <t>335/B5507</t>
  </si>
  <si>
    <t>Roller support</t>
  </si>
  <si>
    <t>335/B5527</t>
  </si>
  <si>
    <t>MC inter rear frame</t>
  </si>
  <si>
    <t>335/B5648</t>
  </si>
  <si>
    <t>MC 3rd inter rear frame</t>
  </si>
  <si>
    <t>335/B5663</t>
  </si>
  <si>
    <t>MC 2nd inter rear frame</t>
  </si>
  <si>
    <t>400/C0414</t>
  </si>
  <si>
    <t>Bearing closing plate</t>
  </si>
  <si>
    <t>400/D3818</t>
  </si>
  <si>
    <t>MC rear roller sup 1st inter</t>
  </si>
  <si>
    <t>400/E8199</t>
  </si>
  <si>
    <t>Pod base</t>
  </si>
  <si>
    <t>400/E9538</t>
  </si>
  <si>
    <t>Anchor plate</t>
  </si>
  <si>
    <t>400/H0393</t>
  </si>
  <si>
    <t>Anti rotation</t>
  </si>
  <si>
    <t>400/H0394</t>
  </si>
  <si>
    <t>400/K0300</t>
  </si>
  <si>
    <t>WA lever pin locking</t>
  </si>
  <si>
    <t>400/L6614</t>
  </si>
  <si>
    <t>WA RH lift pipe mount</t>
  </si>
  <si>
    <t>400/L6694</t>
  </si>
  <si>
    <t>WA LH lift pipe mount</t>
  </si>
  <si>
    <t>400/W2792</t>
  </si>
  <si>
    <t>P33 plate</t>
  </si>
  <si>
    <t>401/B5779</t>
  </si>
  <si>
    <t>Guide bracket</t>
  </si>
  <si>
    <t>401/L3999</t>
  </si>
  <si>
    <t>Sway pivot</t>
  </si>
  <si>
    <t>401/M1858</t>
  </si>
  <si>
    <t>WA rear counterweight</t>
  </si>
  <si>
    <t>401/X3871</t>
  </si>
  <si>
    <t>Mirror bracket</t>
  </si>
  <si>
    <t>401/M9403</t>
  </si>
  <si>
    <t>332/H8189</t>
  </si>
  <si>
    <t>High fender</t>
  </si>
  <si>
    <t>333/F8214</t>
  </si>
  <si>
    <t>WA outer front frame V2</t>
  </si>
  <si>
    <t>334/D3244</t>
  </si>
  <si>
    <t>334/D3955</t>
  </si>
  <si>
    <t>Stop block</t>
  </si>
  <si>
    <t>334/F1390</t>
  </si>
  <si>
    <t>334/F8819</t>
  </si>
  <si>
    <t>Spacer</t>
  </si>
  <si>
    <t>332/C5283</t>
  </si>
  <si>
    <t>Pivot block</t>
  </si>
  <si>
    <t>334/D9026</t>
  </si>
  <si>
    <t>401/C8838</t>
  </si>
  <si>
    <t>Spacer plate</t>
  </si>
  <si>
    <t>274/42600</t>
  </si>
  <si>
    <t>400/L7970</t>
  </si>
  <si>
    <t>400/L7980</t>
  </si>
  <si>
    <t>334/U9303</t>
  </si>
  <si>
    <t>400/U2288</t>
  </si>
  <si>
    <t>400/H7978</t>
  </si>
  <si>
    <t>331/47374</t>
  </si>
  <si>
    <t>401/G6183</t>
  </si>
  <si>
    <t>402/H0227</t>
  </si>
  <si>
    <t>401/K1796</t>
  </si>
  <si>
    <t>331/31081</t>
  </si>
  <si>
    <t>333/S5231</t>
  </si>
  <si>
    <t>333/S4608</t>
  </si>
  <si>
    <t>400/A0448</t>
  </si>
  <si>
    <t>400/M9071</t>
  </si>
  <si>
    <t>332/T4336</t>
  </si>
  <si>
    <t>335/C4084</t>
  </si>
  <si>
    <t>331/19870</t>
  </si>
  <si>
    <t>400/U7819</t>
  </si>
  <si>
    <t>332/S7981</t>
  </si>
  <si>
    <t>401/K1232</t>
  </si>
  <si>
    <t>400/B1632</t>
  </si>
  <si>
    <t>400/B1921</t>
  </si>
  <si>
    <t>400/E0823</t>
  </si>
  <si>
    <t>400/X2531</t>
  </si>
  <si>
    <t>Sateft strut</t>
  </si>
  <si>
    <t>LH bonnet chassis hinge</t>
  </si>
  <si>
    <t>RH bonnet chassis hinge</t>
  </si>
  <si>
    <t>Lifting eye</t>
  </si>
  <si>
    <t>Chassis spacer 40mm</t>
  </si>
  <si>
    <t>Plate upper top pivot</t>
  </si>
  <si>
    <t>Lifting lug</t>
  </si>
  <si>
    <t>ABI articulation stay</t>
  </si>
  <si>
    <t>Axle stop plate</t>
  </si>
  <si>
    <t>Fir tree clip mount</t>
  </si>
  <si>
    <t>Shovel lever 456HT</t>
  </si>
  <si>
    <t>Shovel lever 457HT auto</t>
  </si>
  <si>
    <t>RH steer ram</t>
  </si>
  <si>
    <t>LH steer ram</t>
  </si>
  <si>
    <t>437 Trans mount</t>
  </si>
  <si>
    <t>LH trunnion plate</t>
  </si>
  <si>
    <t>Plate - axle support</t>
  </si>
  <si>
    <t>Plate upper pivot</t>
  </si>
  <si>
    <t>Pivot plate</t>
  </si>
  <si>
    <t>Bonnet hinge mounting</t>
  </si>
  <si>
    <t>Clamping plate</t>
  </si>
  <si>
    <t>LH pivot plate</t>
  </si>
  <si>
    <t>RH pivot plate</t>
  </si>
  <si>
    <t>Bam 004 Attach</t>
  </si>
  <si>
    <t>Bam 005 Compact</t>
  </si>
  <si>
    <t>Bam 007 Landpower</t>
  </si>
  <si>
    <t>Bam 008 Heavy P</t>
  </si>
  <si>
    <t>Bam 009 Backhoe</t>
  </si>
  <si>
    <t>Bam 011 Loadall</t>
  </si>
  <si>
    <t>158/30508</t>
  </si>
  <si>
    <t>335/08779</t>
  </si>
  <si>
    <t>335/06624</t>
  </si>
  <si>
    <t>125/26500</t>
  </si>
  <si>
    <t>125/00205</t>
  </si>
  <si>
    <t>400/V3870</t>
  </si>
  <si>
    <t>998/10851</t>
  </si>
  <si>
    <t>400/S1871</t>
  </si>
  <si>
    <t>400/S2284</t>
  </si>
  <si>
    <t>400/S2762</t>
  </si>
  <si>
    <t>400/U7721</t>
  </si>
  <si>
    <t>401/E5771</t>
  </si>
  <si>
    <t>332/A9379</t>
  </si>
  <si>
    <t>124/66400</t>
  </si>
  <si>
    <t>296/10053</t>
  </si>
  <si>
    <t>335/02826</t>
  </si>
  <si>
    <t>401/G3165</t>
  </si>
  <si>
    <t>335/90417</t>
  </si>
  <si>
    <t>400/Z8793</t>
  </si>
  <si>
    <t>161/00991</t>
  </si>
  <si>
    <t>333/A1827</t>
  </si>
  <si>
    <t>335/H0878</t>
  </si>
  <si>
    <t>191/75600</t>
  </si>
  <si>
    <t>335/08504</t>
  </si>
  <si>
    <t>335/90416</t>
  </si>
  <si>
    <t>400/S1102</t>
  </si>
  <si>
    <t>400/Z8850</t>
  </si>
  <si>
    <t>PAD SUPPORT</t>
  </si>
  <si>
    <t>WA INNER LEG</t>
  </si>
  <si>
    <t>WA QUICKHITCH loader</t>
  </si>
  <si>
    <t>BRACKET</t>
  </si>
  <si>
    <t>BRACKET RH ENG MTG</t>
  </si>
  <si>
    <t>WA BONNET CHASSIS HINGE LH</t>
  </si>
  <si>
    <t>WA BONNET CHASSIS HINGE RH</t>
  </si>
  <si>
    <t>SPACER PLATE</t>
  </si>
  <si>
    <t>457 HT NON PARAL SHOVEL L</t>
  </si>
  <si>
    <t>WA LH 436HT STD ARM REPAI</t>
  </si>
  <si>
    <t>LH FRT UNDERCOVER-HD</t>
  </si>
  <si>
    <t>LH MID UNDER COVER-HD</t>
  </si>
  <si>
    <t>WA RH MID UNDER COVER-HD</t>
  </si>
  <si>
    <t>UNDER COVER HD</t>
  </si>
  <si>
    <t>WA LH FRT UNDER COVER-HD</t>
  </si>
  <si>
    <t>STRUT SAFETY</t>
  </si>
  <si>
    <t>Guard Spill WA MIL</t>
  </si>
  <si>
    <t>AXLE MOUNT BRKT. W.A.</t>
  </si>
  <si>
    <t>WA ARTICULATION STAY 427/</t>
  </si>
  <si>
    <t>RH TIPPING LEVER M/C</t>
  </si>
  <si>
    <t>WA LOAD GUARD STD HEIGHT</t>
  </si>
  <si>
    <t>HITCH OUTER LEG WA</t>
  </si>
  <si>
    <t>PAD WEAR SUPPORT W</t>
  </si>
  <si>
    <t>HOOK</t>
  </si>
  <si>
    <t>WA BONNET HINGE LH</t>
  </si>
  <si>
    <t>SIDE SHFT CARRIER WA</t>
  </si>
  <si>
    <t>WA LH ENGINE MOUNT</t>
  </si>
  <si>
    <t>Lever L/H tipping</t>
  </si>
  <si>
    <t>RAM MOUNT</t>
  </si>
  <si>
    <t>WA LOAD GUARD LOW HEIGHT</t>
  </si>
  <si>
    <t>ABI ARTICULATION STAY</t>
  </si>
  <si>
    <t>331/14065</t>
  </si>
  <si>
    <t>335/02951</t>
  </si>
  <si>
    <t>Inner leg</t>
  </si>
  <si>
    <t>WA quickhitch loader</t>
  </si>
  <si>
    <t>Skirt strip</t>
  </si>
  <si>
    <t>50mm hook</t>
  </si>
  <si>
    <t>191/54800</t>
  </si>
  <si>
    <t>400/B6446</t>
  </si>
  <si>
    <t>400/J3158</t>
  </si>
  <si>
    <t>401/F9458</t>
  </si>
  <si>
    <t>401/Z0613</t>
  </si>
  <si>
    <t>332/D2135</t>
  </si>
  <si>
    <t>191/00407</t>
  </si>
  <si>
    <t>294/50900</t>
  </si>
  <si>
    <t>331/55748</t>
  </si>
  <si>
    <t>Hollow side shift</t>
  </si>
  <si>
    <t>Bar hoses gate</t>
  </si>
  <si>
    <t>Toggle latch mount</t>
  </si>
  <si>
    <t>Plate mirror mount</t>
  </si>
  <si>
    <t>Battery cradle</t>
  </si>
  <si>
    <t>Recovery bracket raw</t>
  </si>
  <si>
    <t>401/D1374</t>
  </si>
  <si>
    <t>Recovery bracket</t>
  </si>
  <si>
    <t>Support bracket</t>
  </si>
  <si>
    <t>Solid side shift</t>
  </si>
  <si>
    <t>Fork retention bracket</t>
  </si>
  <si>
    <t>Lower ram plate</t>
  </si>
  <si>
    <t>High load guard</t>
  </si>
  <si>
    <t>Low load guard</t>
  </si>
  <si>
    <t>335/A0540</t>
  </si>
  <si>
    <t>400/U9410</t>
  </si>
  <si>
    <t>401/A8451</t>
  </si>
  <si>
    <t>401/C9964</t>
  </si>
  <si>
    <t>401/C9965</t>
  </si>
  <si>
    <t>401/B3512</t>
  </si>
  <si>
    <t>LH top link plate</t>
  </si>
  <si>
    <t>RH top link plate</t>
  </si>
  <si>
    <t>Blocknut M18</t>
  </si>
  <si>
    <t>Clamp plate</t>
  </si>
  <si>
    <t>Side clamp plate</t>
  </si>
  <si>
    <t>Rear clamp plate</t>
  </si>
  <si>
    <t>Cover plate</t>
  </si>
  <si>
    <t>335/A0538</t>
  </si>
  <si>
    <t>290/01193</t>
  </si>
  <si>
    <t>333/J5913</t>
  </si>
  <si>
    <t>333/K5505</t>
  </si>
  <si>
    <t>333/K5532</t>
  </si>
  <si>
    <t>334/D9844</t>
  </si>
  <si>
    <t>400/D7179</t>
  </si>
  <si>
    <t>400/F7763</t>
  </si>
  <si>
    <t>400/F7994</t>
  </si>
  <si>
    <t>400/G2561</t>
  </si>
  <si>
    <t>400/G7984</t>
  </si>
  <si>
    <t>400/K5785</t>
  </si>
  <si>
    <t>400/K7892</t>
  </si>
  <si>
    <t>400/K9005</t>
  </si>
  <si>
    <t>400/K9970</t>
  </si>
  <si>
    <t>400/L2996</t>
  </si>
  <si>
    <t>400/L4334</t>
  </si>
  <si>
    <t>400/L4359</t>
  </si>
  <si>
    <t>400/L4416</t>
  </si>
  <si>
    <t>400/L4448</t>
  </si>
  <si>
    <t>400/M1288</t>
  </si>
  <si>
    <t>400/M1968</t>
  </si>
  <si>
    <t>400/P6211</t>
  </si>
  <si>
    <t>400/S1007</t>
  </si>
  <si>
    <t>400/S1018</t>
  </si>
  <si>
    <t>400/S1079</t>
  </si>
  <si>
    <t>400/S2687</t>
  </si>
  <si>
    <t>400/T8289</t>
  </si>
  <si>
    <t>400/T8769</t>
  </si>
  <si>
    <t>400/W9624</t>
  </si>
  <si>
    <t>400/X4711</t>
  </si>
  <si>
    <t>400/Y2737</t>
  </si>
  <si>
    <t>401/A1386</t>
  </si>
  <si>
    <t>401/A9824</t>
  </si>
  <si>
    <t>401/B7019</t>
  </si>
  <si>
    <t>401/B9919</t>
  </si>
  <si>
    <t>401/C2622</t>
  </si>
  <si>
    <t>401/D1436</t>
  </si>
  <si>
    <t>401/E5507</t>
  </si>
  <si>
    <t>401/H0390</t>
  </si>
  <si>
    <t>401/H3618</t>
  </si>
  <si>
    <t>401/H4403</t>
  </si>
  <si>
    <t>401/H7804</t>
  </si>
  <si>
    <t>401/H8437</t>
  </si>
  <si>
    <t>401/J2283</t>
  </si>
  <si>
    <t>401/J2411</t>
  </si>
  <si>
    <t>401/J7611</t>
  </si>
  <si>
    <t>401/K2968</t>
  </si>
  <si>
    <t>401/K5364</t>
  </si>
  <si>
    <t>401/K6404</t>
  </si>
  <si>
    <t>401/M0220</t>
  </si>
  <si>
    <t>401/M2540</t>
  </si>
  <si>
    <t>401/N1093</t>
  </si>
  <si>
    <t>401/N9732</t>
  </si>
  <si>
    <t>401/S8243</t>
  </si>
  <si>
    <t>401/V3343</t>
  </si>
  <si>
    <t>401/V9890</t>
  </si>
  <si>
    <t>401/W7342</t>
  </si>
  <si>
    <t>Release peg</t>
  </si>
  <si>
    <t>Eng mtg bracket</t>
  </si>
  <si>
    <t>RH eng mtg bracket</t>
  </si>
  <si>
    <t>LH eng mtg bracket</t>
  </si>
  <si>
    <t>inner rear frame</t>
  </si>
  <si>
    <t>Plate lift pivot</t>
  </si>
  <si>
    <t>Quickhitch loader</t>
  </si>
  <si>
    <t>401/N2617</t>
  </si>
  <si>
    <t>123/02749</t>
  </si>
  <si>
    <t>401/N1594</t>
  </si>
  <si>
    <t>Plate</t>
  </si>
  <si>
    <t>Shovel ram strut</t>
  </si>
  <si>
    <t>RH engine brkt</t>
  </si>
  <si>
    <t>Dirt foot</t>
  </si>
  <si>
    <t>335/B5028</t>
  </si>
  <si>
    <t>Gaitor plate</t>
  </si>
  <si>
    <t>335/F7649</t>
  </si>
  <si>
    <t>Hitch outer leg</t>
  </si>
  <si>
    <t>401/W2709</t>
  </si>
  <si>
    <t>Light mount</t>
  </si>
  <si>
    <t>401/U5573</t>
  </si>
  <si>
    <t>331/64919</t>
  </si>
  <si>
    <t>Mid deck plate</t>
  </si>
  <si>
    <t>334/D3554</t>
  </si>
  <si>
    <t>Ras bracket</t>
  </si>
  <si>
    <t>BL866 anchor block</t>
  </si>
  <si>
    <t>boom inner pin mount</t>
  </si>
  <si>
    <t>Block, mounting</t>
  </si>
  <si>
    <t>plt trunnion mount</t>
  </si>
  <si>
    <t>WA mount plate</t>
  </si>
  <si>
    <t>1st inter rear frame</t>
  </si>
  <si>
    <t>Locking peg</t>
  </si>
  <si>
    <t>C block p712</t>
  </si>
  <si>
    <t>2nd inter rear frame</t>
  </si>
  <si>
    <t>Spacer- carriage pivot</t>
  </si>
  <si>
    <t>Mounting plate M8</t>
  </si>
  <si>
    <t>Mounting plate M8 single</t>
  </si>
  <si>
    <t>Mount pipe fixing M8</t>
  </si>
  <si>
    <t xml:space="preserve">inner boom front pipe </t>
  </si>
  <si>
    <t>Plt recovery mount</t>
  </si>
  <si>
    <t>Boom strut mounting</t>
  </si>
  <si>
    <t>Under cover</t>
  </si>
  <si>
    <t>RH under cover</t>
  </si>
  <si>
    <t>Remote filler bracket</t>
  </si>
  <si>
    <t>1st inter front frame</t>
  </si>
  <si>
    <t>Positioning bracket</t>
  </si>
  <si>
    <t>underboom pipe mount</t>
  </si>
  <si>
    <t>Fixing block M8</t>
  </si>
  <si>
    <t>Hammer bracket</t>
  </si>
  <si>
    <t>BLKDHD mount</t>
  </si>
  <si>
    <t>LF aux vent</t>
  </si>
  <si>
    <t>Drain rev</t>
  </si>
  <si>
    <t>WA bracket</t>
  </si>
  <si>
    <t>LH FRT under cover</t>
  </si>
  <si>
    <t>LH mid under cover</t>
  </si>
  <si>
    <t>WA clamp plate</t>
  </si>
  <si>
    <t>Cab pilot manifold</t>
  </si>
  <si>
    <t>Bracket</t>
  </si>
  <si>
    <t>Tank holding bracket</t>
  </si>
  <si>
    <t>Hose clamp</t>
  </si>
  <si>
    <t>LF prop relief</t>
  </si>
  <si>
    <t>WA tank clamp</t>
  </si>
  <si>
    <t>Fender mount</t>
  </si>
  <si>
    <t>Qhitch mnt brkt</t>
  </si>
  <si>
    <t>Electrical mount support</t>
  </si>
  <si>
    <t>Bar base</t>
  </si>
  <si>
    <t>WA cable support</t>
  </si>
  <si>
    <t>WA mounting plate</t>
  </si>
  <si>
    <t>2nd inter roller side</t>
  </si>
  <si>
    <t>WA handle base</t>
  </si>
  <si>
    <t>141/01102</t>
  </si>
  <si>
    <t>Bucket lever</t>
  </si>
  <si>
    <t>333/U1823</t>
  </si>
  <si>
    <t>Plate - mounting</t>
  </si>
  <si>
    <t>333/R8483</t>
  </si>
  <si>
    <t>333/R8491</t>
  </si>
  <si>
    <t>335/H1198</t>
  </si>
  <si>
    <t>LH engine mount</t>
  </si>
  <si>
    <t>RH engine mount</t>
  </si>
  <si>
    <t>LH bonnet hinge</t>
  </si>
  <si>
    <t>RH bonnet hinge</t>
  </si>
  <si>
    <t>RH mid under cover</t>
  </si>
  <si>
    <t>331/52888</t>
  </si>
  <si>
    <t>Bottom bracket</t>
  </si>
  <si>
    <t>400/C0446</t>
  </si>
  <si>
    <t>Chassis spacer</t>
  </si>
  <si>
    <t>401/A8541</t>
  </si>
  <si>
    <t>400/U4826</t>
  </si>
  <si>
    <t>Line clamp bracket</t>
  </si>
  <si>
    <t>400/U8959</t>
  </si>
  <si>
    <t>Clamp bracket</t>
  </si>
  <si>
    <t>401/H8167</t>
  </si>
  <si>
    <t>WA valve packing palte</t>
  </si>
  <si>
    <t>401/N5996</t>
  </si>
  <si>
    <t>401/N8538</t>
  </si>
  <si>
    <t>401/N8540</t>
  </si>
  <si>
    <t>401/E5776</t>
  </si>
  <si>
    <t>LH under cover</t>
  </si>
  <si>
    <t>400/S1017</t>
  </si>
  <si>
    <t>333/U1832</t>
  </si>
  <si>
    <t>RH lower mounting</t>
  </si>
  <si>
    <t>333/U1834</t>
  </si>
  <si>
    <t>LH lower mounting</t>
  </si>
  <si>
    <t>334/G9649</t>
  </si>
  <si>
    <t>Chain anchor</t>
  </si>
  <si>
    <t>334/C5643</t>
  </si>
  <si>
    <t>P33 guide plate</t>
  </si>
  <si>
    <t>Ram mount</t>
  </si>
  <si>
    <t>401/S4579</t>
  </si>
  <si>
    <t>Engine mount LH</t>
  </si>
  <si>
    <t>401/S1382</t>
  </si>
  <si>
    <t xml:space="preserve">WA bracket HRNS </t>
  </si>
  <si>
    <t>401/V3901</t>
  </si>
  <si>
    <t>400/H6304</t>
  </si>
  <si>
    <t>Tool carrier</t>
  </si>
  <si>
    <t>401/N4977</t>
  </si>
  <si>
    <t>WA mounting bracket</t>
  </si>
  <si>
    <t>401/Y4927</t>
  </si>
  <si>
    <t>Priority valve spacer</t>
  </si>
  <si>
    <t>LH front undercover</t>
  </si>
  <si>
    <t>400/M9431</t>
  </si>
  <si>
    <t>RH trunnion plate</t>
  </si>
  <si>
    <t>336/A2664</t>
  </si>
  <si>
    <t>Front axle beam</t>
  </si>
  <si>
    <t>331/16506</t>
  </si>
  <si>
    <t>Shovlel restraint plate</t>
  </si>
  <si>
    <t>400/V2489</t>
  </si>
  <si>
    <t>Plate wear pad support</t>
  </si>
  <si>
    <t>Outer leg</t>
  </si>
  <si>
    <t>333/D9963</t>
  </si>
  <si>
    <t>1st inter chain guard</t>
  </si>
  <si>
    <t>333/S6421</t>
  </si>
  <si>
    <t>RH pressing</t>
  </si>
  <si>
    <t>401/A7472</t>
  </si>
  <si>
    <t>334/V0331</t>
  </si>
  <si>
    <t>401/D5493</t>
  </si>
  <si>
    <t>Articulation stop</t>
  </si>
  <si>
    <t>400/T8461</t>
  </si>
  <si>
    <t>400/P9202</t>
  </si>
  <si>
    <t>Mounting bracket engine</t>
  </si>
  <si>
    <t>401/E2879</t>
  </si>
  <si>
    <t>PRS ECU mount</t>
  </si>
  <si>
    <t>401/S4575</t>
  </si>
  <si>
    <t>Exhaust mount</t>
  </si>
  <si>
    <t>400/A9919</t>
  </si>
  <si>
    <t>25mm spacer</t>
  </si>
  <si>
    <t>334/D9605</t>
  </si>
  <si>
    <t>401/A5336</t>
  </si>
  <si>
    <t>Non parralel shovel lever</t>
  </si>
  <si>
    <t>401/P8395</t>
  </si>
  <si>
    <t>Bracket - engine mount FL</t>
  </si>
  <si>
    <t>401/S3455</t>
  </si>
  <si>
    <t>Battery clamp</t>
  </si>
  <si>
    <t>334/D2544</t>
  </si>
  <si>
    <t>Comp bracket</t>
  </si>
  <si>
    <t>335/04873</t>
  </si>
  <si>
    <t>German strut</t>
  </si>
  <si>
    <t>`</t>
  </si>
  <si>
    <t>334/C2294</t>
  </si>
  <si>
    <t>400/P8573</t>
  </si>
  <si>
    <t>Spacer tube</t>
  </si>
  <si>
    <t>401/T7467</t>
  </si>
  <si>
    <t>Mount acc block</t>
  </si>
  <si>
    <t>331/50669</t>
  </si>
  <si>
    <t>eng mtg plate</t>
  </si>
  <si>
    <t>400/A2688</t>
  </si>
  <si>
    <t>RH outer pivot plate</t>
  </si>
  <si>
    <t>400/R9264</t>
  </si>
  <si>
    <t>Cab mount</t>
  </si>
  <si>
    <t>191/00441</t>
  </si>
  <si>
    <t>Guide plate</t>
  </si>
  <si>
    <t>335/05467</t>
  </si>
  <si>
    <t>Control tower</t>
  </si>
  <si>
    <t>400/L2013</t>
  </si>
  <si>
    <t>U bracket</t>
  </si>
  <si>
    <t>125/98000</t>
  </si>
  <si>
    <t>400/M7943</t>
  </si>
  <si>
    <t>Lever link</t>
  </si>
  <si>
    <t>400/A6345</t>
  </si>
  <si>
    <t>30mm C/W slab</t>
  </si>
  <si>
    <t>332/F0159</t>
  </si>
  <si>
    <t>Floating fork frame</t>
  </si>
  <si>
    <t>401/H0264</t>
  </si>
  <si>
    <t>Filler try support rod</t>
  </si>
  <si>
    <t>401/B9308</t>
  </si>
  <si>
    <t>Exhaust mount WA</t>
  </si>
  <si>
    <t>401/T1650</t>
  </si>
  <si>
    <t>400/P9231</t>
  </si>
  <si>
    <t>MTG BRKT engine FL</t>
  </si>
  <si>
    <t>401/R8570</t>
  </si>
  <si>
    <t>332/V3498</t>
  </si>
  <si>
    <t>Axle</t>
  </si>
  <si>
    <t>400/S9150</t>
  </si>
  <si>
    <t>400/S6839</t>
  </si>
  <si>
    <t>Tapped block</t>
  </si>
  <si>
    <t>128/D1436</t>
  </si>
  <si>
    <t>ABI - GA skip hook</t>
  </si>
  <si>
    <t>400/P9196</t>
  </si>
  <si>
    <t>400/Y7224</t>
  </si>
  <si>
    <t>WA clamp bracket</t>
  </si>
  <si>
    <t>400/A0450</t>
  </si>
  <si>
    <t>400/A2669</t>
  </si>
  <si>
    <t>LH outer pivot plate</t>
  </si>
  <si>
    <t>126/01644</t>
  </si>
  <si>
    <t>FOOT ASSEMBLY STREET</t>
  </si>
  <si>
    <t>157/54300</t>
  </si>
  <si>
    <t>WA bracket trans mount</t>
  </si>
  <si>
    <t>335/00662</t>
  </si>
  <si>
    <t xml:space="preserve">Gearbox mounting </t>
  </si>
  <si>
    <t>401/R8937</t>
  </si>
  <si>
    <t xml:space="preserve">Eng mtg </t>
  </si>
  <si>
    <t>401/T7226</t>
  </si>
  <si>
    <t>Recovery bracket green</t>
  </si>
  <si>
    <t>334/V8112</t>
  </si>
  <si>
    <t>RH link arm</t>
  </si>
  <si>
    <t>334/V8110</t>
  </si>
  <si>
    <t>LH link arm</t>
  </si>
  <si>
    <t>400/J3813</t>
  </si>
  <si>
    <t>Pin retainer</t>
  </si>
  <si>
    <t>400/Y8688</t>
  </si>
  <si>
    <t>Spacer pipe clamp</t>
  </si>
  <si>
    <t>331/50673</t>
  </si>
  <si>
    <t>401/W9715</t>
  </si>
  <si>
    <t>Thumb bracket</t>
  </si>
  <si>
    <t>333/V3010</t>
  </si>
  <si>
    <t>Plate - tensioner guide</t>
  </si>
  <si>
    <t>334/W4016</t>
  </si>
  <si>
    <t>Top carrier</t>
  </si>
  <si>
    <t>400/M2806</t>
  </si>
  <si>
    <t>LH saddle anchor</t>
  </si>
  <si>
    <t>401/J7861</t>
  </si>
  <si>
    <t>Bracket: sensor position</t>
  </si>
  <si>
    <t>400/Y7091</t>
  </si>
  <si>
    <t>Bucket sensor mounting</t>
  </si>
  <si>
    <t>400/Y7098</t>
  </si>
  <si>
    <t>Arm sensor mounting</t>
  </si>
  <si>
    <t>401/D6940</t>
  </si>
  <si>
    <t>ECU mount</t>
  </si>
  <si>
    <t>334/W2913</t>
  </si>
  <si>
    <t>Painted - spacer ring</t>
  </si>
  <si>
    <t>401/P5719</t>
  </si>
  <si>
    <t>Fuel filter bracket</t>
  </si>
  <si>
    <t>331/14549</t>
  </si>
  <si>
    <t>WA shovel lever raw</t>
  </si>
  <si>
    <t>334/E7840</t>
  </si>
  <si>
    <t>Pintle mount</t>
  </si>
  <si>
    <t>335/H0826</t>
  </si>
  <si>
    <t>LH chassis hinge</t>
  </si>
  <si>
    <t>335/H0870</t>
  </si>
  <si>
    <t>RH chassis hinge</t>
  </si>
  <si>
    <t>400/V5174</t>
  </si>
  <si>
    <t>331/68646</t>
  </si>
  <si>
    <t>WA OLD LOAD GUARD LOW HEIGHT</t>
  </si>
  <si>
    <t>334/R8184</t>
  </si>
  <si>
    <t>RTFL 940/945 C/W</t>
  </si>
  <si>
    <t>400/L2015</t>
  </si>
  <si>
    <t>334/F4627</t>
  </si>
  <si>
    <t>Lower - mount hot</t>
  </si>
  <si>
    <t>400/A0457</t>
  </si>
  <si>
    <t>400/A0461</t>
  </si>
  <si>
    <t>400/X5596</t>
  </si>
  <si>
    <t>Lift pivot outer 26m</t>
  </si>
  <si>
    <t>545/47096</t>
  </si>
  <si>
    <t>Fork frame</t>
  </si>
  <si>
    <t>333/R6733</t>
  </si>
  <si>
    <t xml:space="preserve">Axle mounting palte T4 </t>
  </si>
  <si>
    <t>161/00382</t>
  </si>
  <si>
    <t>Short inner leg</t>
  </si>
  <si>
    <t>333/F5357</t>
  </si>
  <si>
    <t>Pressing - mount</t>
  </si>
  <si>
    <t>400/W2754</t>
  </si>
  <si>
    <t>Plate - lock ram mount</t>
  </si>
  <si>
    <t>333/T7645</t>
  </si>
  <si>
    <t>Gusset plate</t>
  </si>
  <si>
    <t>401/W1256</t>
  </si>
  <si>
    <t>335/05456</t>
  </si>
  <si>
    <t>WA gearbox mount</t>
  </si>
  <si>
    <t>123/01514</t>
  </si>
  <si>
    <t>LH headlight bracket</t>
  </si>
  <si>
    <t>400/J7431</t>
  </si>
  <si>
    <t>Shovel ram lever 457ht</t>
  </si>
  <si>
    <t>401/G6762</t>
  </si>
  <si>
    <t>400/H1399</t>
  </si>
  <si>
    <t>Rear light bracket RH</t>
  </si>
  <si>
    <t>401/F6428</t>
  </si>
  <si>
    <t>LH SHVL LVR 457HL</t>
  </si>
  <si>
    <t>400/H9795</t>
  </si>
  <si>
    <t>Attitude sensor</t>
  </si>
  <si>
    <t>400/Z2226</t>
  </si>
  <si>
    <t>Valve mounting plate</t>
  </si>
  <si>
    <t>401/M9532</t>
  </si>
  <si>
    <t>Plate valve mount</t>
  </si>
  <si>
    <t>331/28181</t>
  </si>
  <si>
    <t>Travel strut bucket ram</t>
  </si>
  <si>
    <t>334/V6200</t>
  </si>
  <si>
    <t>WA location pin LH</t>
  </si>
  <si>
    <t>334/V6297</t>
  </si>
  <si>
    <t>Support web</t>
  </si>
  <si>
    <t>334/V6222</t>
  </si>
  <si>
    <t>WA location pin RH</t>
  </si>
  <si>
    <t>335/00681</t>
  </si>
  <si>
    <t>335/00682</t>
  </si>
  <si>
    <t>LH eng mtg bracket0</t>
  </si>
  <si>
    <t>335/08496</t>
  </si>
  <si>
    <t>159/70100</t>
  </si>
  <si>
    <t>Engime mount WA RH</t>
  </si>
  <si>
    <t>331/13865</t>
  </si>
  <si>
    <t>Boom stop</t>
  </si>
  <si>
    <t>333/J5864</t>
  </si>
  <si>
    <t>Eng mount bracket RH</t>
  </si>
  <si>
    <t>335/07769</t>
  </si>
  <si>
    <t>WA clevis bracket</t>
  </si>
  <si>
    <t>331/44529</t>
  </si>
  <si>
    <t>335/07767</t>
  </si>
  <si>
    <t>WA ladder hitch</t>
  </si>
  <si>
    <t>125/00201</t>
  </si>
  <si>
    <t>LH eng mount bracket</t>
  </si>
  <si>
    <t>401/M0628</t>
  </si>
  <si>
    <t>Nut plate</t>
  </si>
  <si>
    <t>400/T1021</t>
  </si>
  <si>
    <t>Plate - axle pivot support</t>
  </si>
  <si>
    <t>402/R6183</t>
  </si>
  <si>
    <t>Bearing closing plalte</t>
  </si>
  <si>
    <t>402/R5853</t>
  </si>
  <si>
    <t>336/C8774</t>
  </si>
  <si>
    <t>WA articulation stop</t>
  </si>
  <si>
    <t>400/Y2710</t>
  </si>
  <si>
    <t>Shovel lever 457HT</t>
  </si>
  <si>
    <t>Eng mtg bracket RH</t>
  </si>
  <si>
    <t>335/07779</t>
  </si>
  <si>
    <t>WA pin</t>
  </si>
  <si>
    <t>401/T4227</t>
  </si>
  <si>
    <t>Engine mount WA</t>
  </si>
  <si>
    <t>402/R3296</t>
  </si>
  <si>
    <t>M/C first inter rear frame</t>
  </si>
  <si>
    <t>125/83600</t>
  </si>
  <si>
    <t>S/S rear lamp guards</t>
  </si>
  <si>
    <t>294/28600</t>
  </si>
  <si>
    <t>Gearbox mtg plate</t>
  </si>
  <si>
    <t>125/00207</t>
  </si>
  <si>
    <t>401/W8932</t>
  </si>
  <si>
    <t>Mount WA - filter</t>
  </si>
  <si>
    <t>402/K5976</t>
  </si>
  <si>
    <t>WA recovery bottle mtg</t>
  </si>
  <si>
    <t>332/E9745</t>
  </si>
  <si>
    <t>246/00490</t>
  </si>
  <si>
    <t>Axle oscillation stop</t>
  </si>
  <si>
    <t>Link</t>
  </si>
  <si>
    <t>401/U1039</t>
  </si>
  <si>
    <t>Front engine mount</t>
  </si>
  <si>
    <t>402/D2684</t>
  </si>
  <si>
    <t>WA fork retention bracket</t>
  </si>
  <si>
    <t>402/D2804</t>
  </si>
  <si>
    <t>WA retention bracket</t>
  </si>
  <si>
    <t>401/D3829</t>
  </si>
  <si>
    <t>Spacer ID 11 x 35mm</t>
  </si>
  <si>
    <t>125/83500</t>
  </si>
  <si>
    <t>LH bottom guard</t>
  </si>
  <si>
    <t>333/S6419</t>
  </si>
  <si>
    <t>Pressing - engine mount</t>
  </si>
  <si>
    <t>331/V3121</t>
  </si>
  <si>
    <t>Spacer block</t>
  </si>
  <si>
    <t>335/07099</t>
  </si>
  <si>
    <t>A-Drop for boom stop</t>
  </si>
  <si>
    <t>401/K8344</t>
  </si>
  <si>
    <t>PLT mtg loxham QH brace</t>
  </si>
  <si>
    <t>401/G4077</t>
  </si>
  <si>
    <t>Toolbox base plate</t>
  </si>
  <si>
    <t>335/E8660</t>
  </si>
  <si>
    <t>Red inner leg</t>
  </si>
  <si>
    <t>332/V3654</t>
  </si>
  <si>
    <t>track spacer ASSM 3HOLE</t>
  </si>
  <si>
    <t>402/V6012</t>
  </si>
  <si>
    <t>Plate - mirror adapter</t>
  </si>
  <si>
    <t>402/X1255</t>
  </si>
  <si>
    <t>401/J3227</t>
  </si>
  <si>
    <t>Plate prop LF DCV</t>
  </si>
  <si>
    <t>402/Z3509</t>
  </si>
  <si>
    <t>Plate strobe light mounting</t>
  </si>
  <si>
    <t>402/K3720</t>
  </si>
  <si>
    <t>Axle spreader plate</t>
  </si>
  <si>
    <t>400/Y0054</t>
  </si>
  <si>
    <t>WA re-fuel filter brkt</t>
  </si>
  <si>
    <t>402/Y9097</t>
  </si>
  <si>
    <t>401/X1646</t>
  </si>
  <si>
    <t>161/00886</t>
  </si>
  <si>
    <t>WA pivot plate</t>
  </si>
  <si>
    <t>402/V0906</t>
  </si>
  <si>
    <t>ABI loader quickhitch wider</t>
  </si>
  <si>
    <t>402/R1093</t>
  </si>
  <si>
    <t>WA mounting bulkhead</t>
  </si>
  <si>
    <t>403/D0085</t>
  </si>
  <si>
    <t>WA control unit mtg brkt</t>
  </si>
  <si>
    <t>294/22100</t>
  </si>
  <si>
    <t>Enging mount brkt RH</t>
  </si>
  <si>
    <t>WA hand rail base</t>
  </si>
  <si>
    <t>401/W4391</t>
  </si>
  <si>
    <t>WA handrail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</si>
</sst>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4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2" xfId="0" applyBorder="1"/>
    <xf numFmtId="0" fontId="5" fillId="0" borderId="0" xfId="0" applyFont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3" borderId="3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wrapText="1"/>
    </xf>
    <xf numFmtId="0" fontId="0" fillId="4" borderId="7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1" xfId="0" applyFill="1" applyBorder="1"/>
    <xf numFmtId="0" fontId="8" fillId="5" borderId="1" xfId="0" applyFont="1" applyFill="1" applyBorder="1"/>
    <xf numFmtId="0" fontId="1" fillId="3" borderId="1" xfId="0" applyFont="1" applyFill="1" applyBorder="1"/>
    <xf numFmtId="0" fontId="1" fillId="3" borderId="4" xfId="0" applyFont="1" applyFill="1" applyBorder="1" applyAlignment="1">
      <alignment wrapText="1"/>
    </xf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3" fillId="3" borderId="2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wrapText="1"/>
    </xf>
    <xf numFmtId="0" fontId="2" fillId="0" borderId="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2" borderId="8" xfId="0" applyFill="1" applyBorder="1"/>
    <xf numFmtId="0" fontId="0" fillId="2" borderId="12" xfId="0" applyFill="1" applyBorder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/>
    <xf numFmtId="0" fontId="0" fillId="2" borderId="0" xfId="0" applyFill="1" applyAlignment="1">
      <alignment horizontal="center"/>
    </xf>
    <xf numFmtId="0" fontId="6" fillId="2" borderId="0" xfId="0" applyFont="1" applyFill="1"/>
    <xf numFmtId="0" fontId="7" fillId="2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4" borderId="10" xfId="0" applyFill="1" applyBorder="1"/>
    <xf numFmtId="0" fontId="3" fillId="2" borderId="14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/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4" fillId="2" borderId="12" xfId="0" applyFont="1" applyFill="1" applyBorder="1"/>
    <xf numFmtId="0" fontId="0" fillId="6" borderId="9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9" xfId="0" applyFill="1" applyBorder="1"/>
    <xf numFmtId="0" fontId="0" fillId="6" borderId="13" xfId="0" applyFill="1" applyBorder="1"/>
    <xf numFmtId="0" fontId="0" fillId="6" borderId="11" xfId="0" applyFill="1" applyBorder="1"/>
    <xf numFmtId="0" fontId="0" fillId="6" borderId="15" xfId="0" applyFill="1" applyBorder="1"/>
    <xf numFmtId="0" fontId="0" fillId="0" borderId="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0" borderId="18" xfId="0" applyFont="1" applyBorder="1" applyAlignment="1">
      <alignment horizontal="center" vertical="center"/>
    </xf>
    <xf numFmtId="0" fontId="0" fillId="2" borderId="16" xfId="0" applyFill="1" applyBorder="1" applyAlignment="1">
      <alignment horizontal="left"/>
    </xf>
    <xf numFmtId="0" fontId="0" fillId="0" borderId="23" xfId="0" applyBorder="1"/>
    <xf numFmtId="0" fontId="0" fillId="6" borderId="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4" borderId="24" xfId="0" applyFill="1" applyBorder="1"/>
    <xf numFmtId="0" fontId="0" fillId="4" borderId="1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/>
    <xf numFmtId="0" fontId="2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0" fillId="4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/>
    <xf numFmtId="0" fontId="2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4" borderId="3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4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7" fillId="0" borderId="31" xfId="0" applyFont="1" applyBorder="1" applyAlignment="1">
      <alignment horizontal="center" vertical="center"/>
    </xf>
    <xf numFmtId="0" fontId="0" fillId="2" borderId="32" xfId="0" applyFill="1" applyBorder="1" applyAlignment="1">
      <alignment horizontal="left"/>
    </xf>
    <xf numFmtId="0" fontId="0" fillId="4" borderId="34" xfId="0" applyFill="1" applyBorder="1"/>
    <xf numFmtId="0" fontId="0" fillId="6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0" borderId="16" xfId="0" applyBorder="1"/>
    <xf numFmtId="0" fontId="0" fillId="6" borderId="25" xfId="0" applyFill="1" applyBorder="1"/>
    <xf numFmtId="0" fontId="0" fillId="4" borderId="25" xfId="0" applyFill="1" applyBorder="1" applyAlignment="1">
      <alignment horizontal="center" vertical="center"/>
    </xf>
    <xf numFmtId="0" fontId="0" fillId="4" borderId="18" xfId="0" applyFill="1" applyBorder="1"/>
    <xf numFmtId="0" fontId="0" fillId="4" borderId="25" xfId="0" applyFill="1" applyBorder="1"/>
    <xf numFmtId="0" fontId="0" fillId="4" borderId="35" xfId="0" applyFill="1" applyBorder="1"/>
    <xf numFmtId="0" fontId="7" fillId="0" borderId="36" xfId="0" applyFont="1" applyBorder="1" applyAlignment="1">
      <alignment horizontal="center" vertical="center"/>
    </xf>
    <xf numFmtId="0" fontId="0" fillId="2" borderId="37" xfId="0" applyFill="1" applyBorder="1" applyAlignment="1">
      <alignment horizontal="left"/>
    </xf>
    <xf numFmtId="0" fontId="0" fillId="4" borderId="3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4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/>
    <xf numFmtId="0" fontId="0" fillId="2" borderId="16" xfId="0" applyFill="1" applyBorder="1" applyAlignment="1">
      <alignment horizontal="center"/>
    </xf>
    <xf numFmtId="0" fontId="0" fillId="2" borderId="16" xfId="0" applyFill="1" applyBorder="1"/>
    <xf numFmtId="0" fontId="0" fillId="0" borderId="16" xfId="0" applyBorder="1" applyAlignment="1">
      <alignment horizontal="left" vertical="center"/>
    </xf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1714500</xdr:colOff>
      <xdr:row>0</xdr:row>
      <xdr:rowOff>28575</xdr:rowOff>
    </xdr:from>
    <xdr:to>
      <xdr:col>10</xdr:col>
      <xdr:colOff>2306716</xdr:colOff>
      <xdr:row>1</xdr:row>
      <xdr:rowOff>285750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802682-5F4C-40A9-A8FC-2CC156467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691276" cy="457200"/>
        </a:xfrm>
        <a:prstGeom prst="rect">
          <a:avLst/>
        </a:prstGeom>
      </xdr:spPr>
    </xdr:pic>
    <xdr:clientData/>
  </xdr:twoCellAnchor>
  <xdr:oneCellAnchor>
    <xdr:from>
      <xdr:col>10</xdr:col>
      <xdr:colOff>1714500</xdr:colOff>
      <xdr:row>32</xdr:row>
      <xdr:rowOff>28575</xdr:rowOff>
    </xdr:from>
    <xdr:ext cx="576976" cy="457200"/>
    <xdr:pic>
      <xdr:nvPicPr>
        <xdr:cNvPr id="24" name="Picture 23">
          <a:extLst>
            <a:ext uri="{FF2B5EF4-FFF2-40B4-BE49-F238E27FC236}">
              <a16:creationId xmlns:a16="http://schemas.microsoft.com/office/drawing/2014/main" id="{308A2973-63D7-4493-9F74-743FEEAB1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28575"/>
          <a:ext cx="576976" cy="457200"/>
        </a:xfrm>
        <a:prstGeom prst="rect">
          <a:avLst/>
        </a:prstGeom>
      </xdr:spPr>
    </xdr:pic>
    <xdr:clientData/>
  </xdr:oneCellAnchor>
  <xdr:oneCellAnchor>
    <xdr:from>
      <xdr:col>10</xdr:col>
      <xdr:colOff>1714500</xdr:colOff>
      <xdr:row>64</xdr:row>
      <xdr:rowOff>28575</xdr:rowOff>
    </xdr:from>
    <xdr:ext cx="576976" cy="457200"/>
    <xdr:pic>
      <xdr:nvPicPr>
        <xdr:cNvPr id="26" name="Picture 25">
          <a:extLst>
            <a:ext uri="{FF2B5EF4-FFF2-40B4-BE49-F238E27FC236}">
              <a16:creationId xmlns:a16="http://schemas.microsoft.com/office/drawing/2014/main" id="{417B69DA-11F9-4F0C-87C3-311D805A2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28575"/>
          <a:ext cx="576976" cy="457200"/>
        </a:xfrm>
        <a:prstGeom prst="rect">
          <a:avLst/>
        </a:prstGeom>
      </xdr:spPr>
    </xdr:pic>
    <xdr:clientData/>
  </xdr:oneCellAnchor>
  <xdr:oneCellAnchor>
    <xdr:from>
      <xdr:col>10</xdr:col>
      <xdr:colOff>1714500</xdr:colOff>
      <xdr:row>96</xdr:row>
      <xdr:rowOff>28575</xdr:rowOff>
    </xdr:from>
    <xdr:ext cx="576976" cy="457200"/>
    <xdr:pic>
      <xdr:nvPicPr>
        <xdr:cNvPr id="28" name="Picture 27">
          <a:extLst>
            <a:ext uri="{FF2B5EF4-FFF2-40B4-BE49-F238E27FC236}">
              <a16:creationId xmlns:a16="http://schemas.microsoft.com/office/drawing/2014/main" id="{CF38734A-65EE-4718-B95B-60B833449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28575"/>
          <a:ext cx="576976" cy="457200"/>
        </a:xfrm>
        <a:prstGeom prst="rect">
          <a:avLst/>
        </a:prstGeom>
      </xdr:spPr>
    </xdr:pic>
    <xdr:clientData/>
  </xdr:oneCellAnchor>
  <xdr:oneCellAnchor>
    <xdr:from>
      <xdr:col>10</xdr:col>
      <xdr:colOff>1714500</xdr:colOff>
      <xdr:row>128</xdr:row>
      <xdr:rowOff>28575</xdr:rowOff>
    </xdr:from>
    <xdr:ext cx="576976" cy="457200"/>
    <xdr:pic>
      <xdr:nvPicPr>
        <xdr:cNvPr id="29" name="Picture 28">
          <a:extLst>
            <a:ext uri="{FF2B5EF4-FFF2-40B4-BE49-F238E27FC236}">
              <a16:creationId xmlns:a16="http://schemas.microsoft.com/office/drawing/2014/main" id="{831E7D13-F8DB-4C93-9A48-83E5DF836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28575"/>
          <a:ext cx="576976" cy="457200"/>
        </a:xfrm>
        <a:prstGeom prst="rect">
          <a:avLst/>
        </a:prstGeom>
      </xdr:spPr>
    </xdr:pic>
    <xdr:clientData/>
  </xdr:oneCellAnchor>
  <xdr:oneCellAnchor>
    <xdr:from>
      <xdr:col>10</xdr:col>
      <xdr:colOff>1714500</xdr:colOff>
      <xdr:row>160</xdr:row>
      <xdr:rowOff>28575</xdr:rowOff>
    </xdr:from>
    <xdr:ext cx="576976" cy="457200"/>
    <xdr:pic>
      <xdr:nvPicPr>
        <xdr:cNvPr id="30" name="Picture 29">
          <a:extLst>
            <a:ext uri="{FF2B5EF4-FFF2-40B4-BE49-F238E27FC236}">
              <a16:creationId xmlns:a16="http://schemas.microsoft.com/office/drawing/2014/main" id="{A93841FB-0608-41EB-8E66-8726E9921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28575"/>
          <a:ext cx="576976" cy="457200"/>
        </a:xfrm>
        <a:prstGeom prst="rect">
          <a:avLst/>
        </a:prstGeom>
      </xdr:spPr>
    </xdr:pic>
    <xdr:clientData/>
  </xdr:oneCellAnchor>
  <xdr:oneCellAnchor>
    <xdr:from>
      <xdr:col>10</xdr:col>
      <xdr:colOff>1714500</xdr:colOff>
      <xdr:row>193</xdr:row>
      <xdr:rowOff>28575</xdr:rowOff>
    </xdr:from>
    <xdr:ext cx="576976" cy="457200"/>
    <xdr:pic>
      <xdr:nvPicPr>
        <xdr:cNvPr id="33" name="Picture 32">
          <a:extLst>
            <a:ext uri="{FF2B5EF4-FFF2-40B4-BE49-F238E27FC236}">
              <a16:creationId xmlns:a16="http://schemas.microsoft.com/office/drawing/2014/main" id="{529232B6-9041-4864-AC1B-3C24EE2C7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28575"/>
          <a:ext cx="576976" cy="457200"/>
        </a:xfrm>
        <a:prstGeom prst="rect">
          <a:avLst/>
        </a:prstGeom>
      </xdr:spPr>
    </xdr:pic>
    <xdr:clientData/>
  </xdr:oneCellAnchor>
  <xdr:oneCellAnchor>
    <xdr:from>
      <xdr:col>10</xdr:col>
      <xdr:colOff>1733550</xdr:colOff>
      <xdr:row>226</xdr:row>
      <xdr:rowOff>38100</xdr:rowOff>
    </xdr:from>
    <xdr:ext cx="576976" cy="457200"/>
    <xdr:pic>
      <xdr:nvPicPr>
        <xdr:cNvPr id="35" name="Picture 34">
          <a:extLst>
            <a:ext uri="{FF2B5EF4-FFF2-40B4-BE49-F238E27FC236}">
              <a16:creationId xmlns:a16="http://schemas.microsoft.com/office/drawing/2014/main" id="{05D86943-EA87-4E9E-BB69-64CEB4E4F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43605450"/>
          <a:ext cx="576976" cy="457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2394C-0EC8-4CC8-BFE0-E3D6176A79C2}">
  <dimension ref="A1:L258"/>
  <sheetViews>
    <sheetView tabSelected="1" view="pageLayout" zoomScale="160" zoomScaleNormal="100" zoomScalePageLayoutView="160" workbookViewId="0">
      <selection activeCell="D38" sqref="D38"/>
    </sheetView>
  </sheetViews>
  <sheetFormatPr defaultRowHeight="14.4" x14ac:dyDescent="0.3"/>
  <cols>
    <col min="1" max="1" width="4.44140625" customWidth="1"/>
    <col min="2" max="2" width="26.33203125" customWidth="1"/>
    <col min="3" max="3" width="0" hidden="1" customWidth="1"/>
    <col min="4" max="4" width="13.44140625" customWidth="1"/>
    <col min="5" max="5" width="9" customWidth="1"/>
    <col min="7" max="7" width="7.6640625" customWidth="1"/>
    <col min="10" max="10" width="16.33203125" customWidth="1"/>
    <col min="11" max="11" width="34.44140625" customWidth="1"/>
  </cols>
  <sheetData>
    <row r="1" spans="2:11" ht="15" thickBot="1" x14ac:dyDescent="0.35">
      <c r="C1" s="1"/>
      <c r="E1" s="2"/>
    </row>
    <row r="2" spans="2:11" ht="24" thickBot="1" x14ac:dyDescent="0.5">
      <c r="B2" s="21" t="s">
        <v>0</v>
      </c>
      <c r="C2" s="3"/>
      <c r="E2" s="2"/>
      <c r="F2" s="4"/>
    </row>
    <row r="3" spans="2:11" ht="31.8" hidden="1" thickBot="1" x14ac:dyDescent="0.65">
      <c r="B3" s="5"/>
      <c r="C3" s="1"/>
      <c r="E3" s="2"/>
      <c r="I3" s="6"/>
    </row>
    <row r="4" spans="2:11" ht="29.4" thickBot="1" x14ac:dyDescent="0.35">
      <c r="B4" s="14" t="s">
        <v>1</v>
      </c>
      <c r="C4" s="15" t="s">
        <v>2</v>
      </c>
      <c r="D4" s="14" t="s">
        <v>3</v>
      </c>
      <c r="E4" s="14" t="s">
        <v>4</v>
      </c>
      <c r="F4" s="14" t="s">
        <v>5</v>
      </c>
      <c r="G4" s="14" t="s">
        <v>6</v>
      </c>
      <c r="H4" s="16" t="s">
        <v>10</v>
      </c>
      <c r="I4" s="23" t="s">
        <v>11</v>
      </c>
      <c r="J4" s="16" t="s">
        <v>7</v>
      </c>
      <c r="K4" s="14" t="s">
        <v>8</v>
      </c>
    </row>
    <row r="5" spans="2:11" x14ac:dyDescent="0.3">
      <c r="B5" s="24" t="str">
        <f>IF(D5=0,"",VLOOKUP(D5,emovers!A1:B555,2,FALSE))</f>
        <v/>
      </c>
      <c r="C5" s="29"/>
      <c r="D5" s="60"/>
      <c r="E5" s="51"/>
      <c r="F5" s="7"/>
      <c r="G5" s="51"/>
      <c r="H5" s="7" t="str">
        <f>IF(E5=0,"/",VLOOKUP(D5,emovers!A1:C99,3,FALSE)*E5)</f>
        <v>/</v>
      </c>
      <c r="I5" s="52"/>
      <c r="J5" s="8"/>
      <c r="K5" s="17"/>
    </row>
    <row r="6" spans="2:11" x14ac:dyDescent="0.3">
      <c r="B6" s="72" t="str">
        <f>IF(D6=0,"",VLOOKUP(D6,emovers!A1:B551,2,FALSE))</f>
        <v/>
      </c>
      <c r="C6" s="30"/>
      <c r="D6" s="61"/>
      <c r="E6" s="47"/>
      <c r="F6" s="34"/>
      <c r="G6" s="47"/>
      <c r="H6" s="34" t="str">
        <f>IF(E6=0,"/",VLOOKUP(D6,emovers!A1:C100,3,FALSE)*E6)</f>
        <v>/</v>
      </c>
      <c r="I6" s="73"/>
      <c r="J6" s="74"/>
      <c r="K6" s="75"/>
    </row>
    <row r="7" spans="2:11" x14ac:dyDescent="0.3">
      <c r="B7" s="72" t="str">
        <f>IF(D7=0,"",VLOOKUP(D7,emovers!A1:B552,2,FALSE))</f>
        <v/>
      </c>
      <c r="C7" s="66"/>
      <c r="D7" s="67"/>
      <c r="E7" s="47"/>
      <c r="F7" s="34"/>
      <c r="G7" s="47"/>
      <c r="H7" s="34" t="str">
        <f>IF(E7=0,"/",VLOOKUP(D7,emovers!A1:C101,3,FALSE)*E7)</f>
        <v>/</v>
      </c>
      <c r="I7" s="73"/>
      <c r="J7" s="74"/>
      <c r="K7" s="75"/>
    </row>
    <row r="8" spans="2:11" x14ac:dyDescent="0.3">
      <c r="B8" s="25" t="str">
        <f>IF(D8=0,"",VLOOKUP(D8,emovers!A1:B553,2,FALSE))</f>
        <v/>
      </c>
      <c r="C8" s="31"/>
      <c r="D8" s="62"/>
      <c r="E8" s="48"/>
      <c r="F8" s="9"/>
      <c r="G8" s="48"/>
      <c r="H8" s="9" t="str">
        <f>IF(E8=0,"/",VLOOKUP(D8,emovers!A1:C102,3,FALSE)*E8)</f>
        <v>/</v>
      </c>
      <c r="I8" s="50"/>
      <c r="J8" s="10"/>
      <c r="K8" s="18"/>
    </row>
    <row r="9" spans="2:11" x14ac:dyDescent="0.3">
      <c r="B9" s="25" t="str">
        <f>IF(D9=0,"",VLOOKUP(D9,emovers!A1:B554,2,FALSE))</f>
        <v/>
      </c>
      <c r="C9" s="31"/>
      <c r="D9" s="62"/>
      <c r="E9" s="48"/>
      <c r="F9" s="9"/>
      <c r="G9" s="48"/>
      <c r="H9" s="9" t="str">
        <f>IF(E9=0,"/",VLOOKUP(D9,emovers!A1:C103,3,FALSE)*E9)</f>
        <v>/</v>
      </c>
      <c r="I9" s="50"/>
      <c r="J9" s="10"/>
      <c r="K9" s="18"/>
    </row>
    <row r="10" spans="2:11" x14ac:dyDescent="0.3">
      <c r="B10" s="72" t="str">
        <f>IF(D10=0,"",VLOOKUP(D10,emovers!A1:B555,2,FALSE))</f>
        <v/>
      </c>
      <c r="C10" s="66"/>
      <c r="D10" s="67"/>
      <c r="E10" s="47"/>
      <c r="F10" s="34"/>
      <c r="G10" s="47"/>
      <c r="H10" s="34" t="str">
        <f>IF(E10=0,"/",VLOOKUP(D10,emovers!A1:C104,3,FALSE)*E10)</f>
        <v>/</v>
      </c>
      <c r="I10" s="73"/>
      <c r="J10" s="74" t="s">
        <v>446</v>
      </c>
      <c r="K10" s="75"/>
    </row>
    <row r="11" spans="2:11" x14ac:dyDescent="0.3">
      <c r="B11" s="72" t="str">
        <f>IF(D11=0,"",VLOOKUP(D11,emovers!A1:B556,2,FALSE))</f>
        <v/>
      </c>
      <c r="C11" s="66"/>
      <c r="D11" s="67"/>
      <c r="E11" s="47"/>
      <c r="F11" s="34"/>
      <c r="G11" s="47"/>
      <c r="H11" s="34" t="str">
        <f>IF(E11=0,"/",VLOOKUP(D11,emovers!A1:C105,3,FALSE)*E11)</f>
        <v>/</v>
      </c>
      <c r="I11" s="73"/>
      <c r="J11" s="74"/>
      <c r="K11" s="75"/>
    </row>
    <row r="12" spans="2:11" x14ac:dyDescent="0.3">
      <c r="B12" s="25" t="str">
        <f>IF(D12=0,"",VLOOKUP(D12,emovers!A1:B557,2,FALSE))</f>
        <v/>
      </c>
      <c r="C12" s="31"/>
      <c r="D12" s="62"/>
      <c r="E12" s="48"/>
      <c r="F12" s="9"/>
      <c r="G12" s="48"/>
      <c r="H12" s="9" t="str">
        <f>IF(E12=0,"/",VLOOKUP(D12,emovers!A1:C106,3,FALSE)*E12)</f>
        <v>/</v>
      </c>
      <c r="I12" s="50"/>
      <c r="J12" s="10"/>
      <c r="K12" s="18"/>
    </row>
    <row r="13" spans="2:11" x14ac:dyDescent="0.3">
      <c r="B13" s="25" t="str">
        <f>IF(D13=0,"",VLOOKUP(D13,emovers!A1:B558,2,FALSE))</f>
        <v/>
      </c>
      <c r="C13" s="31"/>
      <c r="D13" s="62"/>
      <c r="E13" s="48"/>
      <c r="F13" s="9"/>
      <c r="G13" s="48"/>
      <c r="H13" s="9" t="str">
        <f>IF(E13=0,"/",VLOOKUP(D13,emovers!A1:C107,3,FALSE)*E13)</f>
        <v>/</v>
      </c>
      <c r="I13" s="48"/>
      <c r="J13" s="9"/>
      <c r="K13" s="19"/>
    </row>
    <row r="14" spans="2:11" x14ac:dyDescent="0.3">
      <c r="B14" s="72" t="str">
        <f>IF(D14=0,"",VLOOKUP(D14,emovers!A1:B559,2,FALSE))</f>
        <v/>
      </c>
      <c r="C14" s="66"/>
      <c r="D14" s="67"/>
      <c r="E14" s="47"/>
      <c r="F14" s="34"/>
      <c r="G14" s="47"/>
      <c r="H14" s="34" t="str">
        <f>IF(E14=0,"/",VLOOKUP(D14,emovers!A1:C108,3,FALSE)*E14)</f>
        <v>/</v>
      </c>
      <c r="I14" s="47"/>
      <c r="J14" s="34"/>
      <c r="K14" s="99"/>
    </row>
    <row r="15" spans="2:11" x14ac:dyDescent="0.3">
      <c r="B15" s="25" t="str">
        <f>IF(D15=0,"",VLOOKUP(D15,emovers!A1:B650,2,FALSE))</f>
        <v/>
      </c>
      <c r="C15" s="32"/>
      <c r="D15" s="62"/>
      <c r="E15" s="48"/>
      <c r="F15" s="9"/>
      <c r="G15" s="48"/>
      <c r="H15" s="9" t="str">
        <f>IF(E15=0,"/",VLOOKUP(D15,emovers!A1:C109,3,FALSE)*E15)</f>
        <v>/</v>
      </c>
      <c r="I15" s="50"/>
      <c r="J15" s="11"/>
      <c r="K15" s="20"/>
    </row>
    <row r="16" spans="2:11" x14ac:dyDescent="0.3">
      <c r="B16" s="72" t="str">
        <f>IF(D16=0,"",VLOOKUP(D16,emovers!A1:B651,2,FALSE))</f>
        <v/>
      </c>
      <c r="C16" s="66"/>
      <c r="D16" s="67"/>
      <c r="E16" s="47"/>
      <c r="F16" s="34"/>
      <c r="G16" s="47"/>
      <c r="H16" s="34" t="str">
        <f>IF(E16=0,"/",VLOOKUP(D16,emovers!A1:C110,3,FALSE)*E16)</f>
        <v>/</v>
      </c>
      <c r="I16" s="73"/>
      <c r="J16" s="74"/>
      <c r="K16" s="75"/>
    </row>
    <row r="17" spans="1:11" x14ac:dyDescent="0.3">
      <c r="B17" s="72" t="str">
        <f>IF(D17=0,"",VLOOKUP(D17,emovers!A1:B652,2,FALSE))</f>
        <v/>
      </c>
      <c r="C17" s="66"/>
      <c r="D17" s="67"/>
      <c r="E17" s="47"/>
      <c r="F17" s="34"/>
      <c r="G17" s="47"/>
      <c r="H17" s="34" t="str">
        <f>IF(E17=0,"/",VLOOKUP(D17,emovers!A1:C111,3,FALSE)*E17)</f>
        <v>/</v>
      </c>
      <c r="I17" s="73"/>
      <c r="J17" s="74"/>
      <c r="K17" s="75"/>
    </row>
    <row r="18" spans="1:11" x14ac:dyDescent="0.3">
      <c r="B18" s="25" t="str">
        <f>IF(D18=0,"",VLOOKUP(D18,emovers!A1:B653,2,FALSE))</f>
        <v/>
      </c>
      <c r="C18" s="32"/>
      <c r="D18" s="62"/>
      <c r="E18" s="48"/>
      <c r="F18" s="9"/>
      <c r="G18" s="48"/>
      <c r="H18" s="34" t="str">
        <f>IF(E18=0,"/",VLOOKUP(D18,emovers!A1:C112,3,FALSE)*E18)</f>
        <v>/</v>
      </c>
      <c r="I18" s="48"/>
      <c r="J18" s="9"/>
      <c r="K18" s="19"/>
    </row>
    <row r="19" spans="1:11" x14ac:dyDescent="0.3">
      <c r="B19" s="25" t="str">
        <f>IF(D19=0,"",VLOOKUP(D19,emovers!A1:B654,2,FALSE))</f>
        <v/>
      </c>
      <c r="C19" s="32"/>
      <c r="D19" s="62"/>
      <c r="E19" s="48"/>
      <c r="F19" s="9"/>
      <c r="G19" s="48"/>
      <c r="H19" s="34" t="str">
        <f>IF(E19=0,"/",VLOOKUP(D19,emovers!A1:C113,3,FALSE)*E19)</f>
        <v>/</v>
      </c>
      <c r="I19" s="48"/>
      <c r="J19" s="9"/>
      <c r="K19" s="19"/>
    </row>
    <row r="20" spans="1:11" x14ac:dyDescent="0.3">
      <c r="B20" s="25" t="str">
        <f>IF(D20=0,"",VLOOKUP(D20,emovers!A1:B655,2,FALSE))</f>
        <v/>
      </c>
      <c r="C20" s="32"/>
      <c r="D20" s="62"/>
      <c r="E20" s="48"/>
      <c r="F20" s="9"/>
      <c r="G20" s="48"/>
      <c r="H20" s="34" t="str">
        <f>IF(E20=0,"/",VLOOKUP(D20,emovers!A1:C114,3,FALSE)*E20)</f>
        <v>/</v>
      </c>
      <c r="I20" s="48"/>
      <c r="J20" s="9"/>
      <c r="K20" s="19"/>
    </row>
    <row r="21" spans="1:11" x14ac:dyDescent="0.3">
      <c r="B21" s="25" t="str">
        <f>IF(D21=0,"",VLOOKUP(D21,emovers!A1:B656,2,FALSE))</f>
        <v/>
      </c>
      <c r="C21" s="32"/>
      <c r="D21" s="62"/>
      <c r="E21" s="48"/>
      <c r="F21" s="9"/>
      <c r="G21" s="48"/>
      <c r="H21" s="34" t="str">
        <f>IF(E21=0,"/",VLOOKUP(D21,emovers!A1:C115,3,FALSE)*E21)</f>
        <v>/</v>
      </c>
      <c r="I21" s="48"/>
      <c r="J21" s="9"/>
      <c r="K21" s="19"/>
    </row>
    <row r="22" spans="1:11" x14ac:dyDescent="0.3">
      <c r="B22" s="25" t="str">
        <f>IF(D22=0,"",VLOOKUP(D22,emovers!A1:B657,2,FALSE))</f>
        <v/>
      </c>
      <c r="C22" s="32"/>
      <c r="D22" s="62"/>
      <c r="E22" s="48"/>
      <c r="F22" s="9"/>
      <c r="G22" s="48"/>
      <c r="H22" s="34" t="str">
        <f>IF(E22=0,"/",VLOOKUP(D22,emovers!A1:C116,3,FALSE)*E22)</f>
        <v>/</v>
      </c>
      <c r="I22" s="48"/>
      <c r="J22" s="9"/>
      <c r="K22" s="19"/>
    </row>
    <row r="23" spans="1:11" x14ac:dyDescent="0.3">
      <c r="B23" s="25" t="str">
        <f>IF(D23=0,"",VLOOKUP(D23,emovers!A1:B658,2,FALSE))</f>
        <v/>
      </c>
      <c r="C23" s="32"/>
      <c r="D23" s="63"/>
      <c r="E23" s="48"/>
      <c r="F23" s="9"/>
      <c r="G23" s="48"/>
      <c r="H23" s="34" t="str">
        <f>IF(E23=0,"/",VLOOKUP(D23,emovers!A1:C117,3,FALSE)*E23)</f>
        <v>/</v>
      </c>
      <c r="I23" s="48"/>
      <c r="J23" s="9"/>
      <c r="K23" s="19"/>
    </row>
    <row r="24" spans="1:11" x14ac:dyDescent="0.3">
      <c r="B24" s="25" t="str">
        <f>IF(D24=0,"",VLOOKUP(D24,emovers!A1:B659,2,FALSE))</f>
        <v/>
      </c>
      <c r="C24" s="32"/>
      <c r="D24" s="64"/>
      <c r="E24" s="48"/>
      <c r="F24" s="10"/>
      <c r="G24" s="50"/>
      <c r="H24" s="34" t="str">
        <f>IF(E24=0,"/",VLOOKUP(D24,emovers!A1:C118,3,FALSE)*E24)</f>
        <v>/</v>
      </c>
      <c r="I24" s="50"/>
      <c r="J24" s="11"/>
      <c r="K24" s="20"/>
    </row>
    <row r="25" spans="1:11" x14ac:dyDescent="0.3">
      <c r="B25" s="25" t="str">
        <f>IF(D25=0,"",VLOOKUP(D25,emovers!A1:B750,2,FALSE))</f>
        <v/>
      </c>
      <c r="C25" s="32"/>
      <c r="D25" s="64"/>
      <c r="E25" s="48"/>
      <c r="F25" s="10"/>
      <c r="G25" s="50"/>
      <c r="H25" s="34" t="str">
        <f>IF(E25=0,"/",VLOOKUP(D25,emovers!A1:C119,3,FALSE)*E25)</f>
        <v>/</v>
      </c>
      <c r="I25" s="50"/>
      <c r="J25" s="11"/>
      <c r="K25" s="20"/>
    </row>
    <row r="26" spans="1:11" x14ac:dyDescent="0.3">
      <c r="B26" s="25" t="str">
        <f>IF(D26=0,"",VLOOKUP(D26,emovers!A1:B751,2,FALSE))</f>
        <v/>
      </c>
      <c r="C26" s="44"/>
      <c r="D26" s="64"/>
      <c r="E26" s="54"/>
      <c r="F26" s="10"/>
      <c r="G26" s="50"/>
      <c r="H26" s="34" t="str">
        <f>IF(E26=0,"/",VLOOKUP(D26,emovers!A1:C120,3,FALSE)*E26)</f>
        <v>/</v>
      </c>
      <c r="I26" s="50"/>
      <c r="J26" s="11"/>
      <c r="K26" s="20"/>
    </row>
    <row r="27" spans="1:11" x14ac:dyDescent="0.3">
      <c r="B27" s="25" t="str">
        <f>IF(D27=0,"",VLOOKUP(D27,emovers!A1:B752,2,FALSE))</f>
        <v/>
      </c>
      <c r="C27" s="44"/>
      <c r="D27" s="64"/>
      <c r="E27" s="54"/>
      <c r="F27" s="10"/>
      <c r="G27" s="50"/>
      <c r="H27" s="34" t="str">
        <f>IF(E27=0,"/",VLOOKUP(D27,emovers!A1:C121,3,FALSE)*E27)</f>
        <v>/</v>
      </c>
      <c r="I27" s="50"/>
      <c r="J27" s="11"/>
      <c r="K27" s="20"/>
    </row>
    <row r="28" spans="1:11" x14ac:dyDescent="0.3">
      <c r="B28" s="25" t="str">
        <f>IF(D28=0,"",VLOOKUP(D28,emovers!A1:B753,2,FALSE))</f>
        <v/>
      </c>
      <c r="C28" s="45" t="e">
        <f>VLOOKUP(E28,emovers!B24:C73,2,FALSE)</f>
        <v>#N/A</v>
      </c>
      <c r="D28" s="64"/>
      <c r="E28" s="54"/>
      <c r="F28" s="10"/>
      <c r="G28" s="69"/>
      <c r="H28" s="34" t="str">
        <f>IF(E28=0,"/",VLOOKUP(D28,emovers!A1:C122,3,FALSE)*E28)</f>
        <v>/</v>
      </c>
      <c r="I28" s="69"/>
      <c r="J28" s="11"/>
      <c r="K28" s="58"/>
    </row>
    <row r="29" spans="1:11" x14ac:dyDescent="0.3">
      <c r="B29" s="25" t="str">
        <f>IF(D29=0,"",VLOOKUP(D29,emovers!A1:B754,2,FALSE))</f>
        <v/>
      </c>
      <c r="C29" s="45" t="e">
        <f>VLOOKUP(E29,emovers!B25:C74,2,FALSE)</f>
        <v>#N/A</v>
      </c>
      <c r="D29" s="64"/>
      <c r="E29" s="54"/>
      <c r="F29" s="11"/>
      <c r="G29" s="56"/>
      <c r="H29" s="34" t="str">
        <f>IF(E29=0,"/",VLOOKUP(D29,emovers!A1:C123,3,FALSE)*E29)</f>
        <v>/</v>
      </c>
      <c r="I29" s="69"/>
      <c r="J29" s="11"/>
      <c r="K29" s="58"/>
    </row>
    <row r="30" spans="1:11" x14ac:dyDescent="0.3">
      <c r="A30" s="37"/>
      <c r="B30" s="25" t="str">
        <f>IF(D30=0,"",VLOOKUP(D30,emovers!A1:B755,2,FALSE))</f>
        <v/>
      </c>
      <c r="C30" s="45" t="e">
        <f>VLOOKUP(E30,emovers!B26:C75,2,FALSE)</f>
        <v>#N/A</v>
      </c>
      <c r="D30" s="62"/>
      <c r="E30" s="54"/>
      <c r="F30" s="35"/>
      <c r="G30" s="56"/>
      <c r="H30" s="34" t="str">
        <f>IF(E30=0,"/",VLOOKUP(D30,emovers!A1:C124,3,FALSE)*E30)</f>
        <v>/</v>
      </c>
      <c r="I30" s="69"/>
      <c r="J30" s="35"/>
      <c r="K30" s="58"/>
    </row>
    <row r="31" spans="1:11" ht="15" customHeight="1" thickBot="1" x14ac:dyDescent="0.5">
      <c r="A31" s="37"/>
      <c r="B31" s="26" t="str">
        <f>IF(D31=0,"",VLOOKUP(D31,emovers!A1:B756,2,FALSE))</f>
        <v/>
      </c>
      <c r="C31" s="46"/>
      <c r="D31" s="65"/>
      <c r="E31" s="55"/>
      <c r="F31" s="53"/>
      <c r="G31" s="57"/>
      <c r="H31" s="13" t="str">
        <f>IF(E31=0,"/",VLOOKUP(D31,emovers!A1:C125,3,FALSE)*E31)</f>
        <v>/</v>
      </c>
      <c r="I31" s="70"/>
      <c r="J31" s="36"/>
      <c r="K31" s="59"/>
    </row>
    <row r="32" spans="1:11" ht="13.5" customHeight="1" x14ac:dyDescent="0.6">
      <c r="A32" s="37"/>
      <c r="B32" s="37"/>
      <c r="C32" s="38"/>
      <c r="D32" s="37"/>
      <c r="E32" s="39"/>
      <c r="F32" s="37"/>
      <c r="G32" s="37"/>
      <c r="H32" s="37"/>
      <c r="I32" s="40"/>
      <c r="J32" s="37"/>
      <c r="K32" s="37"/>
    </row>
    <row r="33" spans="2:11" ht="15" thickBot="1" x14ac:dyDescent="0.35">
      <c r="C33" s="1"/>
      <c r="E33" s="2"/>
    </row>
    <row r="34" spans="2:11" ht="24" thickBot="1" x14ac:dyDescent="0.5">
      <c r="B34" s="21" t="s">
        <v>9</v>
      </c>
      <c r="C34" s="3"/>
      <c r="E34" s="2"/>
      <c r="F34" s="4"/>
    </row>
    <row r="35" spans="2:11" ht="31.8" hidden="1" thickBot="1" x14ac:dyDescent="0.65">
      <c r="B35" s="5"/>
      <c r="C35" s="1"/>
      <c r="E35" s="2"/>
      <c r="I35" s="6"/>
    </row>
    <row r="36" spans="2:11" ht="29.4" thickBot="1" x14ac:dyDescent="0.35">
      <c r="B36" s="14" t="s">
        <v>1</v>
      </c>
      <c r="C36" s="15" t="s">
        <v>2</v>
      </c>
      <c r="D36" s="14" t="s">
        <v>3</v>
      </c>
      <c r="E36" s="14" t="s">
        <v>4</v>
      </c>
      <c r="F36" s="14" t="s">
        <v>5</v>
      </c>
      <c r="G36" s="14" t="s">
        <v>6</v>
      </c>
      <c r="H36" s="16" t="s">
        <v>10</v>
      </c>
      <c r="I36" s="23" t="s">
        <v>11</v>
      </c>
      <c r="J36" s="16" t="s">
        <v>7</v>
      </c>
      <c r="K36" s="14" t="s">
        <v>8</v>
      </c>
    </row>
    <row r="37" spans="2:11" x14ac:dyDescent="0.3">
      <c r="B37" s="24" t="str">
        <f>IF(D37=0,"",VLOOKUP(D37,service!A1:B98,2,FALSE))</f>
        <v/>
      </c>
      <c r="C37" s="29"/>
      <c r="E37" s="51"/>
      <c r="F37" s="7"/>
      <c r="G37" s="51"/>
      <c r="H37" s="7" t="str">
        <f>IF(E37=0,"/",VLOOKUP(D37,service!A1:C99,3,FALSE)*E37)</f>
        <v>/</v>
      </c>
      <c r="I37" s="52"/>
      <c r="J37" s="8"/>
      <c r="K37" s="17"/>
    </row>
    <row r="38" spans="2:11" x14ac:dyDescent="0.3">
      <c r="B38" s="25" t="str">
        <f>IF(D38=0,"",VLOOKUP(D38,service!A1:B99,2,FALSE))</f>
        <v/>
      </c>
      <c r="C38" s="30"/>
      <c r="D38" s="61"/>
      <c r="E38" s="47"/>
      <c r="F38" s="34"/>
      <c r="G38" s="47"/>
      <c r="H38" s="34" t="str">
        <f>IF(E38=0,"/",VLOOKUP(D38,service!A1:C99,3,FALSE)*E38)</f>
        <v>/</v>
      </c>
      <c r="I38" s="50"/>
      <c r="J38" s="10"/>
      <c r="K38" s="18"/>
    </row>
    <row r="39" spans="2:11" x14ac:dyDescent="0.3">
      <c r="B39" s="25" t="str">
        <f>IF(D39=0,"",VLOOKUP(D39,service!A1:B100,2,FALSE))</f>
        <v/>
      </c>
      <c r="C39" s="31"/>
      <c r="D39" s="62"/>
      <c r="E39" s="48"/>
      <c r="F39" s="9"/>
      <c r="G39" s="48"/>
      <c r="H39" s="34" t="str">
        <f>IF(E39=0,"/",VLOOKUP(D39,service!A1:C100,3,FALSE)*E39)</f>
        <v>/</v>
      </c>
      <c r="I39" s="50"/>
      <c r="J39" s="10"/>
      <c r="K39" s="18"/>
    </row>
    <row r="40" spans="2:11" x14ac:dyDescent="0.3">
      <c r="B40" s="25" t="str">
        <f>IF(D40=0,"",VLOOKUP(D40,service!A1:B101,2,FALSE))</f>
        <v/>
      </c>
      <c r="C40" s="31"/>
      <c r="D40" s="62"/>
      <c r="E40" s="48"/>
      <c r="F40" s="9"/>
      <c r="G40" s="48"/>
      <c r="H40" s="34" t="str">
        <f>IF(E40=0,"/",VLOOKUP(D40,service!A1:C101,3,FALSE)*E40)</f>
        <v>/</v>
      </c>
      <c r="I40" s="50"/>
      <c r="J40" s="10"/>
      <c r="K40" s="18"/>
    </row>
    <row r="41" spans="2:11" x14ac:dyDescent="0.3">
      <c r="B41" s="25" t="str">
        <f>IF(D41=0,"",VLOOKUP(D41,service!A1:B102,2,FALSE))</f>
        <v/>
      </c>
      <c r="C41" s="31"/>
      <c r="E41" s="48"/>
      <c r="F41" s="9"/>
      <c r="G41" s="48"/>
      <c r="H41" s="34" t="str">
        <f>IF(E41=0,"/",VLOOKUP(D41,service!A1:C102,3,FALSE)*E41)</f>
        <v>/</v>
      </c>
      <c r="I41" s="50"/>
      <c r="J41" s="10"/>
      <c r="K41" s="18"/>
    </row>
    <row r="42" spans="2:11" x14ac:dyDescent="0.3">
      <c r="B42" s="25" t="str">
        <f>IF(D42=0,"",VLOOKUP(D42,service!A1:B103,2,FALSE))</f>
        <v/>
      </c>
      <c r="C42" s="31"/>
      <c r="E42" s="48"/>
      <c r="F42" s="9"/>
      <c r="G42" s="48"/>
      <c r="H42" s="34" t="str">
        <f>IF(E42=0,"/",VLOOKUP(D42,service!A1:C103,3,FALSE)*E42)</f>
        <v>/</v>
      </c>
      <c r="I42" s="50"/>
      <c r="J42" s="10"/>
      <c r="K42" s="18"/>
    </row>
    <row r="43" spans="2:11" x14ac:dyDescent="0.3">
      <c r="B43" s="25" t="str">
        <f>IF(D43=0,"",VLOOKUP(D43,service!A1:B104,2,FALSE))</f>
        <v/>
      </c>
      <c r="C43" s="31"/>
      <c r="E43" s="48"/>
      <c r="F43" s="9"/>
      <c r="G43" s="48"/>
      <c r="H43" s="34" t="str">
        <f>IF(E43=0,"/",VLOOKUP(D43,service!A1:C104,3,FALSE)*E43)</f>
        <v>/</v>
      </c>
      <c r="I43" s="50"/>
      <c r="J43" s="10"/>
      <c r="K43" s="18"/>
    </row>
    <row r="44" spans="2:11" x14ac:dyDescent="0.3">
      <c r="B44" s="25" t="str">
        <f>IF(D44=0,"",VLOOKUP(D44,service!A1:B105,2,FALSE))</f>
        <v/>
      </c>
      <c r="C44" s="31"/>
      <c r="E44" s="48"/>
      <c r="F44" s="9"/>
      <c r="G44" s="48"/>
      <c r="H44" s="34" t="str">
        <f>IF(E44=0,"/",VLOOKUP(D44,service!A1:C105,3,FALSE)*E44)</f>
        <v>/</v>
      </c>
      <c r="I44" s="50"/>
      <c r="J44" s="10"/>
      <c r="K44" s="18"/>
    </row>
    <row r="45" spans="2:11" x14ac:dyDescent="0.3">
      <c r="B45" s="25" t="str">
        <f>IF(D45=0,"",VLOOKUP(D45,service!A1:B106,2,FALSE))</f>
        <v/>
      </c>
      <c r="C45" s="31"/>
      <c r="E45" s="48"/>
      <c r="F45" s="9"/>
      <c r="G45" s="48"/>
      <c r="H45" s="34" t="str">
        <f>IF(E45=0,"/",VLOOKUP(D45,service!A1:C106,3,FALSE)*E45)</f>
        <v>/</v>
      </c>
      <c r="I45" s="48"/>
      <c r="J45" s="9"/>
      <c r="K45" s="19"/>
    </row>
    <row r="46" spans="2:11" x14ac:dyDescent="0.3">
      <c r="B46" s="25" t="str">
        <f>IF(D46=0,"",VLOOKUP(D46,service!A1:B107,2,FALSE))</f>
        <v/>
      </c>
      <c r="C46" s="31"/>
      <c r="D46" s="62"/>
      <c r="E46" s="48"/>
      <c r="F46" s="9"/>
      <c r="G46" s="48"/>
      <c r="H46" s="34" t="str">
        <f>IF(E46=0,"/",VLOOKUP(D46,service!A1:C107,3,FALSE)*E46)</f>
        <v>/</v>
      </c>
      <c r="I46" s="48"/>
      <c r="J46" s="9"/>
      <c r="K46" s="19"/>
    </row>
    <row r="47" spans="2:11" x14ac:dyDescent="0.3">
      <c r="B47" s="25" t="str">
        <f>IF(D47=0,"",VLOOKUP(D47,service!A1:B108,2,FALSE))</f>
        <v/>
      </c>
      <c r="C47" s="32"/>
      <c r="D47" s="62"/>
      <c r="E47" s="48"/>
      <c r="F47" s="9"/>
      <c r="G47" s="48"/>
      <c r="H47" s="34" t="str">
        <f>IF(E47=0,"/",VLOOKUP(D47,service!A1:C108,3,FALSE)*E47)</f>
        <v>/</v>
      </c>
      <c r="I47" s="49"/>
      <c r="J47" s="11"/>
      <c r="K47" s="20"/>
    </row>
    <row r="48" spans="2:11" x14ac:dyDescent="0.3">
      <c r="B48" s="25" t="str">
        <f>IF(D48=0,"",VLOOKUP(D48,service!A1:B109,2,FALSE))</f>
        <v/>
      </c>
      <c r="C48" s="31"/>
      <c r="D48" s="62"/>
      <c r="E48" s="48"/>
      <c r="F48" s="9"/>
      <c r="G48" s="48"/>
      <c r="H48" s="34" t="str">
        <f>IF(E48=0,"/",VLOOKUP(D48,service!A1:C109,3,FALSE)*E48)</f>
        <v>/</v>
      </c>
      <c r="I48" s="50"/>
      <c r="J48" s="10"/>
      <c r="K48" s="18"/>
    </row>
    <row r="49" spans="1:11" x14ac:dyDescent="0.3">
      <c r="B49" s="25" t="str">
        <f>IF(D49=0,"",VLOOKUP(D49,service!A1:B110,2,FALSE))</f>
        <v/>
      </c>
      <c r="C49" s="31"/>
      <c r="D49" s="62"/>
      <c r="E49" s="48"/>
      <c r="F49" s="9"/>
      <c r="G49" s="48"/>
      <c r="H49" s="34" t="str">
        <f>IF(E49=0,"/",VLOOKUP(D49,service!A1:C110,3,FALSE)*E49)</f>
        <v>/</v>
      </c>
      <c r="I49" s="50"/>
      <c r="J49" s="10"/>
      <c r="K49" s="18"/>
    </row>
    <row r="50" spans="1:11" x14ac:dyDescent="0.3">
      <c r="B50" s="25" t="str">
        <f>IF(D50=0,"",VLOOKUP(D50,service!A1:B111,2,FALSE))</f>
        <v/>
      </c>
      <c r="C50" s="32"/>
      <c r="D50" s="62"/>
      <c r="E50" s="48"/>
      <c r="F50" s="9"/>
      <c r="G50" s="48"/>
      <c r="H50" s="34" t="str">
        <f>IF(E50=0,"/",VLOOKUP(D50,service!A1:C111,3,FALSE)*E50)</f>
        <v>/</v>
      </c>
      <c r="I50" s="48"/>
      <c r="J50" s="9"/>
      <c r="K50" s="19"/>
    </row>
    <row r="51" spans="1:11" x14ac:dyDescent="0.3">
      <c r="B51" s="25" t="str">
        <f>IF(D51=0,"",VLOOKUP(D51,service!A1:B112,2,FALSE))</f>
        <v/>
      </c>
      <c r="C51" s="32"/>
      <c r="D51" s="62"/>
      <c r="E51" s="48"/>
      <c r="F51" s="9"/>
      <c r="G51" s="48"/>
      <c r="H51" s="34" t="str">
        <f>IF(E51=0,"/",VLOOKUP(D51,service!A1:C112,3,FALSE)*E51)</f>
        <v>/</v>
      </c>
      <c r="I51" s="48"/>
      <c r="J51" s="9"/>
      <c r="K51" s="19"/>
    </row>
    <row r="52" spans="1:11" x14ac:dyDescent="0.3">
      <c r="B52" s="25" t="str">
        <f>IF(D52=0,"",VLOOKUP(D52,service!A1:B113,2,FALSE))</f>
        <v/>
      </c>
      <c r="C52" s="32"/>
      <c r="D52" s="62"/>
      <c r="E52" s="48"/>
      <c r="F52" s="9"/>
      <c r="G52" s="48"/>
      <c r="H52" s="34" t="str">
        <f>IF(E52=0,"/",VLOOKUP(D52,service!A1:C113,3,FALSE)*E52)</f>
        <v>/</v>
      </c>
      <c r="I52" s="48"/>
      <c r="J52" s="9"/>
      <c r="K52" s="19"/>
    </row>
    <row r="53" spans="1:11" x14ac:dyDescent="0.3">
      <c r="B53" s="25" t="str">
        <f>IF(D53=0,"",VLOOKUP(D53,service!A1:B114,2,FALSE))</f>
        <v/>
      </c>
      <c r="C53" s="32"/>
      <c r="D53" s="62"/>
      <c r="E53" s="48"/>
      <c r="F53" s="9"/>
      <c r="G53" s="48"/>
      <c r="H53" s="34" t="str">
        <f>IF(E53=0,"/",VLOOKUP(D53,service!A1:C114,3,FALSE)*E53)</f>
        <v>/</v>
      </c>
      <c r="I53" s="48"/>
      <c r="J53" s="9"/>
      <c r="K53" s="19"/>
    </row>
    <row r="54" spans="1:11" x14ac:dyDescent="0.3">
      <c r="B54" s="25" t="str">
        <f>IF(D54=0,"",VLOOKUP(D54,service!A1:B115,2,FALSE))</f>
        <v/>
      </c>
      <c r="C54" s="32"/>
      <c r="D54" s="62"/>
      <c r="E54" s="48"/>
      <c r="F54" s="9"/>
      <c r="G54" s="48"/>
      <c r="H54" s="34" t="str">
        <f>IF(E54=0,"/",VLOOKUP(D54,service!A1:C115,3,FALSE)*E54)</f>
        <v>/</v>
      </c>
      <c r="I54" s="48"/>
      <c r="J54" s="9"/>
      <c r="K54" s="19"/>
    </row>
    <row r="55" spans="1:11" x14ac:dyDescent="0.3">
      <c r="B55" s="25" t="str">
        <f>IF(D55=0,"",VLOOKUP(D55,service!A1:B116,2,FALSE))</f>
        <v/>
      </c>
      <c r="C55" s="32"/>
      <c r="D55" s="63"/>
      <c r="E55" s="48"/>
      <c r="F55" s="9"/>
      <c r="G55" s="48"/>
      <c r="H55" s="34" t="str">
        <f>IF(E55=0,"/",VLOOKUP(D55,service!A1:C116,3,FALSE)*E55)</f>
        <v>/</v>
      </c>
      <c r="I55" s="48"/>
      <c r="J55" s="9"/>
      <c r="K55" s="19"/>
    </row>
    <row r="56" spans="1:11" x14ac:dyDescent="0.3">
      <c r="B56" s="25" t="str">
        <f>IF(D56=0,"",VLOOKUP(D56,service!A1:B117,2,FALSE))</f>
        <v/>
      </c>
      <c r="C56" s="32"/>
      <c r="D56" s="64"/>
      <c r="E56" s="48"/>
      <c r="F56" s="11"/>
      <c r="G56" s="49"/>
      <c r="H56" s="34" t="str">
        <f>IF(E56=0,"/",VLOOKUP(D56,service!A1:C117,3,FALSE)*E56)</f>
        <v>/</v>
      </c>
      <c r="I56" s="49"/>
      <c r="J56" s="11"/>
      <c r="K56" s="20"/>
    </row>
    <row r="57" spans="1:11" x14ac:dyDescent="0.3">
      <c r="B57" s="25" t="str">
        <f>IF(D57=0,"",VLOOKUP(D57,service!A1:B118,2,FALSE))</f>
        <v/>
      </c>
      <c r="C57" s="32"/>
      <c r="D57" s="64"/>
      <c r="E57" s="48"/>
      <c r="F57" s="11"/>
      <c r="G57" s="49"/>
      <c r="H57" s="34" t="str">
        <f>IF(E57=0,"/",VLOOKUP(D57,service!A1:C118,3,FALSE)*E57)</f>
        <v>/</v>
      </c>
      <c r="I57" s="49"/>
      <c r="J57" s="11"/>
      <c r="K57" s="20"/>
    </row>
    <row r="58" spans="1:11" x14ac:dyDescent="0.3">
      <c r="B58" s="25" t="str">
        <f>IF(D58=0,"",VLOOKUP(D58,service!A1:B119,2,FALSE))</f>
        <v/>
      </c>
      <c r="C58" s="44"/>
      <c r="D58" s="64"/>
      <c r="E58" s="54"/>
      <c r="F58" s="11"/>
      <c r="G58" s="49"/>
      <c r="H58" s="34" t="str">
        <f>IF(E58=0,"/",VLOOKUP(D58,service!A1:C119,3,FALSE)*E58)</f>
        <v>/</v>
      </c>
      <c r="I58" s="49"/>
      <c r="J58" s="11"/>
      <c r="K58" s="20"/>
    </row>
    <row r="59" spans="1:11" x14ac:dyDescent="0.3">
      <c r="B59" s="25" t="str">
        <f>IF(D59=0,"",VLOOKUP(D59,service!A1:B120,2,FALSE))</f>
        <v/>
      </c>
      <c r="C59" s="44"/>
      <c r="D59" s="64"/>
      <c r="E59" s="54"/>
      <c r="F59" s="11"/>
      <c r="G59" s="49"/>
      <c r="H59" s="34" t="str">
        <f>IF(E59=0,"/",VLOOKUP(D59,service!A1:C120,3,FALSE)*E59)</f>
        <v>/</v>
      </c>
      <c r="I59" s="49"/>
      <c r="J59" s="11"/>
      <c r="K59" s="20"/>
    </row>
    <row r="60" spans="1:11" hidden="1" x14ac:dyDescent="0.3">
      <c r="B60" s="25" t="str">
        <f>IF(D60=0,"",VLOOKUP(D60,emovers!A23:B121,2,FALSE))</f>
        <v/>
      </c>
      <c r="C60" s="45" t="e">
        <f>VLOOKUP(E60,emovers!B56:C105,2,FALSE)</f>
        <v>#N/A</v>
      </c>
      <c r="D60" s="64"/>
      <c r="E60" s="54"/>
      <c r="F60" s="11"/>
      <c r="G60" s="56"/>
      <c r="H60" s="34" t="str">
        <f>IF(E60=0,"/",VLOOKUP(D60,service!A23:C121,3,FALSE)*E60)</f>
        <v>/</v>
      </c>
      <c r="I60" s="56"/>
      <c r="J60" s="11"/>
      <c r="K60" s="58"/>
    </row>
    <row r="61" spans="1:11" x14ac:dyDescent="0.3">
      <c r="B61" s="25" t="str">
        <f>IF(D61=0,"",VLOOKUP(D61,service!A1:B122,2,FALSE))</f>
        <v/>
      </c>
      <c r="C61" s="45" t="e">
        <f>VLOOKUP(E61,emovers!B57:C106,2,FALSE)</f>
        <v>#N/A</v>
      </c>
      <c r="D61" s="64"/>
      <c r="E61" s="54"/>
      <c r="F61" s="11"/>
      <c r="G61" s="56"/>
      <c r="H61" s="34" t="str">
        <f>IF(E61=0,"/",VLOOKUP(D61,service!A1:C122,3,FALSE)*E61)</f>
        <v>/</v>
      </c>
      <c r="I61" s="56"/>
      <c r="J61" s="11"/>
      <c r="K61" s="58"/>
    </row>
    <row r="62" spans="1:11" x14ac:dyDescent="0.3">
      <c r="A62" s="37"/>
      <c r="B62" s="25" t="str">
        <f>IF(D62=0,"",VLOOKUP(D62,service!A1:B123,2,FALSE))</f>
        <v/>
      </c>
      <c r="C62" s="45" t="e">
        <f>VLOOKUP(E62,emovers!B58:C107,2,FALSE)</f>
        <v>#N/A</v>
      </c>
      <c r="D62" s="62"/>
      <c r="E62" s="54"/>
      <c r="F62" s="35"/>
      <c r="G62" s="56"/>
      <c r="H62" s="34" t="str">
        <f>IF(E62=0,"/",VLOOKUP(D62,service!A1:C123,3,FALSE)*E62)</f>
        <v>/</v>
      </c>
      <c r="I62" s="56"/>
      <c r="J62" s="35"/>
      <c r="K62" s="58"/>
    </row>
    <row r="63" spans="1:11" ht="15" customHeight="1" thickBot="1" x14ac:dyDescent="0.5">
      <c r="A63" s="37"/>
      <c r="B63" s="26" t="str">
        <f>IF(D63=0,"",VLOOKUP(D63,service!A1:B124,2,FALSE))</f>
        <v/>
      </c>
      <c r="C63" s="46"/>
      <c r="D63" s="65"/>
      <c r="E63" s="55"/>
      <c r="F63" s="53"/>
      <c r="G63" s="57"/>
      <c r="H63" s="13" t="str">
        <f>IF(E63=0,"/",VLOOKUP(D63,service!A1:C124,3,FALSE)*E63)</f>
        <v>/</v>
      </c>
      <c r="I63" s="57"/>
      <c r="J63" s="36"/>
      <c r="K63" s="59"/>
    </row>
    <row r="64" spans="1:11" ht="27" customHeight="1" x14ac:dyDescent="0.35">
      <c r="A64" s="37"/>
      <c r="B64" s="42"/>
      <c r="C64" s="43"/>
      <c r="D64" s="42"/>
      <c r="E64" s="39"/>
      <c r="F64" s="39"/>
      <c r="G64" s="39"/>
      <c r="H64" s="39"/>
      <c r="I64" s="41"/>
      <c r="J64" s="41"/>
      <c r="K64" s="41"/>
    </row>
    <row r="65" spans="2:11" ht="15" thickBot="1" x14ac:dyDescent="0.35">
      <c r="C65" s="1"/>
      <c r="E65" s="2"/>
    </row>
    <row r="66" spans="2:11" ht="24" thickBot="1" x14ac:dyDescent="0.5">
      <c r="B66" s="21" t="s">
        <v>125</v>
      </c>
      <c r="C66" s="3"/>
      <c r="E66" s="2"/>
      <c r="F66" s="4"/>
    </row>
    <row r="67" spans="2:11" ht="31.8" hidden="1" thickBot="1" x14ac:dyDescent="0.65">
      <c r="B67" s="5"/>
      <c r="C67" s="1"/>
      <c r="E67" s="2"/>
      <c r="I67" s="6"/>
    </row>
    <row r="68" spans="2:11" ht="29.4" thickBot="1" x14ac:dyDescent="0.35">
      <c r="B68" s="22" t="s">
        <v>1</v>
      </c>
      <c r="C68" s="27" t="s">
        <v>2</v>
      </c>
      <c r="D68" s="22" t="s">
        <v>3</v>
      </c>
      <c r="E68" s="22" t="s">
        <v>4</v>
      </c>
      <c r="F68" s="22" t="s">
        <v>5</v>
      </c>
      <c r="G68" s="22" t="s">
        <v>6</v>
      </c>
      <c r="H68" s="33" t="s">
        <v>10</v>
      </c>
      <c r="I68" s="28" t="s">
        <v>11</v>
      </c>
      <c r="J68" s="33" t="s">
        <v>7</v>
      </c>
      <c r="K68" s="22" t="s">
        <v>8</v>
      </c>
    </row>
    <row r="69" spans="2:11" x14ac:dyDescent="0.3">
      <c r="B69" s="110" t="str">
        <f>IF(D69=0,"",VLOOKUP(D69,attach!A1:B99,2,FALSE))</f>
        <v/>
      </c>
      <c r="C69" s="29"/>
      <c r="D69" s="60"/>
      <c r="E69" s="51"/>
      <c r="F69" s="7"/>
      <c r="G69" s="51"/>
      <c r="H69" s="7" t="str">
        <f>IF(E69=0,"/",VLOOKUP(D69,attach!A1:C99,3,FALSE)*E69)</f>
        <v>/</v>
      </c>
      <c r="I69" s="52"/>
      <c r="J69" s="8"/>
      <c r="K69" s="17"/>
    </row>
    <row r="70" spans="2:11" x14ac:dyDescent="0.3">
      <c r="B70" s="72" t="str">
        <f>IF(D70=0,"",VLOOKUP(D70,attach!A1:B100,2,FALSE))</f>
        <v/>
      </c>
      <c r="C70" s="30"/>
      <c r="D70" s="61"/>
      <c r="E70" s="47"/>
      <c r="F70" s="34"/>
      <c r="G70" s="47"/>
      <c r="H70" s="34" t="str">
        <f>IF(E70=0,"/",VLOOKUP(D70,attach!A1:C100,3,FALSE)*E70)</f>
        <v>/</v>
      </c>
      <c r="I70" s="73"/>
      <c r="J70" s="74"/>
      <c r="K70" s="75"/>
    </row>
    <row r="71" spans="2:11" x14ac:dyDescent="0.3">
      <c r="B71" s="25" t="str">
        <f>IF(D71=0,"",VLOOKUP(D71,attach!A1:B101,2,FALSE))</f>
        <v/>
      </c>
      <c r="C71" s="66"/>
      <c r="D71" s="67"/>
      <c r="E71" s="47"/>
      <c r="F71" s="34"/>
      <c r="G71" s="47"/>
      <c r="H71" s="9" t="str">
        <f>IF(E71=0,"/",VLOOKUP(D71,attach!A1:C101,3,FALSE)*E71)</f>
        <v>/</v>
      </c>
      <c r="I71" s="50"/>
      <c r="J71" s="10"/>
      <c r="K71" s="18"/>
    </row>
    <row r="72" spans="2:11" x14ac:dyDescent="0.3">
      <c r="B72" s="25" t="str">
        <f>IF(D72=0,"",VLOOKUP(D72,attach!A1:B102,2,FALSE))</f>
        <v/>
      </c>
      <c r="C72" s="31"/>
      <c r="D72" s="62"/>
      <c r="E72" s="48"/>
      <c r="F72" s="9"/>
      <c r="G72" s="48"/>
      <c r="H72" s="9" t="str">
        <f>IF(E72=0,"/",VLOOKUP(D72,attach!A1:C102,3,FALSE)*E72)</f>
        <v>/</v>
      </c>
      <c r="I72" s="50"/>
      <c r="J72" s="10"/>
      <c r="K72" s="18"/>
    </row>
    <row r="73" spans="2:11" x14ac:dyDescent="0.3">
      <c r="B73" s="25" t="str">
        <f>IF(D73=0,"",VLOOKUP(D73,attach!A1:B103,2,FALSE))</f>
        <v/>
      </c>
      <c r="C73" s="31"/>
      <c r="D73" s="62"/>
      <c r="E73" s="48"/>
      <c r="F73" s="9"/>
      <c r="G73" s="48"/>
      <c r="H73" s="9" t="str">
        <f>IF(E73=0,"/",VLOOKUP(D73,attach!A1:C103,3,FALSE)*E73)</f>
        <v>/</v>
      </c>
      <c r="I73" s="50"/>
      <c r="J73" s="10"/>
      <c r="K73" s="18"/>
    </row>
    <row r="74" spans="2:11" x14ac:dyDescent="0.3">
      <c r="B74" s="25" t="str">
        <f>IF(D74=0,"",VLOOKUP(D74,attach!A1:B104,2,FALSE))</f>
        <v/>
      </c>
      <c r="C74" s="31"/>
      <c r="D74" s="62"/>
      <c r="E74" s="48"/>
      <c r="F74" s="9"/>
      <c r="G74" s="48"/>
      <c r="H74" s="9" t="str">
        <f>IF(E74=0,"/",VLOOKUP(D74,attach!A1:C104,3,FALSE)*E74)</f>
        <v>/</v>
      </c>
      <c r="I74" s="50"/>
      <c r="J74" s="10"/>
      <c r="K74" s="18"/>
    </row>
    <row r="75" spans="2:11" x14ac:dyDescent="0.3">
      <c r="B75" s="25" t="str">
        <f>IF(D75=0,"",VLOOKUP(D75,attach!A1:B105,2,FALSE))</f>
        <v/>
      </c>
      <c r="C75" s="31"/>
      <c r="D75" s="62"/>
      <c r="E75" s="48"/>
      <c r="F75" s="9"/>
      <c r="G75" s="48"/>
      <c r="H75" s="9" t="str">
        <f>IF(E75=0,"/",VLOOKUP(D75,attach!A1:C105,3,FALSE)*E75)</f>
        <v>/</v>
      </c>
      <c r="I75" s="50"/>
      <c r="J75" s="10"/>
      <c r="K75" s="18"/>
    </row>
    <row r="76" spans="2:11" x14ac:dyDescent="0.3">
      <c r="B76" s="25" t="str">
        <f>IF(D76=0,"",VLOOKUP(D76,attach!A1:B106,2,FALSE))</f>
        <v/>
      </c>
      <c r="C76" s="31"/>
      <c r="D76" s="62"/>
      <c r="E76" s="48"/>
      <c r="F76" s="9"/>
      <c r="G76" s="48"/>
      <c r="H76" s="9" t="str">
        <f>IF(E76=0,"/",VLOOKUP(D76,attach!A1:C106,3,FALSE)*E76)</f>
        <v>/</v>
      </c>
      <c r="I76" s="50"/>
      <c r="J76" s="10"/>
      <c r="K76" s="18"/>
    </row>
    <row r="77" spans="2:11" x14ac:dyDescent="0.3">
      <c r="B77" s="25" t="str">
        <f>IF(D77=0,"",VLOOKUP(D77,attach!A1:B107,2,FALSE))</f>
        <v/>
      </c>
      <c r="C77" s="31"/>
      <c r="D77" s="62"/>
      <c r="E77" s="48"/>
      <c r="F77" s="9"/>
      <c r="G77" s="48"/>
      <c r="H77" s="9" t="str">
        <f>IF(E77=0,"/",VLOOKUP(D77,attach!A1:C107,3,FALSE)*E77)</f>
        <v>/</v>
      </c>
      <c r="I77" s="48"/>
      <c r="J77" s="9"/>
      <c r="K77" s="19"/>
    </row>
    <row r="78" spans="2:11" x14ac:dyDescent="0.3">
      <c r="B78" s="25" t="str">
        <f>IF(D78=0,"",VLOOKUP(D78,attach!A1:B108,2,FALSE))</f>
        <v/>
      </c>
      <c r="C78" s="31"/>
      <c r="D78" s="62"/>
      <c r="E78" s="48"/>
      <c r="F78" s="9"/>
      <c r="G78" s="48"/>
      <c r="H78" s="9" t="str">
        <f>IF(E78=0,"/",VLOOKUP(D78,attach!A1:C108,3,FALSE)*E78)</f>
        <v>/</v>
      </c>
      <c r="I78" s="48"/>
      <c r="J78" s="9"/>
      <c r="K78" s="19"/>
    </row>
    <row r="79" spans="2:11" x14ac:dyDescent="0.3">
      <c r="B79" s="25" t="str">
        <f>IF(D79=0,"",VLOOKUP(D79,attach!A1:B109,2,FALSE))</f>
        <v/>
      </c>
      <c r="C79" s="32"/>
      <c r="D79" s="62"/>
      <c r="E79" s="48"/>
      <c r="F79" s="9"/>
      <c r="G79" s="48"/>
      <c r="H79" s="9" t="str">
        <f>IF(E79=0,"/",VLOOKUP(D79,attach!A1:C109,3,FALSE)*E79)</f>
        <v>/</v>
      </c>
      <c r="I79" s="50"/>
      <c r="J79" s="11"/>
      <c r="K79" s="20"/>
    </row>
    <row r="80" spans="2:11" x14ac:dyDescent="0.3">
      <c r="B80" s="25" t="str">
        <f>IF(D80=0,"",VLOOKUP(D80,attach!A1:B110,2,FALSE))</f>
        <v/>
      </c>
      <c r="C80" s="31"/>
      <c r="D80" s="62"/>
      <c r="E80" s="48"/>
      <c r="F80" s="9"/>
      <c r="G80" s="48"/>
      <c r="H80" s="9" t="str">
        <f>IF(E80=0,"/",VLOOKUP(D80,attach!A1:C110,3,FALSE)*E80)</f>
        <v>/</v>
      </c>
      <c r="I80" s="50"/>
      <c r="J80" s="10"/>
      <c r="K80" s="18"/>
    </row>
    <row r="81" spans="1:11" x14ac:dyDescent="0.3">
      <c r="B81" s="25" t="str">
        <f>IF(D81=0,"",VLOOKUP(D81,attach!A1:B111,2,FALSE))</f>
        <v/>
      </c>
      <c r="C81" s="31"/>
      <c r="D81" s="62"/>
      <c r="E81" s="48"/>
      <c r="F81" s="9"/>
      <c r="G81" s="48"/>
      <c r="H81" s="9" t="str">
        <f>IF(E81=0,"/",VLOOKUP(D81,attach!A1:C111,3,FALSE)*E81)</f>
        <v>/</v>
      </c>
      <c r="I81" s="50"/>
      <c r="J81" s="10"/>
      <c r="K81" s="18"/>
    </row>
    <row r="82" spans="1:11" x14ac:dyDescent="0.3">
      <c r="B82" s="25" t="str">
        <f>IF(D82=0,"",VLOOKUP(D82,attach!A1:B112,2,FALSE))</f>
        <v/>
      </c>
      <c r="C82" s="32"/>
      <c r="D82" s="62"/>
      <c r="E82" s="48"/>
      <c r="F82" s="9"/>
      <c r="G82" s="48"/>
      <c r="H82" s="9" t="str">
        <f>IF(E82=0,"/",VLOOKUP(D82,attach!A1:C112,3,FALSE)*E82)</f>
        <v>/</v>
      </c>
      <c r="I82" s="48"/>
      <c r="J82" s="9"/>
      <c r="K82" s="19"/>
    </row>
    <row r="83" spans="1:11" x14ac:dyDescent="0.3">
      <c r="B83" s="25" t="str">
        <f>IF(D83=0,"",VLOOKUP(D83,attach!A1:B113,2,FALSE))</f>
        <v/>
      </c>
      <c r="C83" s="32"/>
      <c r="D83" s="62"/>
      <c r="E83" s="48"/>
      <c r="F83" s="9"/>
      <c r="G83" s="48"/>
      <c r="H83" s="9" t="str">
        <f>IF(E83=0,"/",VLOOKUP(D83,attach!A1:C113,3,FALSE)*E83)</f>
        <v>/</v>
      </c>
      <c r="I83" s="48"/>
      <c r="J83" s="9"/>
      <c r="K83" s="19"/>
    </row>
    <row r="84" spans="1:11" x14ac:dyDescent="0.3">
      <c r="B84" s="25" t="str">
        <f>IF(D84=0,"",VLOOKUP(D84,attach!A1:B114,2,FALSE))</f>
        <v/>
      </c>
      <c r="C84" s="32"/>
      <c r="D84" s="62"/>
      <c r="E84" s="48"/>
      <c r="F84" s="9"/>
      <c r="G84" s="48"/>
      <c r="H84" s="9" t="str">
        <f>IF(E84=0,"/",VLOOKUP(D84,attach!A1:C114,3,FALSE)*E84)</f>
        <v>/</v>
      </c>
      <c r="I84" s="48"/>
      <c r="J84" s="9"/>
      <c r="K84" s="19"/>
    </row>
    <row r="85" spans="1:11" x14ac:dyDescent="0.3">
      <c r="B85" s="25" t="str">
        <f>IF(D85=0,"",VLOOKUP(D85,attach!A1:B115,2,FALSE))</f>
        <v/>
      </c>
      <c r="C85" s="32"/>
      <c r="D85" s="62"/>
      <c r="E85" s="48"/>
      <c r="F85" s="9"/>
      <c r="G85" s="48"/>
      <c r="H85" s="9" t="str">
        <f>IF(E85=0,"/",VLOOKUP(D85,attach!A1:C115,3,FALSE)*E85)</f>
        <v>/</v>
      </c>
      <c r="I85" s="48"/>
      <c r="J85" s="9"/>
      <c r="K85" s="19"/>
    </row>
    <row r="86" spans="1:11" x14ac:dyDescent="0.3">
      <c r="B86" s="25" t="str">
        <f>IF(D86=0,"",VLOOKUP(D86,attach!A1:B116,2,FALSE))</f>
        <v/>
      </c>
      <c r="C86" s="32"/>
      <c r="D86" s="62"/>
      <c r="E86" s="48"/>
      <c r="F86" s="9"/>
      <c r="G86" s="48"/>
      <c r="H86" s="9" t="str">
        <f>IF(E86=0,"/",VLOOKUP(D86,attach!A1:C116,3,FALSE)*E86)</f>
        <v>/</v>
      </c>
      <c r="I86" s="48"/>
      <c r="J86" s="9"/>
      <c r="K86" s="19"/>
    </row>
    <row r="87" spans="1:11" x14ac:dyDescent="0.3">
      <c r="B87" s="25" t="str">
        <f>IF(D87=0,"",VLOOKUP(D87,attach!A1:B117,2,FALSE))</f>
        <v/>
      </c>
      <c r="C87" s="32"/>
      <c r="D87" s="63"/>
      <c r="E87" s="48"/>
      <c r="F87" s="9"/>
      <c r="G87" s="48"/>
      <c r="H87" s="9" t="str">
        <f>IF(E87=0,"/",VLOOKUP(D87,attach!A1:C117,3,FALSE)*E87)</f>
        <v>/</v>
      </c>
      <c r="I87" s="48"/>
      <c r="J87" s="9"/>
      <c r="K87" s="19"/>
    </row>
    <row r="88" spans="1:11" hidden="1" x14ac:dyDescent="0.3">
      <c r="B88" s="25" t="str">
        <f>IF(D88=0,"",VLOOKUP(D88,attach!A19:B118,2,FALSE))</f>
        <v/>
      </c>
      <c r="C88" s="32"/>
      <c r="D88" s="64"/>
      <c r="E88" s="48"/>
      <c r="F88" s="11"/>
      <c r="G88" s="49"/>
      <c r="H88" s="9" t="str">
        <f>IF(E88=0,"/",VLOOKUP(D88,attach!A19:C118,3,FALSE)*E88)</f>
        <v>/</v>
      </c>
      <c r="I88" s="49"/>
      <c r="J88" s="11"/>
      <c r="K88" s="20"/>
    </row>
    <row r="89" spans="1:11" x14ac:dyDescent="0.3">
      <c r="B89" s="25" t="str">
        <f>IF(D89=0,"",VLOOKUP(D89,attach!A1:B119,2,FALSE))</f>
        <v/>
      </c>
      <c r="C89" s="32"/>
      <c r="D89" s="64"/>
      <c r="E89" s="48"/>
      <c r="F89" s="11"/>
      <c r="G89" s="49"/>
      <c r="H89" s="9" t="str">
        <f>IF(E89=0,"/",VLOOKUP(D89,attach!A1:C119,3,FALSE)*E89)</f>
        <v>/</v>
      </c>
      <c r="I89" s="49"/>
      <c r="J89" s="11"/>
      <c r="K89" s="20"/>
    </row>
    <row r="90" spans="1:11" x14ac:dyDescent="0.3">
      <c r="B90" s="25" t="str">
        <f>IF(D90=0,"",VLOOKUP(D90,attach!A1:B120,2,FALSE))</f>
        <v/>
      </c>
      <c r="C90" s="44"/>
      <c r="D90" s="64"/>
      <c r="E90" s="54"/>
      <c r="F90" s="11"/>
      <c r="G90" s="49"/>
      <c r="H90" s="9" t="str">
        <f>IF(E90=0,"/",VLOOKUP(D90,attach!A1:C120,3,FALSE)*E90)</f>
        <v>/</v>
      </c>
      <c r="I90" s="49"/>
      <c r="J90" s="11"/>
      <c r="K90" s="20"/>
    </row>
    <row r="91" spans="1:11" x14ac:dyDescent="0.3">
      <c r="B91" s="25" t="str">
        <f>IF(D91=0,"",VLOOKUP(D91,attach!A1:B121,2,FALSE))</f>
        <v/>
      </c>
      <c r="C91" s="44"/>
      <c r="D91" s="64"/>
      <c r="E91" s="54"/>
      <c r="F91" s="11"/>
      <c r="G91" s="49"/>
      <c r="H91" s="9" t="str">
        <f>IF(E91=0,"/",VLOOKUP(D91,attach!A1:C121,3,FALSE)*E91)</f>
        <v>/</v>
      </c>
      <c r="I91" s="49"/>
      <c r="J91" s="11"/>
      <c r="K91" s="20"/>
    </row>
    <row r="92" spans="1:11" x14ac:dyDescent="0.3">
      <c r="B92" s="25" t="str">
        <f>IF(D92=0,"",VLOOKUP(D92,attach!A1:B122,2,FALSE))</f>
        <v/>
      </c>
      <c r="C92" s="45" t="e">
        <f>VLOOKUP(E92,emovers!B88:C137,2,FALSE)</f>
        <v>#N/A</v>
      </c>
      <c r="D92" s="64"/>
      <c r="E92" s="54"/>
      <c r="F92" s="11"/>
      <c r="G92" s="56"/>
      <c r="H92" s="9" t="str">
        <f>IF(E92=0,"/",VLOOKUP(D92,attach!A1:C122,3,FALSE)*E92)</f>
        <v>/</v>
      </c>
      <c r="I92" s="56"/>
      <c r="J92" s="11"/>
      <c r="K92" s="58"/>
    </row>
    <row r="93" spans="1:11" x14ac:dyDescent="0.3">
      <c r="B93" s="25" t="str">
        <f>IF(D93=0,"",VLOOKUP(D93,attach!A1:B123,2,FALSE))</f>
        <v/>
      </c>
      <c r="C93" s="45" t="e">
        <f>VLOOKUP(E93,emovers!B89:C138,2,FALSE)</f>
        <v>#N/A</v>
      </c>
      <c r="D93" s="64"/>
      <c r="E93" s="54"/>
      <c r="F93" s="11"/>
      <c r="G93" s="56"/>
      <c r="H93" s="9" t="str">
        <f>IF(E93=0,"/",VLOOKUP(D93,attach!A1:C123,3,FALSE)*E93)</f>
        <v>/</v>
      </c>
      <c r="I93" s="56"/>
      <c r="J93" s="11"/>
      <c r="K93" s="58"/>
    </row>
    <row r="94" spans="1:11" x14ac:dyDescent="0.3">
      <c r="A94" s="37"/>
      <c r="B94" s="25" t="str">
        <f>IF(D94=0,"",VLOOKUP(D94,attach!A1:B124,2,FALSE))</f>
        <v/>
      </c>
      <c r="C94" s="45" t="e">
        <f>VLOOKUP(E94,emovers!B90:C139,2,FALSE)</f>
        <v>#N/A</v>
      </c>
      <c r="D94" s="62"/>
      <c r="E94" s="54"/>
      <c r="F94" s="35"/>
      <c r="G94" s="56"/>
      <c r="H94" s="9" t="str">
        <f>IF(E94=0,"/",VLOOKUP(D94,attach!A1:C124,3,FALSE)*E94)</f>
        <v>/</v>
      </c>
      <c r="I94" s="56"/>
      <c r="J94" s="35"/>
      <c r="K94" s="58"/>
    </row>
    <row r="95" spans="1:11" ht="15" customHeight="1" thickBot="1" x14ac:dyDescent="0.5">
      <c r="A95" s="37"/>
      <c r="B95" s="26" t="str">
        <f>IF(D95=0,"",VLOOKUP(D95,attach!A1:B125,2,FALSE))</f>
        <v/>
      </c>
      <c r="C95" s="46"/>
      <c r="D95" s="65"/>
      <c r="E95" s="55"/>
      <c r="F95" s="53"/>
      <c r="G95" s="57"/>
      <c r="H95" s="12" t="str">
        <f>IF(E95=0,"/",VLOOKUP(D95,attach!A1:C125,3,FALSE)*E95)</f>
        <v>/</v>
      </c>
      <c r="I95" s="57"/>
      <c r="J95" s="36"/>
      <c r="K95" s="59"/>
    </row>
    <row r="96" spans="1:11" ht="27" customHeight="1" x14ac:dyDescent="0.35">
      <c r="A96" s="37"/>
      <c r="B96" s="42"/>
      <c r="C96" s="43"/>
      <c r="D96" s="42"/>
      <c r="E96" s="39"/>
      <c r="F96" s="39"/>
      <c r="G96" s="39"/>
      <c r="H96" s="39"/>
      <c r="I96" s="41"/>
      <c r="J96" s="41"/>
      <c r="K96" s="41"/>
    </row>
    <row r="97" spans="2:11" ht="15" thickBot="1" x14ac:dyDescent="0.35">
      <c r="C97" s="1"/>
      <c r="E97" s="2"/>
    </row>
    <row r="98" spans="2:11" ht="24" thickBot="1" x14ac:dyDescent="0.5">
      <c r="B98" s="21" t="s">
        <v>126</v>
      </c>
      <c r="C98" s="3"/>
      <c r="E98" s="2"/>
      <c r="F98" s="4"/>
    </row>
    <row r="99" spans="2:11" ht="31.8" hidden="1" thickBot="1" x14ac:dyDescent="0.65">
      <c r="B99" s="5"/>
      <c r="C99" s="1"/>
      <c r="E99" s="2"/>
      <c r="I99" s="6"/>
    </row>
    <row r="100" spans="2:11" ht="29.4" thickBot="1" x14ac:dyDescent="0.35">
      <c r="B100" s="14" t="s">
        <v>1</v>
      </c>
      <c r="C100" s="15" t="s">
        <v>2</v>
      </c>
      <c r="D100" s="14" t="s">
        <v>3</v>
      </c>
      <c r="E100" s="14" t="s">
        <v>4</v>
      </c>
      <c r="F100" s="14" t="s">
        <v>5</v>
      </c>
      <c r="G100" s="14" t="s">
        <v>6</v>
      </c>
      <c r="H100" s="16" t="s">
        <v>10</v>
      </c>
      <c r="I100" s="23" t="s">
        <v>11</v>
      </c>
      <c r="J100" s="16" t="s">
        <v>7</v>
      </c>
      <c r="K100" s="14" t="s">
        <v>8</v>
      </c>
    </row>
    <row r="101" spans="2:11" x14ac:dyDescent="0.3">
      <c r="B101" s="24" t="str">
        <f>IF(D101=0,"",VLOOKUP(D101,comp!A1:B157,2,FALSE))</f>
        <v/>
      </c>
      <c r="C101" s="29"/>
      <c r="D101" s="60"/>
      <c r="E101" s="51"/>
      <c r="F101" s="7"/>
      <c r="G101" s="51"/>
      <c r="H101" s="7" t="str">
        <f>IF(E101=0,"/",VLOOKUP(D101,comp!A1:C195,3,FALSE)*E101)</f>
        <v>/</v>
      </c>
      <c r="I101" s="52"/>
      <c r="J101" s="8"/>
      <c r="K101" s="17"/>
    </row>
    <row r="102" spans="2:11" x14ac:dyDescent="0.3">
      <c r="B102" s="25" t="str">
        <f>IF(D102=0,"",VLOOKUP(D102,comp!A1:B157,2,FALSE))</f>
        <v/>
      </c>
      <c r="C102" s="32"/>
      <c r="D102" s="64"/>
      <c r="E102" s="48"/>
      <c r="F102" s="9"/>
      <c r="G102" s="48"/>
      <c r="H102" s="9" t="str">
        <f>IF(E102=0,"/",VLOOKUP(D102,comp!A1:C196,3,FALSE)*E102)</f>
        <v>/</v>
      </c>
      <c r="I102" s="50"/>
      <c r="J102" s="10"/>
      <c r="K102" s="18"/>
    </row>
    <row r="103" spans="2:11" x14ac:dyDescent="0.3">
      <c r="B103" s="25" t="str">
        <f>IF(D103=0,"",VLOOKUP(D103,comp!A1:B157,2,FALSE))</f>
        <v/>
      </c>
      <c r="C103" s="31"/>
      <c r="D103" s="62"/>
      <c r="E103" s="48"/>
      <c r="F103" s="9"/>
      <c r="G103" s="48"/>
      <c r="H103" s="9" t="str">
        <f>IF(E103=0,"/",VLOOKUP(D103,comp!A1:C197,3,FALSE)*E103)</f>
        <v>/</v>
      </c>
      <c r="I103" s="50"/>
      <c r="J103" s="10"/>
      <c r="K103" s="18"/>
    </row>
    <row r="104" spans="2:11" x14ac:dyDescent="0.3">
      <c r="B104" s="25" t="str">
        <f>IF(D104=0,"",VLOOKUP(D104,comp!A1:B157,2,FALSE))</f>
        <v/>
      </c>
      <c r="C104" s="31"/>
      <c r="D104" s="62"/>
      <c r="E104" s="48"/>
      <c r="F104" s="9"/>
      <c r="G104" s="48"/>
      <c r="H104" s="9" t="str">
        <f>IF(E104=0,"/",VLOOKUP(D104,comp!A1:C198,3,FALSE)*E104)</f>
        <v>/</v>
      </c>
      <c r="I104" s="50"/>
      <c r="J104" s="10"/>
      <c r="K104" s="18"/>
    </row>
    <row r="105" spans="2:11" x14ac:dyDescent="0.3">
      <c r="B105" s="72" t="str">
        <f>IF(D105=0,"",VLOOKUP(D105,comp!A1:B157,2,FALSE))</f>
        <v/>
      </c>
      <c r="C105" s="66"/>
      <c r="D105" s="67"/>
      <c r="E105" s="47"/>
      <c r="F105" s="34"/>
      <c r="G105" s="47"/>
      <c r="H105" s="34" t="str">
        <f>IF(E105=0,"/",VLOOKUP(D105,comp!A1:C199,3,FALSE)*E105)</f>
        <v>/</v>
      </c>
      <c r="I105" s="73"/>
      <c r="J105" s="74"/>
      <c r="K105" s="75"/>
    </row>
    <row r="106" spans="2:11" x14ac:dyDescent="0.3">
      <c r="B106" s="25" t="str">
        <f>IF(D106=0,"",VLOOKUP(D106,comp!A1:B157,2,FALSE))</f>
        <v/>
      </c>
      <c r="C106" s="31"/>
      <c r="D106" s="62"/>
      <c r="E106" s="48"/>
      <c r="F106" s="9"/>
      <c r="G106" s="48"/>
      <c r="H106" s="9" t="str">
        <f>IF(E106=0,"/",VLOOKUP(D106,comp!A1:C200,3,FALSE)*E106)</f>
        <v>/</v>
      </c>
      <c r="I106" s="50"/>
      <c r="J106" s="10"/>
      <c r="K106" s="18"/>
    </row>
    <row r="107" spans="2:11" x14ac:dyDescent="0.3">
      <c r="B107" s="72" t="str">
        <f>IF(D107=0,"",VLOOKUP(D107,comp!A1:B157,2,FALSE))</f>
        <v/>
      </c>
      <c r="C107" s="66"/>
      <c r="D107" s="67"/>
      <c r="E107" s="47"/>
      <c r="F107" s="34"/>
      <c r="G107" s="47"/>
      <c r="H107" s="34" t="str">
        <f>IF(E107=0,"/",VLOOKUP(D107,comp!A1:C201,3,FALSE)*E107)</f>
        <v>/</v>
      </c>
      <c r="I107" s="73"/>
      <c r="J107" s="74"/>
      <c r="K107" s="75"/>
    </row>
    <row r="108" spans="2:11" x14ac:dyDescent="0.3">
      <c r="B108" s="25" t="str">
        <f>IF(D108=0,"",VLOOKUP(D108,comp!A1:B157,2,FALSE))</f>
        <v/>
      </c>
      <c r="C108" s="31"/>
      <c r="D108" s="62"/>
      <c r="E108" s="48"/>
      <c r="F108" s="9"/>
      <c r="G108" s="48"/>
      <c r="H108" s="9" t="str">
        <f>IF(E108=0,"/",VLOOKUP(D108,comp!A1:C202,3,FALSE)*E108)</f>
        <v>/</v>
      </c>
      <c r="I108" s="50"/>
      <c r="J108" s="10"/>
      <c r="K108" s="18"/>
    </row>
    <row r="109" spans="2:11" x14ac:dyDescent="0.3">
      <c r="B109" s="72" t="str">
        <f>IF(D109=0,"",VLOOKUP(D109,comp!A1:B157,2,FALSE))</f>
        <v/>
      </c>
      <c r="C109" s="66"/>
      <c r="D109" s="67"/>
      <c r="E109" s="47"/>
      <c r="F109" s="34"/>
      <c r="G109" s="47"/>
      <c r="H109" s="34" t="str">
        <f>IF(E109=0,"/",VLOOKUP(D109,comp!A1:C203,3,FALSE)*E109)</f>
        <v>/</v>
      </c>
      <c r="I109" s="47"/>
      <c r="J109" s="34"/>
      <c r="K109" s="99"/>
    </row>
    <row r="110" spans="2:11" x14ac:dyDescent="0.3">
      <c r="B110" s="72" t="str">
        <f>IF(D110=0,"",VLOOKUP(D110,comp!A1:B157,2,FALSE))</f>
        <v/>
      </c>
      <c r="C110" s="66"/>
      <c r="D110" s="67"/>
      <c r="E110" s="47"/>
      <c r="F110" s="34"/>
      <c r="G110" s="47"/>
      <c r="H110" s="34" t="str">
        <f>IF(E110=0,"/",VLOOKUP(D110,comp!A1:C204,3,FALSE)*E110)</f>
        <v>/</v>
      </c>
      <c r="I110" s="47"/>
      <c r="J110" s="34"/>
      <c r="K110" s="99"/>
    </row>
    <row r="111" spans="2:11" x14ac:dyDescent="0.3">
      <c r="B111" s="25" t="str">
        <f>IF(D111=0,"",VLOOKUP(D111,comp!A1:B157,2,FALSE))</f>
        <v/>
      </c>
      <c r="C111" s="32"/>
      <c r="D111" s="62"/>
      <c r="E111" s="48"/>
      <c r="F111" s="9"/>
      <c r="G111" s="48"/>
      <c r="H111" s="9" t="str">
        <f>IF(E111=0,"/",VLOOKUP(D111,comp!A1:C205,3,FALSE)*E111)</f>
        <v>/</v>
      </c>
      <c r="I111" s="49"/>
      <c r="J111" s="11"/>
      <c r="K111" s="20"/>
    </row>
    <row r="112" spans="2:11" x14ac:dyDescent="0.3">
      <c r="B112" s="25" t="str">
        <f>IF(D112=0,"",VLOOKUP(D112,comp!A1:B157,2,FALSE))</f>
        <v/>
      </c>
      <c r="C112" s="31"/>
      <c r="D112" s="62"/>
      <c r="E112" s="48"/>
      <c r="F112" s="9"/>
      <c r="G112" s="48"/>
      <c r="H112" s="9" t="str">
        <f>IF(E112=0,"/",VLOOKUP(D112,comp!A1:C206,3,FALSE)*E112)</f>
        <v>/</v>
      </c>
      <c r="I112" s="50"/>
      <c r="J112" s="10"/>
      <c r="K112" s="18"/>
    </row>
    <row r="113" spans="1:11" x14ac:dyDescent="0.3">
      <c r="B113" s="25" t="str">
        <f>IF(D113=0,"",VLOOKUP(D113,comp!A1:B158,2,FALSE))</f>
        <v/>
      </c>
      <c r="C113" s="31"/>
      <c r="D113" s="62"/>
      <c r="E113" s="48"/>
      <c r="F113" s="9"/>
      <c r="G113" s="48"/>
      <c r="H113" s="9" t="str">
        <f>IF(E113=0,"/",VLOOKUP(D113,comp!A1:C207,3,FALSE)*E113)</f>
        <v>/</v>
      </c>
      <c r="I113" s="50"/>
      <c r="J113" s="10"/>
      <c r="K113" s="18"/>
    </row>
    <row r="114" spans="1:11" x14ac:dyDescent="0.3">
      <c r="B114" s="25" t="str">
        <f>IF(D114=0,"",VLOOKUP(D114,comp!A1:B159,2,FALSE))</f>
        <v/>
      </c>
      <c r="C114" s="32"/>
      <c r="D114" s="62"/>
      <c r="E114" s="48"/>
      <c r="F114" s="9"/>
      <c r="G114" s="48"/>
      <c r="H114" s="34" t="str">
        <f>IF(E114=0,"/",VLOOKUP(D114,comp!A1:C208,3,FALSE)*E114)</f>
        <v>/</v>
      </c>
      <c r="I114" s="48"/>
      <c r="J114" s="9"/>
      <c r="K114" s="19"/>
    </row>
    <row r="115" spans="1:11" x14ac:dyDescent="0.3">
      <c r="B115" s="72" t="str">
        <f>IF(D115=0,"",VLOOKUP(D115,comp!A1:B160,2,FALSE))</f>
        <v/>
      </c>
      <c r="C115" s="30"/>
      <c r="D115" s="67"/>
      <c r="E115" s="47"/>
      <c r="F115" s="34"/>
      <c r="G115" s="47"/>
      <c r="H115" s="34" t="str">
        <f>IF(E115=0,"/",VLOOKUP(D115,comp!A1:C209,3,FALSE)*E115)</f>
        <v>/</v>
      </c>
      <c r="I115" s="47"/>
      <c r="J115" s="34"/>
      <c r="K115" s="99"/>
    </row>
    <row r="116" spans="1:11" hidden="1" x14ac:dyDescent="0.3">
      <c r="B116" s="72" t="str">
        <f>IF(D116=0,"",VLOOKUP(D116,comp!A15:B161,2,FALSE))</f>
        <v/>
      </c>
      <c r="C116" s="30"/>
      <c r="D116" s="67"/>
      <c r="E116" s="47"/>
      <c r="F116" s="34"/>
      <c r="G116" s="47"/>
      <c r="H116" s="34" t="str">
        <f>IF(E116=0,"/",VLOOKUP(D116,comp!A15:C210,3,FALSE)*E116)</f>
        <v>/</v>
      </c>
      <c r="I116" s="47"/>
      <c r="J116" s="34"/>
      <c r="K116" s="99"/>
    </row>
    <row r="117" spans="1:11" x14ac:dyDescent="0.3">
      <c r="B117" s="25" t="str">
        <f>IF(D117=0,"",VLOOKUP(D117,comp!A1:B162,2,FALSE))</f>
        <v/>
      </c>
      <c r="C117" s="32"/>
      <c r="D117" s="62"/>
      <c r="E117" s="48"/>
      <c r="F117" s="9"/>
      <c r="G117" s="48"/>
      <c r="H117" s="34" t="str">
        <f>IF(E117=0,"/",VLOOKUP(D117,comp!A1:C211,3,FALSE)*E117)</f>
        <v>/</v>
      </c>
      <c r="I117" s="48"/>
      <c r="J117" s="9"/>
      <c r="K117" s="19"/>
    </row>
    <row r="118" spans="1:11" x14ac:dyDescent="0.3">
      <c r="B118" s="25" t="str">
        <f>IF(D118=0,"",VLOOKUP(D118,comp!A1:B163,2,FALSE))</f>
        <v/>
      </c>
      <c r="C118" s="32"/>
      <c r="D118" s="62"/>
      <c r="E118" s="48"/>
      <c r="F118" s="9"/>
      <c r="G118" s="48"/>
      <c r="H118" s="34" t="str">
        <f>IF(E118=0,"/",VLOOKUP(D118,comp!A1:C212,3,FALSE)*E118)</f>
        <v>/</v>
      </c>
      <c r="I118" s="48"/>
      <c r="J118" s="9"/>
      <c r="K118" s="19"/>
    </row>
    <row r="119" spans="1:11" x14ac:dyDescent="0.3">
      <c r="B119" s="25" t="str">
        <f>IF(D119=0,"",VLOOKUP(D119,comp!A1:B164,2,FALSE))</f>
        <v/>
      </c>
      <c r="C119" s="32"/>
      <c r="D119" s="63"/>
      <c r="E119" s="48"/>
      <c r="F119" s="9"/>
      <c r="G119" s="48"/>
      <c r="H119" s="34" t="str">
        <f>IF(E119=0,"/",VLOOKUP(D119,comp!A1:C213,3,FALSE)*E119)</f>
        <v>/</v>
      </c>
      <c r="I119" s="48"/>
      <c r="J119" s="9"/>
      <c r="K119" s="19"/>
    </row>
    <row r="120" spans="1:11" x14ac:dyDescent="0.3">
      <c r="B120" s="25" t="str">
        <f>IF(D120=0,"",VLOOKUP(D120,comp!A1:B165,2,FALSE))</f>
        <v/>
      </c>
      <c r="C120" s="32"/>
      <c r="D120" s="64"/>
      <c r="E120" s="48"/>
      <c r="F120" s="11"/>
      <c r="G120" s="49"/>
      <c r="H120" s="34" t="str">
        <f>IF(E120=0,"/",VLOOKUP(D120,comp!A1:C214,3,FALSE)*E120)</f>
        <v>/</v>
      </c>
      <c r="I120" s="49"/>
      <c r="J120" s="11"/>
      <c r="K120" s="20"/>
    </row>
    <row r="121" spans="1:11" x14ac:dyDescent="0.3">
      <c r="B121" s="25" t="str">
        <f>IF(D121=0,"",VLOOKUP(D121,comp!A1:B166,2,FALSE))</f>
        <v/>
      </c>
      <c r="C121" s="32"/>
      <c r="D121" s="64"/>
      <c r="E121" s="48"/>
      <c r="F121" s="11"/>
      <c r="G121" s="49"/>
      <c r="H121" s="34" t="str">
        <f>IF(E121=0,"/",VLOOKUP(D121,comp!A1:C215,3,FALSE)*E121)</f>
        <v>/</v>
      </c>
      <c r="I121" s="49"/>
      <c r="J121" s="11"/>
      <c r="K121" s="20"/>
    </row>
    <row r="122" spans="1:11" x14ac:dyDescent="0.3">
      <c r="B122" s="25" t="str">
        <f>IF(D122=0,"",VLOOKUP(D122,comp!A1:B167,2,FALSE))</f>
        <v/>
      </c>
      <c r="C122" s="44"/>
      <c r="D122" s="64"/>
      <c r="E122" s="54"/>
      <c r="F122" s="11"/>
      <c r="G122" s="49"/>
      <c r="H122" s="34" t="str">
        <f>IF(E122=0,"/",VLOOKUP(D122,comp!A1:C216,3,FALSE)*E122)</f>
        <v>/</v>
      </c>
      <c r="I122" s="49"/>
      <c r="J122" s="11"/>
      <c r="K122" s="20"/>
    </row>
    <row r="123" spans="1:11" x14ac:dyDescent="0.3">
      <c r="B123" s="25" t="str">
        <f>IF(D123=0,"",VLOOKUP(D123,comp!A1:B168,2,FALSE))</f>
        <v/>
      </c>
      <c r="C123" s="44"/>
      <c r="D123" s="64"/>
      <c r="E123" s="54"/>
      <c r="F123" s="11"/>
      <c r="G123" s="49"/>
      <c r="H123" s="34" t="str">
        <f>IF(E123=0,"/",VLOOKUP(D123,comp!A1:C217,3,FALSE)*E123)</f>
        <v>/</v>
      </c>
      <c r="I123" s="49"/>
      <c r="J123" s="11"/>
      <c r="K123" s="20"/>
    </row>
    <row r="124" spans="1:11" x14ac:dyDescent="0.3">
      <c r="B124" s="25" t="str">
        <f>IF(D124=0,"",VLOOKUP(D124,comp!A1:B169,2,FALSE))</f>
        <v/>
      </c>
      <c r="C124" s="45" t="e">
        <f>VLOOKUP(E124,emovers!B120:C169,2,FALSE)</f>
        <v>#N/A</v>
      </c>
      <c r="D124" s="64"/>
      <c r="E124" s="54"/>
      <c r="F124" s="11"/>
      <c r="G124" s="56"/>
      <c r="H124" s="34" t="str">
        <f>IF(E124=0,"/",VLOOKUP(D124,comp!A1:C218,3,FALSE)*E124)</f>
        <v>/</v>
      </c>
      <c r="I124" s="56"/>
      <c r="J124" s="11"/>
      <c r="K124" s="58"/>
    </row>
    <row r="125" spans="1:11" x14ac:dyDescent="0.3">
      <c r="B125" s="25" t="str">
        <f>IF(D125=0,"",VLOOKUP(D125,comp!A1:B170,2,FALSE))</f>
        <v/>
      </c>
      <c r="C125" s="45" t="e">
        <f>VLOOKUP(E125,emovers!B121:C170,2,FALSE)</f>
        <v>#N/A</v>
      </c>
      <c r="D125" s="64"/>
      <c r="E125" s="54"/>
      <c r="F125" s="11"/>
      <c r="G125" s="56"/>
      <c r="H125" s="34" t="str">
        <f>IF(E125=0,"/",VLOOKUP(D125,comp!A1:C219,3,FALSE)*E125)</f>
        <v>/</v>
      </c>
      <c r="I125" s="56"/>
      <c r="J125" s="11"/>
      <c r="K125" s="58"/>
    </row>
    <row r="126" spans="1:11" x14ac:dyDescent="0.3">
      <c r="A126" s="37"/>
      <c r="B126" s="25" t="str">
        <f>IF(D126=0,"",VLOOKUP(D126,comp!A1:B171,2,FALSE))</f>
        <v/>
      </c>
      <c r="C126" s="45" t="e">
        <f>VLOOKUP(E126,emovers!B122:C171,2,FALSE)</f>
        <v>#N/A</v>
      </c>
      <c r="D126" s="62"/>
      <c r="E126" s="54"/>
      <c r="F126" s="35"/>
      <c r="G126" s="56"/>
      <c r="H126" s="34" t="str">
        <f>IF(E126=0,"/",VLOOKUP(D126,comp!A1:C220,3,FALSE)*E126)</f>
        <v>/</v>
      </c>
      <c r="I126" s="56"/>
      <c r="J126" s="35"/>
      <c r="K126" s="58"/>
    </row>
    <row r="127" spans="1:11" ht="15" customHeight="1" thickBot="1" x14ac:dyDescent="0.5">
      <c r="A127" s="37"/>
      <c r="B127" s="26" t="str">
        <f>IF(D127=0,"",VLOOKUP(D127,comp!A1:B172,2,FALSE))</f>
        <v/>
      </c>
      <c r="C127" s="46"/>
      <c r="D127" s="65"/>
      <c r="E127" s="55"/>
      <c r="F127" s="53"/>
      <c r="G127" s="57"/>
      <c r="H127" s="13" t="str">
        <f>IF(E127=0,"/",VLOOKUP(D127,comp!A1:C221,3,FALSE)*E127)</f>
        <v>/</v>
      </c>
      <c r="I127" s="57"/>
      <c r="J127" s="36"/>
      <c r="K127" s="59"/>
    </row>
    <row r="128" spans="1:11" ht="27.75" customHeight="1" x14ac:dyDescent="0.35">
      <c r="A128" s="37"/>
      <c r="B128" s="42"/>
      <c r="C128" s="38"/>
      <c r="D128" s="42"/>
      <c r="E128" s="39"/>
      <c r="F128" s="39"/>
      <c r="G128" s="39"/>
      <c r="H128" s="39"/>
      <c r="I128" s="37"/>
      <c r="J128" s="37"/>
      <c r="K128" s="37"/>
    </row>
    <row r="129" spans="2:11" ht="15" thickBot="1" x14ac:dyDescent="0.35">
      <c r="C129" s="1"/>
      <c r="E129" s="2"/>
    </row>
    <row r="130" spans="2:11" ht="24" thickBot="1" x14ac:dyDescent="0.5">
      <c r="B130" s="21" t="s">
        <v>127</v>
      </c>
      <c r="C130" s="3"/>
      <c r="E130" s="2"/>
      <c r="F130" s="4"/>
    </row>
    <row r="131" spans="2:11" ht="31.8" hidden="1" thickBot="1" x14ac:dyDescent="0.65">
      <c r="B131" s="5"/>
      <c r="C131" s="1"/>
      <c r="E131" s="2"/>
      <c r="I131" s="6"/>
    </row>
    <row r="132" spans="2:11" ht="29.4" thickBot="1" x14ac:dyDescent="0.35">
      <c r="B132" s="14" t="s">
        <v>1</v>
      </c>
      <c r="C132" s="15" t="s">
        <v>2</v>
      </c>
      <c r="D132" s="14" t="s">
        <v>3</v>
      </c>
      <c r="E132" s="14" t="s">
        <v>4</v>
      </c>
      <c r="F132" s="14" t="s">
        <v>5</v>
      </c>
      <c r="G132" s="14" t="s">
        <v>6</v>
      </c>
      <c r="H132" s="16" t="s">
        <v>10</v>
      </c>
      <c r="I132" s="23" t="s">
        <v>11</v>
      </c>
      <c r="J132" s="16" t="s">
        <v>7</v>
      </c>
      <c r="K132" s="14" t="s">
        <v>8</v>
      </c>
    </row>
    <row r="133" spans="2:11" x14ac:dyDescent="0.3">
      <c r="B133" s="24" t="str">
        <f>IF(D133=0,"",VLOOKUP(D133,lpower!A1:B178,2,FALSE))</f>
        <v/>
      </c>
      <c r="C133" s="29"/>
      <c r="D133" s="60"/>
      <c r="E133" s="51"/>
      <c r="F133" s="7"/>
      <c r="G133" s="51"/>
      <c r="H133" s="7" t="str">
        <f>IF(E133=0,"/",VLOOKUP(D133,lpower!A1:C227,3,FALSE)*E133)</f>
        <v>/</v>
      </c>
      <c r="I133" s="52"/>
      <c r="J133" s="8"/>
      <c r="K133" s="17"/>
    </row>
    <row r="134" spans="2:11" x14ac:dyDescent="0.3">
      <c r="B134" s="25" t="str">
        <f>IF(D134=0,"",VLOOKUP(D134,lpower!A1:B179,2,FALSE))</f>
        <v/>
      </c>
      <c r="C134" s="32"/>
      <c r="D134" s="64"/>
      <c r="E134" s="48"/>
      <c r="F134" s="9"/>
      <c r="G134" s="48"/>
      <c r="H134" s="9" t="str">
        <f>IF(E134=0,"/",VLOOKUP(D134,lpower!A1:C228,3,FALSE)*E134)</f>
        <v>/</v>
      </c>
      <c r="I134" s="50"/>
      <c r="J134" s="10"/>
      <c r="K134" s="18"/>
    </row>
    <row r="135" spans="2:11" x14ac:dyDescent="0.3">
      <c r="B135" s="72" t="str">
        <f>IF(D135=0,"",VLOOKUP(D135,lpower!A1:B180,2,FALSE))</f>
        <v/>
      </c>
      <c r="C135" s="66"/>
      <c r="D135" s="67"/>
      <c r="E135" s="47"/>
      <c r="F135" s="34"/>
      <c r="G135" s="47"/>
      <c r="H135" s="34" t="str">
        <f>IF(E135=0,"/",VLOOKUP(D135,lpower!A1:C229,3,FALSE)*E135)</f>
        <v>/</v>
      </c>
      <c r="I135" s="73"/>
      <c r="J135" s="74"/>
      <c r="K135" s="75"/>
    </row>
    <row r="136" spans="2:11" x14ac:dyDescent="0.3">
      <c r="B136" s="25" t="str">
        <f>IF(D136=0,"",VLOOKUP(D136,lpower!A1:B181,2,FALSE))</f>
        <v/>
      </c>
      <c r="C136" s="31"/>
      <c r="D136" s="62"/>
      <c r="E136" s="48"/>
      <c r="F136" s="9"/>
      <c r="G136" s="48"/>
      <c r="H136" s="34" t="str">
        <f>IF(E136=0,"/",VLOOKUP(D136,lpower!A1:C230,3,FALSE)*E136)</f>
        <v>/</v>
      </c>
      <c r="I136" s="50"/>
      <c r="J136" s="10"/>
      <c r="K136" s="18"/>
    </row>
    <row r="137" spans="2:11" x14ac:dyDescent="0.3">
      <c r="B137" s="25" t="str">
        <f>IF(D137=0,"",VLOOKUP(D137,lpower!A1:B182,2,FALSE))</f>
        <v/>
      </c>
      <c r="C137" s="31"/>
      <c r="D137" s="62"/>
      <c r="E137" s="48"/>
      <c r="F137" s="9"/>
      <c r="G137" s="48"/>
      <c r="H137" s="34" t="str">
        <f>IF(E137=0,"/",VLOOKUP(D137,lpower!A1:C231,3,FALSE)*E137)</f>
        <v>/</v>
      </c>
      <c r="I137" s="50"/>
      <c r="J137" s="10"/>
      <c r="K137" s="18"/>
    </row>
    <row r="138" spans="2:11" x14ac:dyDescent="0.3">
      <c r="B138" s="25" t="str">
        <f>IF(D138=0,"",VLOOKUP(D138,lpower!A1:B183,2,FALSE))</f>
        <v/>
      </c>
      <c r="C138" s="31"/>
      <c r="D138" s="62"/>
      <c r="E138" s="48"/>
      <c r="F138" s="9"/>
      <c r="G138" s="48"/>
      <c r="H138" s="34" t="str">
        <f>IF(E138=0,"/",VLOOKUP(D138,lpower!A1:C232,3,FALSE)*E138)</f>
        <v>/</v>
      </c>
      <c r="I138" s="50"/>
      <c r="J138" s="10"/>
      <c r="K138" s="18"/>
    </row>
    <row r="139" spans="2:11" x14ac:dyDescent="0.3">
      <c r="B139" s="25" t="str">
        <f>IF(D139=0,"",VLOOKUP(D139,lpower!A1:B184,2,FALSE))</f>
        <v/>
      </c>
      <c r="C139" s="31"/>
      <c r="D139" s="62"/>
      <c r="E139" s="48"/>
      <c r="F139" s="9"/>
      <c r="G139" s="48"/>
      <c r="H139" s="34" t="str">
        <f>IF(E139=0,"/",VLOOKUP(D139,lpower!A1:C233,3,FALSE)*E139)</f>
        <v>/</v>
      </c>
      <c r="I139" s="50"/>
      <c r="J139" s="10"/>
      <c r="K139" s="18"/>
    </row>
    <row r="140" spans="2:11" x14ac:dyDescent="0.3">
      <c r="B140" s="25" t="str">
        <f>IF(D140=0,"",VLOOKUP(D140,lpower!A1:B185,2,FALSE))</f>
        <v/>
      </c>
      <c r="C140" s="31"/>
      <c r="D140" s="62"/>
      <c r="E140" s="48"/>
      <c r="F140" s="9"/>
      <c r="G140" s="48"/>
      <c r="H140" s="34" t="str">
        <f>IF(E140=0,"/",VLOOKUP(D140,lpower!A1:C234,3,FALSE)*E140)</f>
        <v>/</v>
      </c>
      <c r="I140" s="50"/>
      <c r="J140" s="10"/>
      <c r="K140" s="18"/>
    </row>
    <row r="141" spans="2:11" x14ac:dyDescent="0.3">
      <c r="B141" s="72" t="str">
        <f>IF(D141=0,"",VLOOKUP(D141,lpower!A1:B186,2,FALSE))</f>
        <v/>
      </c>
      <c r="C141" s="66"/>
      <c r="D141" s="67"/>
      <c r="E141" s="47"/>
      <c r="F141" s="34"/>
      <c r="G141" s="47"/>
      <c r="H141" s="34" t="str">
        <f>IF(E141=0,"/",VLOOKUP(D141,lpower!A1:C235,3,FALSE)*E141)</f>
        <v>/</v>
      </c>
      <c r="I141" s="47"/>
      <c r="J141" s="34"/>
      <c r="K141" s="99"/>
    </row>
    <row r="142" spans="2:11" x14ac:dyDescent="0.3">
      <c r="B142" s="25" t="str">
        <f>IF(D142=0,"",VLOOKUP(D142,lpower!A1:B187,2,FALSE))</f>
        <v/>
      </c>
      <c r="C142" s="31"/>
      <c r="D142" s="62"/>
      <c r="E142" s="48"/>
      <c r="F142" s="9"/>
      <c r="G142" s="48"/>
      <c r="H142" s="34" t="str">
        <f>IF(E142=0,"/",VLOOKUP(D142,lpower!A1:C236,3,FALSE)*E142)</f>
        <v>/</v>
      </c>
      <c r="I142" s="48"/>
      <c r="J142" s="9"/>
      <c r="K142" s="19"/>
    </row>
    <row r="143" spans="2:11" x14ac:dyDescent="0.3">
      <c r="B143" s="25" t="str">
        <f>IF(D143=0,"",VLOOKUP(D143,lpower!A1:B188,2,FALSE))</f>
        <v/>
      </c>
      <c r="C143" s="32"/>
      <c r="D143" s="62"/>
      <c r="E143" s="48"/>
      <c r="F143" s="9"/>
      <c r="G143" s="48"/>
      <c r="H143" s="34" t="str">
        <f>IF(E143=0,"/",VLOOKUP(D143,lpower!A1:C237,3,FALSE)*E143)</f>
        <v>/</v>
      </c>
      <c r="I143" s="49"/>
      <c r="J143" s="11"/>
      <c r="K143" s="20"/>
    </row>
    <row r="144" spans="2:11" hidden="1" x14ac:dyDescent="0.3">
      <c r="B144" s="25" t="str">
        <f>IF(D144=0,"",VLOOKUP(D144,lpower!A11:B189,2,FALSE))</f>
        <v/>
      </c>
      <c r="C144" s="31"/>
      <c r="D144" s="62"/>
      <c r="E144" s="48"/>
      <c r="F144" s="9"/>
      <c r="G144" s="48"/>
      <c r="H144" s="34" t="str">
        <f>IF(E144=0,"No quantity",VLOOKUP(D144,lpower!A11:C238,3,FALSE)*E144)</f>
        <v>No quantity</v>
      </c>
      <c r="I144" s="50"/>
      <c r="J144" s="10"/>
      <c r="K144" s="18"/>
    </row>
    <row r="145" spans="1:11" x14ac:dyDescent="0.3">
      <c r="B145" s="25" t="str">
        <f>IF(D145=0,"",VLOOKUP(D145,lpower!A1:B190,2,FALSE))</f>
        <v/>
      </c>
      <c r="C145" s="31"/>
      <c r="D145" s="62"/>
      <c r="E145" s="48"/>
      <c r="F145" s="9"/>
      <c r="G145" s="48"/>
      <c r="H145" s="34" t="str">
        <f>IF(E145=0,"/",VLOOKUP(D145,lpower!A1:C239,3,FALSE)*E145)</f>
        <v>/</v>
      </c>
      <c r="I145" s="50"/>
      <c r="J145" s="10"/>
      <c r="K145" s="18"/>
    </row>
    <row r="146" spans="1:11" x14ac:dyDescent="0.3">
      <c r="B146" s="25" t="str">
        <f>IF(D146=0,"",VLOOKUP(D146,lpower!A1:B191,2,FALSE))</f>
        <v/>
      </c>
      <c r="C146" s="32"/>
      <c r="D146" s="62"/>
      <c r="E146" s="48"/>
      <c r="F146" s="9"/>
      <c r="G146" s="48"/>
      <c r="H146" s="34" t="str">
        <f>IF(E146=0,"/",VLOOKUP(D146,lpower!A1:C240,3,FALSE)*E146)</f>
        <v>/</v>
      </c>
      <c r="I146" s="48"/>
      <c r="J146" s="9"/>
      <c r="K146" s="19"/>
    </row>
    <row r="147" spans="1:11" x14ac:dyDescent="0.3">
      <c r="B147" s="25" t="str">
        <f>IF(D147=0,"",VLOOKUP(D147,lpower!A1:B192,2,FALSE))</f>
        <v/>
      </c>
      <c r="C147" s="32"/>
      <c r="D147" s="62"/>
      <c r="E147" s="48"/>
      <c r="F147" s="9"/>
      <c r="G147" s="48"/>
      <c r="H147" s="34" t="str">
        <f>IF(E147=0,"/",VLOOKUP(D147,lpower!A1:C241,3,FALSE)*E147)</f>
        <v>/</v>
      </c>
      <c r="I147" s="48"/>
      <c r="J147" s="9"/>
      <c r="K147" s="19"/>
    </row>
    <row r="148" spans="1:11" x14ac:dyDescent="0.3">
      <c r="B148" s="25" t="str">
        <f>IF(D148=0,"",VLOOKUP(D148,lpower!A1:B193,2,FALSE))</f>
        <v/>
      </c>
      <c r="C148" s="32"/>
      <c r="D148" s="62"/>
      <c r="E148" s="48"/>
      <c r="F148" s="9"/>
      <c r="G148" s="48"/>
      <c r="H148" s="34" t="str">
        <f>IF(E148=0,"/",VLOOKUP(D148,lpower!A1:C242,3,FALSE)*E148)</f>
        <v>/</v>
      </c>
      <c r="I148" s="48"/>
      <c r="J148" s="9"/>
      <c r="K148" s="19"/>
    </row>
    <row r="149" spans="1:11" x14ac:dyDescent="0.3">
      <c r="B149" s="25" t="str">
        <f>IF(D149=0,"",VLOOKUP(D149,lpower!A1:B194,2,FALSE))</f>
        <v/>
      </c>
      <c r="C149" s="32"/>
      <c r="D149" s="62"/>
      <c r="E149" s="48"/>
      <c r="F149" s="9"/>
      <c r="G149" s="48"/>
      <c r="H149" s="34" t="str">
        <f>IF(E149=0,"/",VLOOKUP(D149,lpower!A1:C243,3,FALSE)*E149)</f>
        <v>/</v>
      </c>
      <c r="I149" s="48"/>
      <c r="J149" s="9"/>
      <c r="K149" s="19"/>
    </row>
    <row r="150" spans="1:11" x14ac:dyDescent="0.3">
      <c r="B150" s="25" t="str">
        <f>IF(D150=0,"",VLOOKUP(D150,lpower!A1:B195,2,FALSE))</f>
        <v/>
      </c>
      <c r="C150" s="32"/>
      <c r="D150" s="62"/>
      <c r="E150" s="48"/>
      <c r="F150" s="9"/>
      <c r="G150" s="48"/>
      <c r="H150" s="34" t="str">
        <f>IF(E150=0,"/",VLOOKUP(D150,lpower!A1:C244,3,FALSE)*E150)</f>
        <v>/</v>
      </c>
      <c r="I150" s="48"/>
      <c r="J150" s="9"/>
      <c r="K150" s="19"/>
    </row>
    <row r="151" spans="1:11" x14ac:dyDescent="0.3">
      <c r="B151" s="25" t="str">
        <f>IF(D151=0,"",VLOOKUP(D151,lpower!A1:B196,2,FALSE))</f>
        <v/>
      </c>
      <c r="C151" s="32"/>
      <c r="D151" s="63"/>
      <c r="E151" s="48"/>
      <c r="F151" s="9"/>
      <c r="G151" s="48"/>
      <c r="H151" s="34" t="str">
        <f>IF(E151=0,"/",VLOOKUP(D151,lpower!A1:C245,3,FALSE)*E151)</f>
        <v>/</v>
      </c>
      <c r="I151" s="48"/>
      <c r="J151" s="9"/>
      <c r="K151" s="19"/>
    </row>
    <row r="152" spans="1:11" x14ac:dyDescent="0.3">
      <c r="B152" s="25" t="str">
        <f>IF(D152=0,"",VLOOKUP(D152,lpower!A1:B197,2,FALSE))</f>
        <v/>
      </c>
      <c r="C152" s="32"/>
      <c r="D152" s="64"/>
      <c r="E152" s="48"/>
      <c r="F152" s="11"/>
      <c r="G152" s="49"/>
      <c r="H152" s="34" t="str">
        <f>IF(E152=0,"/",VLOOKUP(D152,lpower!A1:C246,3,FALSE)*E152)</f>
        <v>/</v>
      </c>
      <c r="I152" s="49"/>
      <c r="J152" s="11"/>
      <c r="K152" s="20"/>
    </row>
    <row r="153" spans="1:11" x14ac:dyDescent="0.3">
      <c r="B153" s="25" t="str">
        <f>IF(D153=0,"",VLOOKUP(D153,lpower!A1:B198,2,FALSE))</f>
        <v/>
      </c>
      <c r="C153" s="32"/>
      <c r="D153" s="64"/>
      <c r="E153" s="48"/>
      <c r="F153" s="11"/>
      <c r="G153" s="49"/>
      <c r="H153" s="34" t="str">
        <f>IF(E153=0,"/",VLOOKUP(D153,lpower!A1:C247,3,FALSE)*E153)</f>
        <v>/</v>
      </c>
      <c r="I153" s="49"/>
      <c r="J153" s="11"/>
      <c r="K153" s="20"/>
    </row>
    <row r="154" spans="1:11" x14ac:dyDescent="0.3">
      <c r="B154" s="25" t="str">
        <f>IF(D154=0,"",VLOOKUP(D154,lpower!A1:B199,2,FALSE))</f>
        <v/>
      </c>
      <c r="C154" s="44"/>
      <c r="D154" s="64"/>
      <c r="E154" s="54"/>
      <c r="F154" s="11"/>
      <c r="G154" s="49"/>
      <c r="H154" s="34" t="str">
        <f>IF(E154=0,"/",VLOOKUP(D154,lpower!A1:C248,3,FALSE)*E154)</f>
        <v>/</v>
      </c>
      <c r="I154" s="49"/>
      <c r="J154" s="11"/>
      <c r="K154" s="20"/>
    </row>
    <row r="155" spans="1:11" x14ac:dyDescent="0.3">
      <c r="B155" s="25" t="str">
        <f>IF(D155=0,"",VLOOKUP(D155,lpower!A1:B200,2,FALSE))</f>
        <v/>
      </c>
      <c r="C155" s="44"/>
      <c r="D155" s="64"/>
      <c r="E155" s="54"/>
      <c r="F155" s="11"/>
      <c r="G155" s="49"/>
      <c r="H155" s="34" t="str">
        <f>IF(E155=0,"/",VLOOKUP(D155,lpower!A1:C249,3,FALSE)*E155)</f>
        <v>/</v>
      </c>
      <c r="I155" s="49"/>
      <c r="J155" s="11"/>
      <c r="K155" s="20"/>
    </row>
    <row r="156" spans="1:11" x14ac:dyDescent="0.3">
      <c r="B156" s="25" t="str">
        <f>IF(D156=0,"",VLOOKUP(D156,lpower!A1:B201,2,FALSE))</f>
        <v/>
      </c>
      <c r="C156" s="45" t="e">
        <f>VLOOKUP(E156,emovers!B152:C201,2,FALSE)</f>
        <v>#N/A</v>
      </c>
      <c r="D156" s="64"/>
      <c r="E156" s="54"/>
      <c r="F156" s="11"/>
      <c r="G156" s="56"/>
      <c r="H156" s="34" t="str">
        <f>IF(E156=0,"/",VLOOKUP(D156,lpower!A1:C250,3,FALSE)*E156)</f>
        <v>/</v>
      </c>
      <c r="I156" s="56"/>
      <c r="J156" s="11"/>
      <c r="K156" s="58"/>
    </row>
    <row r="157" spans="1:11" x14ac:dyDescent="0.3">
      <c r="B157" s="25" t="str">
        <f>IF(D157=0,"",VLOOKUP(D157,lpower!A1:B202,2,FALSE))</f>
        <v/>
      </c>
      <c r="C157" s="45" t="e">
        <f>VLOOKUP(E157,emovers!B153:C202,2,FALSE)</f>
        <v>#N/A</v>
      </c>
      <c r="D157" s="64"/>
      <c r="E157" s="54"/>
      <c r="F157" s="11"/>
      <c r="G157" s="56"/>
      <c r="H157" s="34" t="str">
        <f>IF(E157=0,"/",VLOOKUP(D157,lpower!A1:C251,3,FALSE)*E157)</f>
        <v>/</v>
      </c>
      <c r="I157" s="56"/>
      <c r="J157" s="11"/>
      <c r="K157" s="58"/>
    </row>
    <row r="158" spans="1:11" x14ac:dyDescent="0.3">
      <c r="A158" s="37"/>
      <c r="B158" s="25" t="str">
        <f>IF(D158=0,"",VLOOKUP(D158,lpower!A1:B203,2,FALSE))</f>
        <v/>
      </c>
      <c r="C158" s="45" t="e">
        <f>VLOOKUP(E158,emovers!B154:C203,2,FALSE)</f>
        <v>#N/A</v>
      </c>
      <c r="D158" s="62"/>
      <c r="E158" s="54"/>
      <c r="F158" s="35"/>
      <c r="G158" s="56"/>
      <c r="H158" s="34" t="str">
        <f>IF(E158=0,"/",VLOOKUP(D158,lpower!A1:C252,3,FALSE)*E158)</f>
        <v>/</v>
      </c>
      <c r="I158" s="56"/>
      <c r="J158" s="35"/>
      <c r="K158" s="58"/>
    </row>
    <row r="159" spans="1:11" ht="15" customHeight="1" thickBot="1" x14ac:dyDescent="0.5">
      <c r="A159" s="37"/>
      <c r="B159" s="26" t="str">
        <f>IF(D159=0,"",VLOOKUP(D159,lpower!A1:B204,2,FALSE))</f>
        <v/>
      </c>
      <c r="C159" s="46"/>
      <c r="D159" s="65"/>
      <c r="E159" s="55"/>
      <c r="F159" s="53"/>
      <c r="G159" s="57"/>
      <c r="H159" s="13" t="str">
        <f>IF(E159=0,"/",VLOOKUP(D159,lpower!A1:C253,3,FALSE)*E159)</f>
        <v>/</v>
      </c>
      <c r="I159" s="57"/>
      <c r="J159" s="36"/>
      <c r="K159" s="59"/>
    </row>
    <row r="160" spans="1:11" ht="27.75" customHeight="1" x14ac:dyDescent="0.35">
      <c r="A160" s="37"/>
      <c r="B160" s="42"/>
      <c r="C160" s="38"/>
      <c r="D160" s="42"/>
      <c r="E160" s="39"/>
      <c r="F160" s="39"/>
      <c r="G160" s="39"/>
      <c r="H160" s="39"/>
      <c r="I160" s="39"/>
      <c r="J160" s="39"/>
      <c r="K160" s="39"/>
    </row>
    <row r="161" spans="2:11" ht="15" thickBot="1" x14ac:dyDescent="0.35">
      <c r="C161" s="1"/>
      <c r="E161" s="2"/>
    </row>
    <row r="162" spans="2:11" ht="24" thickBot="1" x14ac:dyDescent="0.5">
      <c r="B162" s="21" t="s">
        <v>128</v>
      </c>
      <c r="C162" s="3"/>
      <c r="E162" s="2"/>
      <c r="F162" s="4"/>
    </row>
    <row r="163" spans="2:11" ht="31.8" hidden="1" thickBot="1" x14ac:dyDescent="0.65">
      <c r="B163" s="5"/>
      <c r="C163" s="1"/>
      <c r="E163" s="2"/>
      <c r="I163" s="6"/>
    </row>
    <row r="164" spans="2:11" ht="29.4" thickBot="1" x14ac:dyDescent="0.35">
      <c r="B164" s="14" t="s">
        <v>1</v>
      </c>
      <c r="C164" s="15" t="s">
        <v>2</v>
      </c>
      <c r="D164" s="14" t="s">
        <v>3</v>
      </c>
      <c r="E164" s="14" t="s">
        <v>4</v>
      </c>
      <c r="F164" s="14" t="s">
        <v>5</v>
      </c>
      <c r="G164" s="14" t="s">
        <v>6</v>
      </c>
      <c r="H164" s="16" t="s">
        <v>10</v>
      </c>
      <c r="I164" s="23" t="s">
        <v>11</v>
      </c>
      <c r="J164" s="16" t="s">
        <v>7</v>
      </c>
      <c r="K164" s="14" t="s">
        <v>8</v>
      </c>
    </row>
    <row r="165" spans="2:11" x14ac:dyDescent="0.3">
      <c r="B165" s="24" t="str">
        <f>IF(D165=0,"",VLOOKUP(D165,heavy!A1:B210,2,FALSE))</f>
        <v/>
      </c>
      <c r="C165" s="29"/>
      <c r="D165" s="60"/>
      <c r="E165" s="51"/>
      <c r="F165" s="7"/>
      <c r="G165" s="51"/>
      <c r="H165" s="7" t="str">
        <f>IF(E165=0,"/",VLOOKUP(D165,heavy!A1:C259,3,FALSE)*E165)</f>
        <v>/</v>
      </c>
      <c r="I165" s="52"/>
      <c r="J165" s="8"/>
      <c r="K165" s="17"/>
    </row>
    <row r="166" spans="2:11" x14ac:dyDescent="0.3">
      <c r="B166" s="25" t="str">
        <f>IF(D166=0,"",VLOOKUP(D166,heavy!A1:B211,2,FALSE))</f>
        <v/>
      </c>
      <c r="C166" s="30"/>
      <c r="D166" s="61"/>
      <c r="E166" s="47"/>
      <c r="F166" s="34"/>
      <c r="G166" s="47"/>
      <c r="H166" s="34" t="str">
        <f>IF(E166=0,"/",VLOOKUP(D166,heavy!A1:C260,3,FALSE)*E166)</f>
        <v>/</v>
      </c>
      <c r="I166" s="50"/>
      <c r="J166" s="10"/>
      <c r="K166" s="18"/>
    </row>
    <row r="167" spans="2:11" x14ac:dyDescent="0.3">
      <c r="B167" s="25" t="str">
        <f>IF(D167=0,"",VLOOKUP(D167,heavy!A1:B212,2,FALSE))</f>
        <v/>
      </c>
      <c r="C167" s="31"/>
      <c r="D167" s="62"/>
      <c r="E167" s="48"/>
      <c r="F167" s="9"/>
      <c r="G167" s="48"/>
      <c r="H167" s="34" t="str">
        <f>IF(E167=0,"/",VLOOKUP(D167,heavy!A1:C261,3,FALSE)*E167)</f>
        <v>/</v>
      </c>
      <c r="I167" s="50"/>
      <c r="J167" s="10"/>
      <c r="K167" s="18"/>
    </row>
    <row r="168" spans="2:11" x14ac:dyDescent="0.3">
      <c r="B168" s="25" t="str">
        <f>IF(D168=0,"",VLOOKUP(D168,heavy!A1:B213,2,FALSE))</f>
        <v/>
      </c>
      <c r="C168" s="31"/>
      <c r="D168" s="62"/>
      <c r="E168" s="48"/>
      <c r="F168" s="9"/>
      <c r="G168" s="48"/>
      <c r="H168" s="34" t="str">
        <f>IF(E168=0,"/",VLOOKUP(D168,heavy!A1:C262,3,FALSE)*E168)</f>
        <v>/</v>
      </c>
      <c r="I168" s="50"/>
      <c r="J168" s="10"/>
      <c r="K168" s="18"/>
    </row>
    <row r="169" spans="2:11" x14ac:dyDescent="0.3">
      <c r="B169" s="25" t="str">
        <f>IF(D169=0,"",VLOOKUP(D169,heavy!A1:B214,2,FALSE))</f>
        <v/>
      </c>
      <c r="C169" s="31"/>
      <c r="D169" s="62"/>
      <c r="E169" s="48"/>
      <c r="F169" s="9"/>
      <c r="G169" s="48"/>
      <c r="H169" s="34" t="str">
        <f>IF(E169=0,"/",VLOOKUP(D169,heavy!A1:C263,3,FALSE)*E169)</f>
        <v>/</v>
      </c>
      <c r="I169" s="50"/>
      <c r="J169" s="10"/>
      <c r="K169" s="18"/>
    </row>
    <row r="170" spans="2:11" x14ac:dyDescent="0.3">
      <c r="B170" s="25" t="str">
        <f>IF(D170=0,"",VLOOKUP(D170,heavy!A1:B215,2,FALSE))</f>
        <v/>
      </c>
      <c r="C170" s="31"/>
      <c r="D170" s="62"/>
      <c r="E170" s="48"/>
      <c r="F170" s="9"/>
      <c r="G170" s="48"/>
      <c r="H170" s="34" t="str">
        <f>IF(E170=0,"/",VLOOKUP(D170,heavy!A1:C264,3,FALSE)*E170)</f>
        <v>/</v>
      </c>
      <c r="I170" s="50"/>
      <c r="J170" s="10"/>
      <c r="K170" s="18"/>
    </row>
    <row r="171" spans="2:11" x14ac:dyDescent="0.3">
      <c r="B171" s="25" t="str">
        <f>IF(D171=0,"",VLOOKUP(D171,heavy!A1:B216,2,FALSE))</f>
        <v/>
      </c>
      <c r="C171" s="31"/>
      <c r="D171" s="62"/>
      <c r="E171" s="48"/>
      <c r="F171" s="9"/>
      <c r="G171" s="48"/>
      <c r="H171" s="34" t="str">
        <f>IF(E171=0,"/",VLOOKUP(D171,heavy!A1:C265,3,FALSE)*E171)</f>
        <v>/</v>
      </c>
      <c r="I171" s="50"/>
      <c r="J171" s="10"/>
      <c r="K171" s="18"/>
    </row>
    <row r="172" spans="2:11" hidden="1" x14ac:dyDescent="0.3">
      <c r="B172" s="25" t="str">
        <f>IF(D172=0,"",VLOOKUP(D172,heavy!A7:B217,2,FALSE))</f>
        <v/>
      </c>
      <c r="C172" s="31"/>
      <c r="D172" s="62"/>
      <c r="E172" s="48"/>
      <c r="F172" s="9"/>
      <c r="G172" s="48"/>
      <c r="H172" s="34" t="str">
        <f>IF(E172=0,"/",VLOOKUP(D172,heavy!A7:C266,3,FALSE)*E172)</f>
        <v>/</v>
      </c>
      <c r="I172" s="50"/>
      <c r="J172" s="10"/>
      <c r="K172" s="18"/>
    </row>
    <row r="173" spans="2:11" x14ac:dyDescent="0.3">
      <c r="B173" s="25" t="str">
        <f>IF(D173=0,"",VLOOKUP(D173,heavy!A1:B218,2,FALSE))</f>
        <v/>
      </c>
      <c r="C173" s="31"/>
      <c r="D173" s="62"/>
      <c r="E173" s="48"/>
      <c r="F173" s="9"/>
      <c r="G173" s="48"/>
      <c r="H173" s="34" t="str">
        <f>IF(E173=0,"/",VLOOKUP(D173,heavy!A1:C267,3,FALSE)*E173)</f>
        <v>/</v>
      </c>
      <c r="I173" s="48"/>
      <c r="J173" s="9"/>
      <c r="K173" s="19"/>
    </row>
    <row r="174" spans="2:11" x14ac:dyDescent="0.3">
      <c r="B174" s="25" t="str">
        <f>IF(D174=0,"",VLOOKUP(D174,heavy!A1:B219,2,FALSE))</f>
        <v/>
      </c>
      <c r="C174" s="31"/>
      <c r="D174" s="62"/>
      <c r="E174" s="48"/>
      <c r="F174" s="9"/>
      <c r="G174" s="48"/>
      <c r="H174" s="34" t="str">
        <f>IF(E174=0,"/",VLOOKUP(D174,heavy!A1:C268,3,FALSE)*E174)</f>
        <v>/</v>
      </c>
      <c r="I174" s="48"/>
      <c r="J174" s="9"/>
      <c r="K174" s="19"/>
    </row>
    <row r="175" spans="2:11" x14ac:dyDescent="0.3">
      <c r="B175" s="25" t="str">
        <f>IF(D175=0,"",VLOOKUP(D175,heavy!A1:B220,2,FALSE))</f>
        <v/>
      </c>
      <c r="C175" s="32"/>
      <c r="D175" s="62"/>
      <c r="E175" s="48"/>
      <c r="F175" s="9"/>
      <c r="G175" s="48"/>
      <c r="H175" s="34" t="str">
        <f>IF(E175=0,"/",VLOOKUP(D175,heavy!A1:C269,3,FALSE)*E175)</f>
        <v>/</v>
      </c>
      <c r="I175" s="49"/>
      <c r="J175" s="11"/>
      <c r="K175" s="20"/>
    </row>
    <row r="176" spans="2:11" x14ac:dyDescent="0.3">
      <c r="B176" s="25" t="str">
        <f>IF(D176=0,"",VLOOKUP(D176,heavy!A1:B221,2,FALSE))</f>
        <v/>
      </c>
      <c r="C176" s="31"/>
      <c r="D176" s="62"/>
      <c r="E176" s="48"/>
      <c r="F176" s="9"/>
      <c r="G176" s="48"/>
      <c r="H176" s="9" t="str">
        <f>IF(E176=0,"/",VLOOKUP(D176,heavy!A1:C270,3,FALSE)*E176)</f>
        <v>/</v>
      </c>
      <c r="I176" s="50"/>
      <c r="J176" s="10"/>
      <c r="K176" s="18"/>
    </row>
    <row r="177" spans="1:11" x14ac:dyDescent="0.3">
      <c r="B177" s="72" t="str">
        <f>IF(D177=0,"",VLOOKUP(D177,heavy!A1:B222,2,FALSE))</f>
        <v/>
      </c>
      <c r="C177" s="66"/>
      <c r="D177" s="67"/>
      <c r="E177" s="47"/>
      <c r="F177" s="34"/>
      <c r="G177" s="47"/>
      <c r="H177" s="34" t="str">
        <f>IF(E177=0,"/",VLOOKUP(D177,heavy!A1:C271,3,FALSE)*E177)</f>
        <v>/</v>
      </c>
      <c r="I177" s="73"/>
      <c r="J177" s="74"/>
      <c r="K177" s="75"/>
    </row>
    <row r="178" spans="1:11" x14ac:dyDescent="0.3">
      <c r="B178" s="25" t="str">
        <f>IF(D178=0,"",VLOOKUP(D178,heavy!A1:B223,2,FALSE))</f>
        <v/>
      </c>
      <c r="C178" s="32"/>
      <c r="D178" s="62"/>
      <c r="E178" s="48"/>
      <c r="F178" s="9"/>
      <c r="G178" s="48"/>
      <c r="H178" s="9" t="str">
        <f>IF(E178=0,"/",VLOOKUP(D178,heavy!A1:C272,3,FALSE)*E178)</f>
        <v>/</v>
      </c>
      <c r="I178" s="48"/>
      <c r="J178" s="9"/>
      <c r="K178" s="19"/>
    </row>
    <row r="179" spans="1:11" x14ac:dyDescent="0.3">
      <c r="B179" s="72" t="str">
        <f>IF(D179=0,"",VLOOKUP(D179,heavy!A1:B224,2,FALSE))</f>
        <v/>
      </c>
      <c r="C179" s="30"/>
      <c r="D179" s="67"/>
      <c r="E179" s="47"/>
      <c r="F179" s="34"/>
      <c r="G179" s="47"/>
      <c r="H179" s="34" t="str">
        <f>IF(E179=0,"/",VLOOKUP(D179,heavy!A1:C273,3,FALSE)*E179)</f>
        <v>/</v>
      </c>
      <c r="I179" s="47"/>
      <c r="J179" s="34"/>
      <c r="K179" s="99"/>
    </row>
    <row r="180" spans="1:11" x14ac:dyDescent="0.3">
      <c r="B180" s="25" t="str">
        <f>IF(D180=0,"",VLOOKUP(D180,heavy!A1:B225,2,FALSE))</f>
        <v/>
      </c>
      <c r="C180" s="32"/>
      <c r="D180" s="62"/>
      <c r="E180" s="48"/>
      <c r="F180" s="9"/>
      <c r="G180" s="48"/>
      <c r="H180" s="34" t="str">
        <f>IF(E180=0,"/",VLOOKUP(D180,heavy!A1:C274,3,FALSE)*E180)</f>
        <v>/</v>
      </c>
      <c r="I180" s="48"/>
      <c r="J180" s="9"/>
      <c r="K180" s="19"/>
    </row>
    <row r="181" spans="1:11" x14ac:dyDescent="0.3">
      <c r="B181" s="25" t="str">
        <f>IF(D181=0,"",VLOOKUP(D181,heavy!A1:B226,2,FALSE))</f>
        <v/>
      </c>
      <c r="C181" s="32"/>
      <c r="D181" s="62"/>
      <c r="E181" s="48"/>
      <c r="F181" s="9"/>
      <c r="G181" s="48"/>
      <c r="H181" s="34" t="str">
        <f>IF(E181=0,"/",VLOOKUP(D181,heavy!A1:C275,3,FALSE)*E181)</f>
        <v>/</v>
      </c>
      <c r="I181" s="48"/>
      <c r="J181" s="9"/>
      <c r="K181" s="19"/>
    </row>
    <row r="182" spans="1:11" x14ac:dyDescent="0.3">
      <c r="B182" s="72" t="str">
        <f>IF(D182=0,"",VLOOKUP(D182,heavy!A1:B227,2,FALSE))</f>
        <v/>
      </c>
      <c r="C182" s="30"/>
      <c r="D182" s="67"/>
      <c r="E182" s="47"/>
      <c r="F182" s="34"/>
      <c r="G182" s="47"/>
      <c r="H182" s="34" t="str">
        <f>IF(E182=0,"/",VLOOKUP(D182,heavy!A1:C276,3,FALSE)*E182)</f>
        <v>/</v>
      </c>
      <c r="I182" s="47"/>
      <c r="J182" s="34"/>
      <c r="K182" s="99"/>
    </row>
    <row r="183" spans="1:11" x14ac:dyDescent="0.3">
      <c r="B183" s="25" t="str">
        <f>IF(D183=0,"",VLOOKUP(D183,heavy!A1:B228,2,FALSE))</f>
        <v/>
      </c>
      <c r="C183" s="32"/>
      <c r="D183" s="63"/>
      <c r="E183" s="48"/>
      <c r="F183" s="9"/>
      <c r="G183" s="48"/>
      <c r="H183" s="34" t="str">
        <f>IF(E183=0,"/",VLOOKUP(D183,heavy!A1:C277,3,FALSE)*E183)</f>
        <v>/</v>
      </c>
      <c r="I183" s="48"/>
      <c r="J183" s="9"/>
      <c r="K183" s="19"/>
    </row>
    <row r="184" spans="1:11" x14ac:dyDescent="0.3">
      <c r="B184" s="25" t="str">
        <f>IF(D184=0,"",VLOOKUP(D184,heavy!A1:B229,2,FALSE))</f>
        <v/>
      </c>
      <c r="C184" s="32"/>
      <c r="D184" s="64"/>
      <c r="E184" s="48"/>
      <c r="F184" s="11"/>
      <c r="G184" s="49"/>
      <c r="H184" s="34" t="str">
        <f>IF(E184=0,"/",VLOOKUP(D184,heavy!A1:C278,3,FALSE)*E184)</f>
        <v>/</v>
      </c>
      <c r="I184" s="49"/>
      <c r="J184" s="11"/>
      <c r="K184" s="20"/>
    </row>
    <row r="185" spans="1:11" x14ac:dyDescent="0.3">
      <c r="B185" s="25" t="str">
        <f>IF(D185=0,"",VLOOKUP(D185,heavy!A1:B230,2,FALSE))</f>
        <v/>
      </c>
      <c r="C185" s="32"/>
      <c r="D185" s="64"/>
      <c r="E185" s="48"/>
      <c r="F185" s="11"/>
      <c r="G185" s="49"/>
      <c r="H185" s="34" t="str">
        <f>IF(E185=0,"/",VLOOKUP(D185,heavy!A1:C279,3,FALSE)*E185)</f>
        <v>/</v>
      </c>
      <c r="I185" s="49"/>
      <c r="J185" s="11"/>
      <c r="K185" s="20"/>
    </row>
    <row r="186" spans="1:11" x14ac:dyDescent="0.3">
      <c r="B186" s="25" t="str">
        <f>IF(D186=0,"",VLOOKUP(D186,heavy!A1:B231,2,FALSE))</f>
        <v/>
      </c>
      <c r="C186" s="44"/>
      <c r="D186" s="64"/>
      <c r="E186" s="54"/>
      <c r="F186" s="11"/>
      <c r="G186" s="49"/>
      <c r="H186" s="34" t="str">
        <f>IF(E186=0,"/",VLOOKUP(D186,heavy!A1:C280,3,FALSE)*E186)</f>
        <v>/</v>
      </c>
      <c r="I186" s="49"/>
      <c r="J186" s="11"/>
      <c r="K186" s="20"/>
    </row>
    <row r="187" spans="1:11" x14ac:dyDescent="0.3">
      <c r="B187" s="25" t="str">
        <f>IF(D187=0,"",VLOOKUP(D187,heavy!A1:B232,2,FALSE))</f>
        <v/>
      </c>
      <c r="C187" s="44"/>
      <c r="D187" s="64"/>
      <c r="E187" s="54"/>
      <c r="F187" s="11"/>
      <c r="G187" s="49"/>
      <c r="H187" s="34" t="str">
        <f>IF(E187=0,"/",VLOOKUP(D187,heavy!A1:C281,3,FALSE)*E187)</f>
        <v>/</v>
      </c>
      <c r="I187" s="49"/>
      <c r="J187" s="11"/>
      <c r="K187" s="20"/>
    </row>
    <row r="188" spans="1:11" x14ac:dyDescent="0.3">
      <c r="B188" s="25" t="str">
        <f>IF(D188=0,"",VLOOKUP(D188,heavy!A1:B233,2,FALSE))</f>
        <v/>
      </c>
      <c r="C188" s="45" t="e">
        <f>VLOOKUP(E188,emovers!B184:C233,2,FALSE)</f>
        <v>#N/A</v>
      </c>
      <c r="D188" s="64"/>
      <c r="E188" s="54"/>
      <c r="F188" s="11"/>
      <c r="G188" s="56"/>
      <c r="H188" s="34" t="str">
        <f>IF(E188=0,"/",VLOOKUP(D188,heavy!A1:C282,3,FALSE)*E188)</f>
        <v>/</v>
      </c>
      <c r="I188" s="56"/>
      <c r="J188" s="11"/>
      <c r="K188" s="58"/>
    </row>
    <row r="189" spans="1:11" x14ac:dyDescent="0.3">
      <c r="B189" s="25" t="str">
        <f>IF(D189=0,"",VLOOKUP(D189,heavy!A1:B234,2,FALSE))</f>
        <v/>
      </c>
      <c r="C189" s="45" t="e">
        <f>VLOOKUP(E189,emovers!B185:C234,2,FALSE)</f>
        <v>#N/A</v>
      </c>
      <c r="D189" s="64"/>
      <c r="E189" s="54"/>
      <c r="F189" s="11"/>
      <c r="G189" s="56"/>
      <c r="H189" s="34" t="str">
        <f>IF(E189=0,"/",VLOOKUP(D189,heavy!A1:C283,3,FALSE)*E189)</f>
        <v>/</v>
      </c>
      <c r="I189" s="56"/>
      <c r="J189" s="11"/>
      <c r="K189" s="58"/>
    </row>
    <row r="190" spans="1:11" x14ac:dyDescent="0.3">
      <c r="A190" s="37"/>
      <c r="B190" s="25" t="str">
        <f>IF(D190=0,"",VLOOKUP(D190,heavy!A1:B235,2,FALSE))</f>
        <v/>
      </c>
      <c r="C190" s="45" t="e">
        <f>VLOOKUP(E190,emovers!B186:C235,2,FALSE)</f>
        <v>#N/A</v>
      </c>
      <c r="D190" s="62"/>
      <c r="E190" s="54"/>
      <c r="F190" s="35"/>
      <c r="G190" s="56"/>
      <c r="H190" s="34" t="str">
        <f>IF(E190=0,"/",VLOOKUP(D190,heavy!A1:C284,3,FALSE)*E190)</f>
        <v>/</v>
      </c>
      <c r="I190" s="56"/>
      <c r="J190" s="35"/>
      <c r="K190" s="58"/>
    </row>
    <row r="191" spans="1:11" ht="15" customHeight="1" thickBot="1" x14ac:dyDescent="0.5">
      <c r="A191" s="37"/>
      <c r="B191" s="26" t="str">
        <f>IF(D191=0,"",VLOOKUP(D191,heavy!A1:B236,2,FALSE))</f>
        <v/>
      </c>
      <c r="C191" s="46"/>
      <c r="D191" s="65"/>
      <c r="E191" s="55"/>
      <c r="F191" s="53"/>
      <c r="G191" s="57"/>
      <c r="H191" s="13" t="str">
        <f>IF(E191=0,"/",VLOOKUP(D191,heavy!A1:C285,3,FALSE)*E191)</f>
        <v>/</v>
      </c>
      <c r="I191" s="57"/>
      <c r="J191" s="36"/>
      <c r="K191" s="59"/>
    </row>
    <row r="192" spans="1:11" x14ac:dyDescent="0.3">
      <c r="A192" s="37"/>
      <c r="B192" s="39"/>
      <c r="C192" s="38"/>
      <c r="D192" s="39"/>
      <c r="E192" s="39"/>
      <c r="F192" s="39"/>
      <c r="G192" s="39"/>
      <c r="H192" s="39"/>
      <c r="I192" s="39"/>
      <c r="J192" s="39"/>
      <c r="K192" s="39"/>
    </row>
    <row r="193" spans="1:11" x14ac:dyDescent="0.3">
      <c r="A193" s="37"/>
      <c r="B193" s="37"/>
      <c r="C193" s="38"/>
      <c r="D193" s="37"/>
      <c r="E193" s="39"/>
      <c r="F193" s="37"/>
      <c r="G193" s="37"/>
      <c r="H193" s="37"/>
      <c r="I193" s="37"/>
      <c r="J193" s="37"/>
      <c r="K193" s="37"/>
    </row>
    <row r="194" spans="1:11" ht="15" thickBot="1" x14ac:dyDescent="0.35">
      <c r="C194" s="1"/>
      <c r="E194" s="2"/>
    </row>
    <row r="195" spans="1:11" ht="24" thickBot="1" x14ac:dyDescent="0.5">
      <c r="B195" s="21" t="s">
        <v>129</v>
      </c>
      <c r="C195" s="3"/>
      <c r="E195" s="2"/>
      <c r="F195" s="4"/>
    </row>
    <row r="196" spans="1:11" ht="31.8" hidden="1" thickBot="1" x14ac:dyDescent="0.65">
      <c r="B196" s="5"/>
      <c r="C196" s="1"/>
      <c r="E196" s="2"/>
      <c r="I196" s="6"/>
    </row>
    <row r="197" spans="1:11" ht="29.4" thickBot="1" x14ac:dyDescent="0.35">
      <c r="B197" s="14" t="s">
        <v>1</v>
      </c>
      <c r="C197" s="15" t="s">
        <v>2</v>
      </c>
      <c r="D197" s="14" t="s">
        <v>3</v>
      </c>
      <c r="E197" s="14" t="s">
        <v>4</v>
      </c>
      <c r="F197" s="14" t="s">
        <v>5</v>
      </c>
      <c r="G197" s="14" t="s">
        <v>6</v>
      </c>
      <c r="H197" s="16" t="s">
        <v>10</v>
      </c>
      <c r="I197" s="23" t="s">
        <v>11</v>
      </c>
      <c r="J197" s="16" t="s">
        <v>7</v>
      </c>
      <c r="K197" s="14" t="s">
        <v>8</v>
      </c>
    </row>
    <row r="198" spans="1:11" x14ac:dyDescent="0.3">
      <c r="B198" s="24" t="str">
        <f>IF(D198=0,"",VLOOKUP(D198,backhoe!A1:B243,2,FALSE))</f>
        <v/>
      </c>
      <c r="C198" s="29"/>
      <c r="D198" s="60"/>
      <c r="E198" s="51"/>
      <c r="F198" s="7"/>
      <c r="G198" s="51"/>
      <c r="H198" s="7" t="str">
        <f>IF(E198=0,"/",VLOOKUP(D198,backhoe!A1:C292,3,FALSE)*E198)</f>
        <v>/</v>
      </c>
      <c r="I198" s="52"/>
      <c r="J198" s="8"/>
      <c r="K198" s="17"/>
    </row>
    <row r="199" spans="1:11" x14ac:dyDescent="0.3">
      <c r="B199" s="25" t="str">
        <f>IF(D199=0,"",VLOOKUP(D199,backhoe!A1:B244,2,FALSE))</f>
        <v/>
      </c>
      <c r="C199" s="32"/>
      <c r="D199" s="64"/>
      <c r="E199" s="48"/>
      <c r="F199" s="9"/>
      <c r="G199" s="48"/>
      <c r="H199" s="9" t="str">
        <f>IF(E199=0,"/",VLOOKUP(D199,backhoe!A1:C293,3,FALSE)*E199)</f>
        <v>/</v>
      </c>
      <c r="I199" s="50"/>
      <c r="J199" s="10"/>
      <c r="K199" s="18"/>
    </row>
    <row r="200" spans="1:11" hidden="1" x14ac:dyDescent="0.3">
      <c r="B200" s="25" t="str">
        <f>IF(D200=0,"",VLOOKUP(D200,backhoe!A2:B245,2,FALSE))</f>
        <v/>
      </c>
      <c r="C200" s="31"/>
      <c r="D200" s="62"/>
      <c r="E200" s="48"/>
      <c r="F200" s="9"/>
      <c r="G200" s="48"/>
      <c r="H200" s="34" t="str">
        <f>IF(E200=0,"/",VLOOKUP(D200,backhoe!A2:C294,3,FALSE)*E200)</f>
        <v>/</v>
      </c>
      <c r="I200" s="50"/>
      <c r="J200" s="10"/>
      <c r="K200" s="18"/>
    </row>
    <row r="201" spans="1:11" x14ac:dyDescent="0.3">
      <c r="B201" s="25" t="str">
        <f>IF(D201=0,"",VLOOKUP(D201,backhoe!A1:B246,2,FALSE))</f>
        <v/>
      </c>
      <c r="C201" s="31"/>
      <c r="D201" s="62"/>
      <c r="E201" s="48"/>
      <c r="F201" s="9"/>
      <c r="G201" s="48"/>
      <c r="H201" s="9" t="str">
        <f>IF(E201=0,"/",VLOOKUP(D201,backhoe!A1:C295,3,FALSE)*E201)</f>
        <v>/</v>
      </c>
      <c r="I201" s="50"/>
      <c r="J201" s="10"/>
      <c r="K201" s="18"/>
    </row>
    <row r="202" spans="1:11" x14ac:dyDescent="0.3">
      <c r="B202" s="25" t="str">
        <f>IF(D202=0,"",VLOOKUP(D202,backhoe!A1:B247,2,FALSE))</f>
        <v/>
      </c>
      <c r="C202" s="31"/>
      <c r="D202" s="62"/>
      <c r="E202" s="48"/>
      <c r="F202" s="9"/>
      <c r="G202" s="48"/>
      <c r="H202" s="34" t="str">
        <f>IF(E202=0,"/",VLOOKUP(D202,backhoe!A1:C296,3,FALSE)*E202)</f>
        <v>/</v>
      </c>
      <c r="I202" s="50"/>
      <c r="J202" s="10"/>
      <c r="K202" s="18"/>
    </row>
    <row r="203" spans="1:11" x14ac:dyDescent="0.3">
      <c r="B203" s="72" t="str">
        <f>IF(D203=0,"",VLOOKUP(D203,backhoe!A1:B248,2,FALSE))</f>
        <v/>
      </c>
      <c r="C203" s="66"/>
      <c r="D203" s="67"/>
      <c r="E203" s="47"/>
      <c r="F203" s="34"/>
      <c r="G203" s="47"/>
      <c r="H203" s="34" t="str">
        <f>IF(E203=0,"/",VLOOKUP(D203,backhoe!A1:C297,3,FALSE)*E203)</f>
        <v>/</v>
      </c>
      <c r="I203" s="73"/>
      <c r="J203" s="74"/>
      <c r="K203" s="75"/>
    </row>
    <row r="204" spans="1:11" x14ac:dyDescent="0.3">
      <c r="B204" s="25" t="str">
        <f>IF(D204=0,"",VLOOKUP(D204,backhoe!A1:B249,2,FALSE))</f>
        <v/>
      </c>
      <c r="C204" s="31"/>
      <c r="D204" s="62"/>
      <c r="E204" s="48"/>
      <c r="F204" s="9"/>
      <c r="G204" s="48"/>
      <c r="H204" s="9" t="str">
        <f>IF(E204=0,"/",VLOOKUP(D204,backhoe!A1:C298,3,FALSE)*E204)</f>
        <v>/</v>
      </c>
      <c r="I204" s="50"/>
      <c r="J204" s="10"/>
      <c r="K204" s="18"/>
    </row>
    <row r="205" spans="1:11" x14ac:dyDescent="0.3">
      <c r="B205" s="25" t="str">
        <f>IF(D205=0,"",VLOOKUP(D205,backhoe!A1:B250,2,FALSE))</f>
        <v/>
      </c>
      <c r="C205" s="31"/>
      <c r="D205" s="62"/>
      <c r="E205" s="48"/>
      <c r="F205" s="9"/>
      <c r="G205" s="48"/>
      <c r="H205" s="34" t="str">
        <f>IF(E205=0,"/",VLOOKUP(D205,backhoe!A1:C299,3,FALSE)*E205)</f>
        <v>/</v>
      </c>
      <c r="I205" s="50"/>
      <c r="J205" s="10"/>
      <c r="K205" s="18"/>
    </row>
    <row r="206" spans="1:11" x14ac:dyDescent="0.3">
      <c r="B206" s="72" t="str">
        <f>IF(D206=0,"",VLOOKUP(D206,backhoe!A1:B251,2,FALSE))</f>
        <v/>
      </c>
      <c r="C206" s="66"/>
      <c r="D206" s="67"/>
      <c r="E206" s="47"/>
      <c r="F206" s="34"/>
      <c r="G206" s="47"/>
      <c r="H206" s="34" t="str">
        <f>IF(E206=0,"/",VLOOKUP(D206,backhoe!A1:C300,3,FALSE)*E206)</f>
        <v>/</v>
      </c>
      <c r="I206" s="47"/>
      <c r="J206" s="34"/>
      <c r="K206" s="99"/>
    </row>
    <row r="207" spans="1:11" x14ac:dyDescent="0.3">
      <c r="B207" s="72" t="str">
        <f>IF(D207=0,"",VLOOKUP(D207,backhoe!A1:B252,2,FALSE))</f>
        <v/>
      </c>
      <c r="C207" s="66"/>
      <c r="D207" s="67"/>
      <c r="E207" s="47"/>
      <c r="F207" s="34"/>
      <c r="G207" s="47"/>
      <c r="H207" s="34" t="str">
        <f>IF(E207=0,"/",VLOOKUP(D207,backhoe!A1:C301,3,FALSE)*E207)</f>
        <v>/</v>
      </c>
      <c r="I207" s="47"/>
      <c r="J207" s="34"/>
      <c r="K207" s="99"/>
    </row>
    <row r="208" spans="1:11" x14ac:dyDescent="0.3">
      <c r="B208" s="72" t="str">
        <f>IF(D208=0,"",VLOOKUP(D208,backhoe!A1:B253,2,FALSE))</f>
        <v/>
      </c>
      <c r="C208" s="30"/>
      <c r="D208" s="67"/>
      <c r="E208" s="47"/>
      <c r="F208" s="34"/>
      <c r="G208" s="47"/>
      <c r="H208" s="34" t="str">
        <f>IF(E208=0,"/",VLOOKUP(D208,backhoe!A1:C302,3,FALSE)*E208)</f>
        <v>/</v>
      </c>
      <c r="I208" s="100"/>
      <c r="J208" s="97"/>
      <c r="K208" s="101"/>
    </row>
    <row r="209" spans="1:11" x14ac:dyDescent="0.3">
      <c r="B209" s="25" t="str">
        <f>IF(D209=0,"",VLOOKUP(D209,backhoe!A1:B254,2,FALSE))</f>
        <v/>
      </c>
      <c r="C209" s="31"/>
      <c r="D209" s="62"/>
      <c r="E209" s="48"/>
      <c r="F209" s="9"/>
      <c r="G209" s="48"/>
      <c r="H209" s="34" t="str">
        <f>IF(E209=0,"/",VLOOKUP(D209,backhoe!A1:C303,3,FALSE)*E209)</f>
        <v>/</v>
      </c>
      <c r="I209" s="50"/>
      <c r="J209" s="10"/>
      <c r="K209" s="18"/>
    </row>
    <row r="210" spans="1:11" x14ac:dyDescent="0.3">
      <c r="B210" s="25" t="str">
        <f>IF(D210=0,"",VLOOKUP(D210,backhoe!A1:B255,2,FALSE))</f>
        <v/>
      </c>
      <c r="C210" s="31"/>
      <c r="D210" s="62"/>
      <c r="E210" s="48"/>
      <c r="F210" s="9"/>
      <c r="G210" s="48"/>
      <c r="H210" s="34" t="str">
        <f>IF(E210=0,"/",VLOOKUP(D210,backhoe!A1:C304,3,FALSE)*E210)</f>
        <v>/</v>
      </c>
      <c r="I210" s="50"/>
      <c r="J210" s="10"/>
      <c r="K210" s="18"/>
    </row>
    <row r="211" spans="1:11" x14ac:dyDescent="0.3">
      <c r="B211" s="25" t="str">
        <f>IF(D211=0,"",VLOOKUP(D211,backhoe!A1:B256,2,FALSE))</f>
        <v/>
      </c>
      <c r="C211" s="32"/>
      <c r="D211" s="62"/>
      <c r="E211" s="48"/>
      <c r="F211" s="9"/>
      <c r="G211" s="48"/>
      <c r="H211" s="34" t="str">
        <f>IF(E211=0,"/",VLOOKUP(D211,backhoe!A1:C305,3,FALSE)*E211)</f>
        <v>/</v>
      </c>
      <c r="I211" s="48"/>
      <c r="J211" s="9"/>
      <c r="K211" s="19"/>
    </row>
    <row r="212" spans="1:11" x14ac:dyDescent="0.3">
      <c r="B212" s="25" t="str">
        <f>IF(D212=0,"",VLOOKUP(D212,backhoe!A1:B257,2,FALSE))</f>
        <v/>
      </c>
      <c r="C212" s="32"/>
      <c r="D212" s="62"/>
      <c r="E212" s="48"/>
      <c r="F212" s="9"/>
      <c r="G212" s="48"/>
      <c r="H212" s="34" t="str">
        <f>IF(E212=0,"/",VLOOKUP(D212,backhoe!A1:C306,3,FALSE)*E212)</f>
        <v>/</v>
      </c>
      <c r="I212" s="48"/>
      <c r="J212" s="9"/>
      <c r="K212" s="19"/>
    </row>
    <row r="213" spans="1:11" x14ac:dyDescent="0.3">
      <c r="B213" s="25" t="str">
        <f>IF(D213=0,"",VLOOKUP(D213,backhoe!A1:B258,2,FALSE))</f>
        <v/>
      </c>
      <c r="C213" s="32"/>
      <c r="D213" s="62"/>
      <c r="E213" s="48"/>
      <c r="F213" s="9"/>
      <c r="G213" s="48"/>
      <c r="H213" s="34" t="str">
        <f>IF(E213=0,"/",VLOOKUP(D213,backhoe!A1:C307,3,FALSE)*E213)</f>
        <v>/</v>
      </c>
      <c r="I213" s="48"/>
      <c r="J213" s="9"/>
      <c r="K213" s="19"/>
    </row>
    <row r="214" spans="1:11" x14ac:dyDescent="0.3">
      <c r="B214" s="25" t="str">
        <f>IF(D214=0,"",VLOOKUP(D214,backhoe!A1:B259,2,FALSE))</f>
        <v/>
      </c>
      <c r="C214" s="32"/>
      <c r="D214" s="62"/>
      <c r="E214" s="48"/>
      <c r="F214" s="9"/>
      <c r="G214" s="48"/>
      <c r="H214" s="34" t="str">
        <f>IF(E214=0,"/",VLOOKUP(D214,backhoe!A1:C308,3,FALSE)*E214)</f>
        <v>/</v>
      </c>
      <c r="I214" s="48"/>
      <c r="J214" s="9"/>
      <c r="K214" s="19"/>
    </row>
    <row r="215" spans="1:11" x14ac:dyDescent="0.3">
      <c r="B215" s="25" t="str">
        <f>IF(D215=0,"",VLOOKUP(D215,backhoe!A1:B260,2,FALSE))</f>
        <v/>
      </c>
      <c r="C215" s="32"/>
      <c r="D215" s="62"/>
      <c r="E215" s="48"/>
      <c r="F215" s="9"/>
      <c r="G215" s="48"/>
      <c r="H215" s="34" t="str">
        <f>IF(E215=0,"/",VLOOKUP(D215,backhoe!A1:C309,3,FALSE)*E215)</f>
        <v>/</v>
      </c>
      <c r="I215" s="48"/>
      <c r="J215" s="9"/>
      <c r="K215" s="19"/>
    </row>
    <row r="216" spans="1:11" x14ac:dyDescent="0.3">
      <c r="B216" s="25" t="str">
        <f>IF(D216=0,"",VLOOKUP(D216,backhoe!A1:B261,2,FALSE))</f>
        <v/>
      </c>
      <c r="C216" s="32"/>
      <c r="D216" s="63"/>
      <c r="E216" s="48"/>
      <c r="F216" s="9"/>
      <c r="G216" s="48"/>
      <c r="H216" s="34" t="str">
        <f>IF(E216=0,"/",VLOOKUP(D216,backhoe!A1:C310,3,FALSE)*E216)</f>
        <v>/</v>
      </c>
      <c r="I216" s="48"/>
      <c r="J216" s="9"/>
      <c r="K216" s="19"/>
    </row>
    <row r="217" spans="1:11" x14ac:dyDescent="0.3">
      <c r="B217" s="25" t="str">
        <f>IF(D217=0,"",VLOOKUP(D217,backhoe!A1:B262,2,FALSE))</f>
        <v/>
      </c>
      <c r="C217" s="32"/>
      <c r="D217" s="64"/>
      <c r="E217" s="48"/>
      <c r="F217" s="11"/>
      <c r="G217" s="49"/>
      <c r="H217" s="34" t="str">
        <f>IF(E217=0,"/",VLOOKUP(D217,backhoe!A1:C311,3,FALSE)*E217)</f>
        <v>/</v>
      </c>
      <c r="I217" s="49"/>
      <c r="J217" s="11"/>
      <c r="K217" s="20"/>
    </row>
    <row r="218" spans="1:11" x14ac:dyDescent="0.3">
      <c r="B218" s="25" t="str">
        <f>IF(D218=0,"",VLOOKUP(D218,backhoe!A1:B263,2,FALSE))</f>
        <v/>
      </c>
      <c r="C218" s="32"/>
      <c r="D218" s="64"/>
      <c r="E218" s="48"/>
      <c r="F218" s="11"/>
      <c r="G218" s="49"/>
      <c r="H218" s="34" t="str">
        <f>IF(E218=0,"/",VLOOKUP(D218,backhoe!A1:C312,3,FALSE)*E218)</f>
        <v>/</v>
      </c>
      <c r="I218" s="49"/>
      <c r="J218" s="11"/>
      <c r="K218" s="20"/>
    </row>
    <row r="219" spans="1:11" x14ac:dyDescent="0.3">
      <c r="B219" s="25" t="str">
        <f>IF(D219=0,"",VLOOKUP(D219,backhoe!A1:B264,2,FALSE))</f>
        <v/>
      </c>
      <c r="C219" s="44"/>
      <c r="D219" s="64"/>
      <c r="E219" s="54"/>
      <c r="F219" s="11"/>
      <c r="G219" s="49"/>
      <c r="H219" s="34" t="str">
        <f>IF(E219=0,"/",VLOOKUP(D219,backhoe!A1:C313,3,FALSE)*E219)</f>
        <v>/</v>
      </c>
      <c r="I219" s="49"/>
      <c r="J219" s="11"/>
      <c r="K219" s="20"/>
    </row>
    <row r="220" spans="1:11" x14ac:dyDescent="0.3">
      <c r="B220" s="25" t="str">
        <f>IF(D220=0,"",VLOOKUP(D220,backhoe!A1:B265,2,FALSE))</f>
        <v/>
      </c>
      <c r="C220" s="44"/>
      <c r="D220" s="64"/>
      <c r="E220" s="54"/>
      <c r="F220" s="11"/>
      <c r="G220" s="49"/>
      <c r="H220" s="34" t="str">
        <f>IF(E220=0,"/",VLOOKUP(D220,backhoe!A1:C314,3,FALSE)*E220)</f>
        <v>/</v>
      </c>
      <c r="I220" s="49"/>
      <c r="J220" s="11"/>
      <c r="K220" s="20"/>
    </row>
    <row r="221" spans="1:11" x14ac:dyDescent="0.3">
      <c r="B221" s="25" t="str">
        <f>IF(D221=0,"",VLOOKUP(D221,backhoe!A1:B266,2,FALSE))</f>
        <v/>
      </c>
      <c r="C221" s="45" t="e">
        <f>VLOOKUP(E221,emovers!B217:C266,2,FALSE)</f>
        <v>#N/A</v>
      </c>
      <c r="D221" s="64"/>
      <c r="E221" s="54"/>
      <c r="F221" s="11"/>
      <c r="G221" s="56"/>
      <c r="H221" s="34" t="str">
        <f>IF(E221=0,"/",VLOOKUP(D221,backhoe!A1:C315,3,FALSE)*E221)</f>
        <v>/</v>
      </c>
      <c r="I221" s="56"/>
      <c r="J221" s="11"/>
      <c r="K221" s="58"/>
    </row>
    <row r="222" spans="1:11" x14ac:dyDescent="0.3">
      <c r="B222" s="25" t="str">
        <f>IF(D222=0,"",VLOOKUP(D222,backhoe!A1:B267,2,FALSE))</f>
        <v/>
      </c>
      <c r="C222" s="45" t="e">
        <f>VLOOKUP(E222,emovers!B218:C267,2,FALSE)</f>
        <v>#N/A</v>
      </c>
      <c r="D222" s="64"/>
      <c r="E222" s="54"/>
      <c r="F222" s="11"/>
      <c r="G222" s="56"/>
      <c r="H222" s="34" t="str">
        <f>IF(E222=0,"/",VLOOKUP(D222,backhoe!A1:C316,3,FALSE)*E222)</f>
        <v>/</v>
      </c>
      <c r="I222" s="56"/>
      <c r="J222" s="11"/>
      <c r="K222" s="58"/>
    </row>
    <row r="223" spans="1:11" x14ac:dyDescent="0.3">
      <c r="A223" s="37"/>
      <c r="B223" s="25" t="str">
        <f>IF(D223=0,"",VLOOKUP(D223,backhoe!A1:B268,2,FALSE))</f>
        <v/>
      </c>
      <c r="C223" s="45" t="e">
        <f>VLOOKUP(E223,emovers!B219:C268,2,FALSE)</f>
        <v>#N/A</v>
      </c>
      <c r="D223" s="62"/>
      <c r="E223" s="54"/>
      <c r="F223" s="35"/>
      <c r="G223" s="56"/>
      <c r="H223" s="34" t="str">
        <f>IF(E223=0,"/",VLOOKUP(D223,backhoe!A1:C317,3,FALSE)*E223)</f>
        <v>/</v>
      </c>
      <c r="I223" s="56"/>
      <c r="J223" s="35"/>
      <c r="K223" s="58"/>
    </row>
    <row r="224" spans="1:11" ht="15" customHeight="1" thickBot="1" x14ac:dyDescent="0.5">
      <c r="A224" s="37"/>
      <c r="B224" s="26" t="str">
        <f>IF(D224=0,"",VLOOKUP(D224,backhoe!A1:B269,2,FALSE))</f>
        <v/>
      </c>
      <c r="C224" s="46"/>
      <c r="D224" s="65"/>
      <c r="E224" s="55"/>
      <c r="F224" s="53"/>
      <c r="G224" s="57"/>
      <c r="H224" s="13" t="str">
        <f>IF(E224=0,"/",VLOOKUP(D224,backhoe!A1:C318,3,FALSE)*E224)</f>
        <v>/</v>
      </c>
      <c r="I224" s="57"/>
      <c r="J224" s="36"/>
      <c r="K224" s="59"/>
    </row>
    <row r="225" spans="1:11" x14ac:dyDescent="0.3">
      <c r="A225" s="37"/>
      <c r="B225" s="37"/>
      <c r="C225" s="38"/>
      <c r="D225" s="37"/>
      <c r="E225" s="39"/>
      <c r="F225" s="37"/>
      <c r="G225" s="37"/>
      <c r="H225" s="37"/>
      <c r="I225" s="37"/>
      <c r="J225" s="37"/>
      <c r="K225" s="37"/>
    </row>
    <row r="226" spans="1:11" x14ac:dyDescent="0.3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</row>
    <row r="227" spans="1:11" ht="15" thickBot="1" x14ac:dyDescent="0.35">
      <c r="C227" s="1"/>
      <c r="E227" s="2"/>
    </row>
    <row r="228" spans="1:11" ht="24" thickBot="1" x14ac:dyDescent="0.5">
      <c r="B228" s="21" t="s">
        <v>130</v>
      </c>
      <c r="C228" s="3"/>
      <c r="E228" s="2"/>
      <c r="F228" s="4"/>
    </row>
    <row r="229" spans="1:11" ht="31.8" hidden="1" thickBot="1" x14ac:dyDescent="0.65">
      <c r="B229" s="5"/>
      <c r="C229" s="1"/>
      <c r="E229" s="2"/>
      <c r="I229" s="6"/>
    </row>
    <row r="230" spans="1:11" ht="29.4" thickBot="1" x14ac:dyDescent="0.35">
      <c r="B230" s="14" t="s">
        <v>1</v>
      </c>
      <c r="C230" s="15" t="s">
        <v>2</v>
      </c>
      <c r="D230" s="14" t="s">
        <v>3</v>
      </c>
      <c r="E230" s="14" t="s">
        <v>4</v>
      </c>
      <c r="F230" s="14" t="s">
        <v>5</v>
      </c>
      <c r="G230" s="14" t="s">
        <v>6</v>
      </c>
      <c r="H230" s="16" t="s">
        <v>10</v>
      </c>
      <c r="I230" s="23" t="s">
        <v>11</v>
      </c>
      <c r="J230" s="16" t="s">
        <v>7</v>
      </c>
      <c r="K230" s="14" t="s">
        <v>8</v>
      </c>
    </row>
    <row r="231" spans="1:11" x14ac:dyDescent="0.3">
      <c r="B231" s="76" t="str">
        <f>IF(D231=0,"",VLOOKUP(D231,ldall!A1:B276,2,FALSE))</f>
        <v/>
      </c>
      <c r="C231" s="77"/>
      <c r="D231" s="78"/>
      <c r="E231" s="79"/>
      <c r="F231" s="80"/>
      <c r="G231" s="79"/>
      <c r="H231" s="80" t="str">
        <f>IF(E231=0,"/",VLOOKUP(D231,ldall!A1:C325,3,FALSE)*E231)</f>
        <v>/</v>
      </c>
      <c r="I231" s="81"/>
      <c r="J231" s="82"/>
      <c r="K231" s="83"/>
    </row>
    <row r="232" spans="1:11" x14ac:dyDescent="0.3">
      <c r="B232" s="84" t="str">
        <f>IF(D232=0,"",VLOOKUP(D232,ldall!A1:B277,2,FALSE))</f>
        <v/>
      </c>
      <c r="C232" s="85"/>
      <c r="D232" s="86"/>
      <c r="E232" s="87"/>
      <c r="F232" s="88"/>
      <c r="G232" s="87"/>
      <c r="H232" s="88" t="str">
        <f>IF(E232=0,"/",VLOOKUP(D232,ldall!A1:C326,3,FALSE)*E232)</f>
        <v>/</v>
      </c>
      <c r="I232" s="89"/>
      <c r="J232" s="90"/>
      <c r="K232" s="91"/>
    </row>
    <row r="233" spans="1:11" x14ac:dyDescent="0.3">
      <c r="B233" s="84" t="str">
        <f>IF(D233=0,"",VLOOKUP(D233,ldall!A1:B278,2,FALSE))</f>
        <v/>
      </c>
      <c r="C233" s="92"/>
      <c r="D233" s="93"/>
      <c r="E233" s="87"/>
      <c r="F233" s="88"/>
      <c r="G233" s="87"/>
      <c r="H233" s="88" t="str">
        <f>IF(E233=0,"/",VLOOKUP(D233,ldall!A1:C327,3,FALSE)*E233)</f>
        <v>/</v>
      </c>
      <c r="I233" s="89"/>
      <c r="J233" s="90"/>
      <c r="K233" s="91"/>
    </row>
    <row r="234" spans="1:11" x14ac:dyDescent="0.3">
      <c r="B234" s="84" t="str">
        <f>IF(D234=0,"",VLOOKUP(D234,ldall!A1:B279,2,FALSE))</f>
        <v/>
      </c>
      <c r="C234" s="92"/>
      <c r="D234" s="93"/>
      <c r="E234" s="87"/>
      <c r="F234" s="88"/>
      <c r="G234" s="87"/>
      <c r="H234" s="88" t="str">
        <f>IF(E234=0,"/",VLOOKUP(D234,ldall!A1:C328,3,FALSE)*E234)</f>
        <v>/</v>
      </c>
      <c r="I234" s="89"/>
      <c r="J234" s="90"/>
      <c r="K234" s="91"/>
    </row>
    <row r="235" spans="1:11" x14ac:dyDescent="0.3">
      <c r="B235" s="84" t="str">
        <f>IF(D235=0,"",VLOOKUP(D235,ldall!A1:B280,2,FALSE))</f>
        <v/>
      </c>
      <c r="C235" s="92"/>
      <c r="D235" s="93"/>
      <c r="E235" s="87"/>
      <c r="F235" s="88"/>
      <c r="G235" s="87"/>
      <c r="H235" s="88" t="str">
        <f>IF(E235=0,"/",VLOOKUP(D235,ldall!A1:C329,3,FALSE)*E235)</f>
        <v>/</v>
      </c>
      <c r="I235" s="89"/>
      <c r="J235" s="90"/>
      <c r="K235" s="91"/>
    </row>
    <row r="236" spans="1:11" x14ac:dyDescent="0.3">
      <c r="B236" s="102" t="str">
        <f>IF(D236=0,"",VLOOKUP(D236,ldall!A1:B281,2,FALSE))</f>
        <v/>
      </c>
      <c r="C236" s="103"/>
      <c r="D236" s="104"/>
      <c r="E236" s="105"/>
      <c r="F236" s="106"/>
      <c r="G236" s="105"/>
      <c r="H236" s="106" t="str">
        <f>IF(E236=0,"/",VLOOKUP(D236,ldall!A1:C330,3,FALSE)*E236)</f>
        <v>/</v>
      </c>
      <c r="I236" s="107"/>
      <c r="J236" s="108"/>
      <c r="K236" s="109"/>
    </row>
    <row r="237" spans="1:11" x14ac:dyDescent="0.3">
      <c r="B237" s="72" t="str">
        <f>IF(D237=0,"",VLOOKUP(D237,ldall!A1:B282,2,FALSE))</f>
        <v/>
      </c>
      <c r="C237" s="66"/>
      <c r="D237" s="67"/>
      <c r="E237" s="47"/>
      <c r="F237" s="34"/>
      <c r="G237" s="47"/>
      <c r="H237" s="34" t="str">
        <f>IF(E237=0,"/",VLOOKUP(D237,ldall!A1:C331,3,FALSE)*E237)</f>
        <v>/</v>
      </c>
      <c r="I237" s="73"/>
      <c r="J237" s="74"/>
      <c r="K237" s="75"/>
    </row>
    <row r="238" spans="1:11" x14ac:dyDescent="0.3">
      <c r="B238" s="72" t="str">
        <f>IF(D238=0,"",VLOOKUP(D238,ldall!A1:B283,2,FALSE))</f>
        <v/>
      </c>
      <c r="C238" s="66"/>
      <c r="D238" s="67"/>
      <c r="E238" s="47"/>
      <c r="F238" s="34"/>
      <c r="G238" s="47"/>
      <c r="H238" s="34" t="str">
        <f>IF(E238=0,"/",VLOOKUP(D238,ldall!A1:C332,3,FALSE)*E238)</f>
        <v>/</v>
      </c>
      <c r="I238" s="73"/>
      <c r="J238" s="74"/>
      <c r="K238" s="75"/>
    </row>
    <row r="239" spans="1:11" x14ac:dyDescent="0.3">
      <c r="B239" s="72" t="str">
        <f>IF(D239=0,"",VLOOKUP(D239,ldall!A1:B284,2,FALSE))</f>
        <v/>
      </c>
      <c r="C239" s="66"/>
      <c r="D239" s="67"/>
      <c r="E239" s="47"/>
      <c r="F239" s="34"/>
      <c r="G239" s="47"/>
      <c r="H239" s="34" t="str">
        <f>IF(E239=0,"/",VLOOKUP(D239,ldall!A1:C333,3,FALSE)*E239)</f>
        <v>/</v>
      </c>
      <c r="I239" s="47"/>
      <c r="J239" s="34"/>
      <c r="K239" s="99"/>
    </row>
    <row r="240" spans="1:11" x14ac:dyDescent="0.3">
      <c r="B240" s="72" t="str">
        <f>IF(D240=0,"",VLOOKUP(D240,ldall!A1:B285,2,FALSE))</f>
        <v/>
      </c>
      <c r="C240" s="66"/>
      <c r="D240" s="67"/>
      <c r="E240" s="47"/>
      <c r="F240" s="34"/>
      <c r="G240" s="47"/>
      <c r="H240" s="34" t="str">
        <f>IF(E240=0,"/",VLOOKUP(D240,ldall!A1:C334,3,FALSE)*E240)</f>
        <v>/</v>
      </c>
      <c r="I240" s="47"/>
      <c r="J240" s="34"/>
      <c r="K240" s="99"/>
    </row>
    <row r="241" spans="1:12" x14ac:dyDescent="0.3">
      <c r="B241" s="25" t="str">
        <f>IF(D241=0,"",VLOOKUP(D241,ldall!A1:B286,2,FALSE))</f>
        <v/>
      </c>
      <c r="C241" s="32"/>
      <c r="D241" s="62"/>
      <c r="E241" s="48"/>
      <c r="F241" s="9"/>
      <c r="G241" s="48"/>
      <c r="H241" s="9" t="str">
        <f>IF(E241=0,"/",VLOOKUP(D241,ldall!A1:C335,3,FALSE)*E241)</f>
        <v>/</v>
      </c>
      <c r="I241" s="50"/>
      <c r="J241" s="11"/>
      <c r="K241" s="20"/>
    </row>
    <row r="242" spans="1:12" x14ac:dyDescent="0.3">
      <c r="B242" s="25" t="str">
        <f>IF(D242=0,"",VLOOKUP(D242,ldall!A1:B287,2,FALSE))</f>
        <v/>
      </c>
      <c r="C242" s="31"/>
      <c r="D242" s="62"/>
      <c r="E242" s="48"/>
      <c r="F242" s="9"/>
      <c r="G242" s="48"/>
      <c r="H242" s="9" t="str">
        <f>IF(E242=0,"/",VLOOKUP(D242,ldall!A1:C336,3,FALSE)*E242)</f>
        <v>/</v>
      </c>
      <c r="I242" s="50"/>
      <c r="J242" s="10"/>
      <c r="K242" s="18"/>
    </row>
    <row r="243" spans="1:12" x14ac:dyDescent="0.3">
      <c r="B243" s="25" t="str">
        <f>IF(D243=0,"",VLOOKUP(D243,ldall!A1:B288,2,FALSE))</f>
        <v/>
      </c>
      <c r="C243" s="31"/>
      <c r="D243" s="62"/>
      <c r="E243" s="48"/>
      <c r="F243" s="9"/>
      <c r="G243" s="48"/>
      <c r="H243" s="34" t="str">
        <f>IF(E243=0,"/",VLOOKUP(D243,ldall!A1:C337,3,FALSE)*E243)</f>
        <v>/</v>
      </c>
      <c r="I243" s="50"/>
      <c r="J243" s="10"/>
      <c r="K243" s="18"/>
    </row>
    <row r="244" spans="1:12" x14ac:dyDescent="0.3">
      <c r="B244" s="25" t="str">
        <f>IF(D244=0,"",VLOOKUP(D244,ldall!A1:B289,2,FALSE))</f>
        <v/>
      </c>
      <c r="C244" s="32"/>
      <c r="D244" s="62"/>
      <c r="E244" s="48"/>
      <c r="F244" s="9"/>
      <c r="G244" s="48"/>
      <c r="H244" s="9" t="str">
        <f>IF(E244=0,"/",VLOOKUP(D244,ldall!A1:C338,3,FALSE)*E244)</f>
        <v>/</v>
      </c>
      <c r="I244" s="48"/>
      <c r="J244" s="9"/>
      <c r="K244" s="19"/>
    </row>
    <row r="245" spans="1:12" x14ac:dyDescent="0.3">
      <c r="B245" s="72" t="str">
        <f>IF(D245=0,"",VLOOKUP(D245,ldall!A1:B290,2,FALSE))</f>
        <v/>
      </c>
      <c r="C245" s="30"/>
      <c r="D245" s="67"/>
      <c r="E245" s="47"/>
      <c r="F245" s="34"/>
      <c r="G245" s="47"/>
      <c r="H245" s="34" t="str">
        <f>IF(E245=0,"/",VLOOKUP(D245,ldall!A1:C339,3,FALSE)*E245)</f>
        <v>/</v>
      </c>
      <c r="I245" s="47"/>
      <c r="J245" s="34"/>
      <c r="K245" s="99"/>
    </row>
    <row r="246" spans="1:12" x14ac:dyDescent="0.3">
      <c r="B246" s="72" t="str">
        <f>IF(D246=0,"",VLOOKUP(D246,ldall!A1:B291,2,FALSE))</f>
        <v/>
      </c>
      <c r="C246" s="30"/>
      <c r="D246" s="67"/>
      <c r="E246" s="47"/>
      <c r="F246" s="34"/>
      <c r="G246" s="47"/>
      <c r="H246" s="34" t="str">
        <f>IF(E246=0,"/",VLOOKUP(D246,ldall!A1:C340,3,FALSE)*E246)</f>
        <v>/</v>
      </c>
      <c r="I246" s="47"/>
      <c r="J246" s="34"/>
      <c r="K246" s="99"/>
    </row>
    <row r="247" spans="1:12" x14ac:dyDescent="0.3">
      <c r="B247" s="25" t="str">
        <f>IF(D247=0,"",VLOOKUP(D247,ldall!A1:B292,2,FALSE))</f>
        <v/>
      </c>
      <c r="C247" s="32"/>
      <c r="D247" s="62"/>
      <c r="E247" s="48"/>
      <c r="F247" s="9"/>
      <c r="G247" s="48"/>
      <c r="H247" s="9" t="str">
        <f>IF(E247=0,"/",VLOOKUP(D247,ldall!A1:C341,3,FALSE)*E247)</f>
        <v>/</v>
      </c>
      <c r="I247" s="48"/>
      <c r="J247" s="9"/>
      <c r="K247" s="19"/>
    </row>
    <row r="248" spans="1:12" x14ac:dyDescent="0.3">
      <c r="B248" s="25" t="str">
        <f>IF(D248=0,"",VLOOKUP(D248,ldall!A1:B293,2,FALSE))</f>
        <v/>
      </c>
      <c r="C248" s="32"/>
      <c r="D248" s="62"/>
      <c r="E248" s="48"/>
      <c r="F248" s="9"/>
      <c r="G248" s="48"/>
      <c r="H248" s="9" t="str">
        <f>IF(E248=0,"/",VLOOKUP(D248,ldall!A1:C342,3,FALSE)*E248)</f>
        <v>/</v>
      </c>
      <c r="I248" s="48"/>
      <c r="J248" s="9"/>
      <c r="K248" s="19"/>
      <c r="L248" s="114"/>
    </row>
    <row r="249" spans="1:12" x14ac:dyDescent="0.3">
      <c r="B249" s="72" t="str">
        <f>IF(D249=0,"",VLOOKUP(D249,ldall!A1:B294,2,FALSE))</f>
        <v/>
      </c>
      <c r="C249" s="30"/>
      <c r="D249" s="113"/>
      <c r="E249" s="47"/>
      <c r="F249" s="34"/>
      <c r="G249" s="47"/>
      <c r="H249" s="34" t="str">
        <f>IF(E249=0,"/",VLOOKUP(D249,ldall!A1:C343,3,FALSE)*E249)</f>
        <v>/</v>
      </c>
      <c r="I249" s="47"/>
      <c r="J249" s="34"/>
      <c r="K249" s="99"/>
    </row>
    <row r="250" spans="1:12" x14ac:dyDescent="0.3">
      <c r="B250" s="72" t="str">
        <f>IF(D250=0,"",VLOOKUP(D250,ldall!A1:B295,2,FALSE))</f>
        <v/>
      </c>
      <c r="C250" s="30"/>
      <c r="D250" s="61"/>
      <c r="E250" s="47"/>
      <c r="F250" s="74"/>
      <c r="G250" s="73"/>
      <c r="H250" s="34" t="str">
        <f>IF(E250=0,"/",VLOOKUP(D250,ldall!A1:C344,3,FALSE)*E250)</f>
        <v>/</v>
      </c>
      <c r="I250" s="73"/>
      <c r="J250" s="97"/>
      <c r="K250" s="101"/>
    </row>
    <row r="251" spans="1:12" x14ac:dyDescent="0.3">
      <c r="B251" s="25" t="str">
        <f>IF(D251=0,"",VLOOKUP(D251,ldall!A1:B296,2,FALSE))</f>
        <v/>
      </c>
      <c r="C251" s="32"/>
      <c r="D251" s="64"/>
      <c r="E251" s="48"/>
      <c r="F251" s="10"/>
      <c r="G251" s="50"/>
      <c r="H251" s="34" t="str">
        <f>IF(E251=0,"/",VLOOKUP(D251,ldall!A1:C345,3,FALSE)*E251)</f>
        <v>/</v>
      </c>
      <c r="I251" s="50"/>
      <c r="J251" s="11"/>
      <c r="K251" s="20"/>
    </row>
    <row r="252" spans="1:12" x14ac:dyDescent="0.3">
      <c r="B252" s="25" t="str">
        <f>IF(D252=0,"",VLOOKUP(D252,ldall!A1:B297,2,FALSE))</f>
        <v/>
      </c>
      <c r="C252" s="44"/>
      <c r="D252" s="64"/>
      <c r="E252" s="54"/>
      <c r="F252" s="10"/>
      <c r="G252" s="50"/>
      <c r="H252" s="34" t="str">
        <f>IF(E252=0,"/",VLOOKUP(D252,ldall!A1:C346,3,FALSE)*E252)</f>
        <v>/</v>
      </c>
      <c r="I252" s="50"/>
      <c r="J252" s="11"/>
      <c r="K252" s="20"/>
    </row>
    <row r="253" spans="1:12" x14ac:dyDescent="0.3">
      <c r="B253" s="25" t="str">
        <f>IF(D253=0,"",VLOOKUP(D253,ldall!A1:B298,2,FALSE))</f>
        <v/>
      </c>
      <c r="C253" s="44"/>
      <c r="D253" s="64"/>
      <c r="E253" s="54"/>
      <c r="F253" s="10"/>
      <c r="G253" s="50"/>
      <c r="H253" s="9" t="str">
        <f>IF(E253=0,"/",VLOOKUP(D253,ldall!A1:C347,3,FALSE)*E253)</f>
        <v>/</v>
      </c>
      <c r="I253" s="50"/>
      <c r="J253" s="11"/>
      <c r="K253" s="20"/>
    </row>
    <row r="254" spans="1:12" x14ac:dyDescent="0.3">
      <c r="B254" s="72" t="str">
        <f>IF(D254=0,"",VLOOKUP(D254,ldall!A1:B299,2,FALSE))</f>
        <v/>
      </c>
      <c r="C254" s="94" t="e">
        <f>VLOOKUP(E254,emovers!B250:C299,2,FALSE)</f>
        <v>#N/A</v>
      </c>
      <c r="D254" s="61"/>
      <c r="E254" s="95"/>
      <c r="F254" s="74"/>
      <c r="G254" s="96"/>
      <c r="H254" s="34" t="str">
        <f>IF(E254=0,"/",VLOOKUP(D254,ldall!A1:C348,3,FALSE)*E254)</f>
        <v>/</v>
      </c>
      <c r="I254" s="96"/>
      <c r="J254" s="97"/>
      <c r="K254" s="98"/>
    </row>
    <row r="255" spans="1:12" x14ac:dyDescent="0.3">
      <c r="B255" s="72" t="str">
        <f>IF(D255=0,"",VLOOKUP(D255,ldall!A1:B300,2,FALSE))</f>
        <v/>
      </c>
      <c r="C255" s="94" t="e">
        <f>VLOOKUP(E255,emovers!B251:C300,2,FALSE)</f>
        <v>#N/A</v>
      </c>
      <c r="D255" s="61"/>
      <c r="E255" s="95"/>
      <c r="F255" s="74"/>
      <c r="G255" s="96"/>
      <c r="H255" s="34" t="str">
        <f>IF(E255=0,"/",VLOOKUP(D255,ldall!A1:C349,3,FALSE)*E255)</f>
        <v>/</v>
      </c>
      <c r="I255" s="96"/>
      <c r="J255" s="97"/>
      <c r="K255" s="98"/>
    </row>
    <row r="256" spans="1:12" x14ac:dyDescent="0.3">
      <c r="A256" s="37"/>
      <c r="B256" s="72" t="str">
        <f>IF(D256=0,"",VLOOKUP(D256,ldall!A1:B301,2,FALSE))</f>
        <v/>
      </c>
      <c r="C256" s="94" t="e">
        <f>VLOOKUP(E256,emovers!B252:C301,2,FALSE)</f>
        <v>#N/A</v>
      </c>
      <c r="D256" s="67"/>
      <c r="E256" s="95"/>
      <c r="F256" s="111"/>
      <c r="G256" s="96"/>
      <c r="H256" s="34" t="str">
        <f>IF(E256=0,"/",VLOOKUP(D256,ldall!A1:C350,3,FALSE)*E256)</f>
        <v>/</v>
      </c>
      <c r="I256" s="96"/>
      <c r="J256" s="112"/>
      <c r="K256" s="98"/>
    </row>
    <row r="257" spans="1:11" ht="15" customHeight="1" thickBot="1" x14ac:dyDescent="0.5">
      <c r="A257" s="37"/>
      <c r="B257" s="26" t="str">
        <f>IF(D257=0,"",VLOOKUP(D257,ldall!A1:B302,2,FALSE))</f>
        <v/>
      </c>
      <c r="C257" s="46"/>
      <c r="D257" s="65"/>
      <c r="E257" s="55"/>
      <c r="F257" s="71"/>
      <c r="G257" s="70"/>
      <c r="H257" s="13" t="str">
        <f>IF(E257=0,"/",VLOOKUP(D257,ldall!A1:C351,3,FALSE)*E257)</f>
        <v>/</v>
      </c>
      <c r="I257" s="70"/>
      <c r="J257" s="36"/>
      <c r="K257" s="59"/>
    </row>
    <row r="258" spans="1:11" ht="33" customHeight="1" x14ac:dyDescent="0.3"/>
  </sheetData>
  <pageMargins left="0.25" right="0.25" top="0.75" bottom="0.75" header="0.3" footer="0.3"/>
  <pageSetup paperSize="9" orientation="landscape" r:id="rId1"/>
  <headerFooter>
    <oddHeader>&amp;L&amp;14Day: Thursday                        Date: 12/10/23&amp;C&amp;"-,Italic"&amp;20Packing list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F0801AA1-9F11-4B73-BFEC-7704CA9EF7E0}">
          <x14:formula1>
            <xm:f>emovers!$A$1:$A$63</xm:f>
          </x14:formula1>
          <xm:sqref>D32</xm:sqref>
        </x14:dataValidation>
        <x14:dataValidation type="list" allowBlank="1" showInputMessage="1" showErrorMessage="1" xr:uid="{610867C6-3D1B-43F5-B5AE-6E3EE7D8B4B2}">
          <x14:formula1>
            <xm:f>service!$A$1:$A$999</xm:f>
          </x14:formula1>
          <xm:sqref>D38:D42 D44:D63</xm:sqref>
        </x14:dataValidation>
        <x14:dataValidation type="list" allowBlank="1" showInputMessage="1" showErrorMessage="1" xr:uid="{408B05B4-7C0B-412F-A72B-7A9235E6D347}">
          <x14:formula1>
            <xm:f>attach!$A$1:$A$29</xm:f>
          </x14:formula1>
          <xm:sqref>D69:D95</xm:sqref>
        </x14:dataValidation>
        <x14:dataValidation type="list" allowBlank="1" showInputMessage="1" showErrorMessage="1" xr:uid="{3B4F8576-F1CD-4B96-82D9-D94408CD5A86}">
          <x14:formula1>
            <xm:f>comp!$A$1:$A$116</xm:f>
          </x14:formula1>
          <xm:sqref>D101:D127</xm:sqref>
        </x14:dataValidation>
        <x14:dataValidation type="list" allowBlank="1" showInputMessage="1" showErrorMessage="1" xr:uid="{A2DE95AA-98F5-4164-B55E-BCA91806D893}">
          <x14:formula1>
            <xm:f>lpower!$A$1:$A$27</xm:f>
          </x14:formula1>
          <xm:sqref>D133:D159</xm:sqref>
        </x14:dataValidation>
        <x14:dataValidation type="list" allowBlank="1" showInputMessage="1" showErrorMessage="1" xr:uid="{F7869871-C430-41C2-B6C8-AB062D77F3C9}">
          <x14:formula1>
            <xm:f>ldall!$A$1:$A$126</xm:f>
          </x14:formula1>
          <xm:sqref>D231:D257</xm:sqref>
        </x14:dataValidation>
        <x14:dataValidation type="list" allowBlank="1" showInputMessage="1" showErrorMessage="1" xr:uid="{D39801C4-599E-40DE-89C9-3424953B015E}">
          <x14:formula1>
            <xm:f>heavy!$A$1:$A$118</xm:f>
          </x14:formula1>
          <xm:sqref>D165:D191</xm:sqref>
        </x14:dataValidation>
        <x14:dataValidation type="list" allowBlank="1" showInputMessage="1" showErrorMessage="1" xr:uid="{F3068A65-1069-4539-AE9A-1FD50016762E}">
          <x14:formula1>
            <xm:f>backhoe!$A$1:$A$31</xm:f>
          </x14:formula1>
          <xm:sqref>D198:D224</xm:sqref>
        </x14:dataValidation>
        <x14:dataValidation type="list" allowBlank="1" showInputMessage="1" showErrorMessage="1" xr:uid="{7FD9176A-C19A-4CDF-83E8-5C10D7D619D8}">
          <x14:formula1>
            <xm:f>emovers!$A$1:$A$633</xm:f>
          </x14:formula1>
          <xm:sqref>D5:D31</xm:sqref>
        </x14:dataValidation>
        <x14:dataValidation type="list" allowBlank="1" showInputMessage="1" showErrorMessage="1" xr:uid="{DB97A4DE-D40E-4EFC-B797-88555A787952}">
          <x14:formula1>
            <xm:f>service!$A$1:$A$299</xm:f>
          </x14:formula1>
          <xm:sqref>D37</xm:sqref>
        </x14:dataValidation>
        <x14:dataValidation type="list" allowBlank="1" showInputMessage="1" showErrorMessage="1" xr:uid="{64DB3EB6-48FB-4A31-B4A3-A6FBD35AC8D4}">
          <x14:formula1>
            <xm:f>service!$A$1:$A$200</xm:f>
          </x14:formula1>
          <xm:sqref>D43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00A-C700-4870-B0D0-86C94D719745}">
  <dimension ref="A1:C72"/>
  <sheetViews>
    <sheetView topLeftCell="A49" workbookViewId="0">
      <selection activeCell="E59" sqref="E59"/>
    </sheetView>
  </sheetViews>
  <sheetFormatPr defaultRowHeight="14.4" x14ac:dyDescent="0.3"/>
  <cols>
    <col min="1" max="1" width="13.6640625" customWidth="1"/>
    <col min="2" max="2" width="22.44140625" customWidth="1"/>
  </cols>
  <sheetData>
    <row r="1" spans="1:3" x14ac:dyDescent="0.3">
      <c r="A1" t="s">
        <v>77</v>
      </c>
      <c r="B1" t="s">
        <v>102</v>
      </c>
      <c r="C1">
        <v>3.67</v>
      </c>
    </row>
    <row r="2" spans="1:3" x14ac:dyDescent="0.3">
      <c r="A2" t="s">
        <v>78</v>
      </c>
      <c r="B2" t="s">
        <v>103</v>
      </c>
      <c r="C2">
        <v>3.63</v>
      </c>
    </row>
    <row r="3" spans="1:3" x14ac:dyDescent="0.3">
      <c r="A3" t="s">
        <v>79</v>
      </c>
      <c r="B3" t="s">
        <v>104</v>
      </c>
      <c r="C3">
        <v>3.63</v>
      </c>
    </row>
    <row r="4" spans="1:3" x14ac:dyDescent="0.3">
      <c r="A4" t="s">
        <v>80</v>
      </c>
      <c r="B4" t="s">
        <v>105</v>
      </c>
      <c r="C4">
        <v>2.83</v>
      </c>
    </row>
    <row r="5" spans="1:3" x14ac:dyDescent="0.3">
      <c r="A5" t="s">
        <v>81</v>
      </c>
      <c r="B5" t="s">
        <v>106</v>
      </c>
      <c r="C5">
        <v>4.8499999999999996</v>
      </c>
    </row>
    <row r="6" spans="1:3" x14ac:dyDescent="0.3">
      <c r="A6" t="s">
        <v>82</v>
      </c>
      <c r="B6" t="s">
        <v>107</v>
      </c>
      <c r="C6">
        <v>43.4</v>
      </c>
    </row>
    <row r="7" spans="1:3" x14ac:dyDescent="0.3">
      <c r="A7" t="s">
        <v>83</v>
      </c>
      <c r="B7" t="s">
        <v>108</v>
      </c>
      <c r="C7">
        <v>7.41</v>
      </c>
    </row>
    <row r="8" spans="1:3" x14ac:dyDescent="0.3">
      <c r="A8" t="s">
        <v>84</v>
      </c>
      <c r="B8" t="s">
        <v>109</v>
      </c>
      <c r="C8">
        <v>4.7300000000000004</v>
      </c>
    </row>
    <row r="9" spans="1:3" x14ac:dyDescent="0.3">
      <c r="A9" t="s">
        <v>85</v>
      </c>
      <c r="B9" t="s">
        <v>110</v>
      </c>
      <c r="C9">
        <v>5.17</v>
      </c>
    </row>
    <row r="10" spans="1:3" x14ac:dyDescent="0.3">
      <c r="A10" t="s">
        <v>86</v>
      </c>
      <c r="B10" t="s">
        <v>111</v>
      </c>
      <c r="C10">
        <v>1.4E-2</v>
      </c>
    </row>
    <row r="11" spans="1:3" x14ac:dyDescent="0.3">
      <c r="A11" t="s">
        <v>87</v>
      </c>
      <c r="B11" t="s">
        <v>112</v>
      </c>
      <c r="C11">
        <v>73.2</v>
      </c>
    </row>
    <row r="12" spans="1:3" x14ac:dyDescent="0.3">
      <c r="A12" t="s">
        <v>88</v>
      </c>
      <c r="B12" t="s">
        <v>114</v>
      </c>
      <c r="C12">
        <v>37.5</v>
      </c>
    </row>
    <row r="13" spans="1:3" x14ac:dyDescent="0.3">
      <c r="A13" t="s">
        <v>89</v>
      </c>
      <c r="B13" t="s">
        <v>115</v>
      </c>
      <c r="C13">
        <v>37.5</v>
      </c>
    </row>
    <row r="14" spans="1:3" x14ac:dyDescent="0.3">
      <c r="A14" t="s">
        <v>90</v>
      </c>
      <c r="B14" t="s">
        <v>116</v>
      </c>
      <c r="C14">
        <v>13.4</v>
      </c>
    </row>
    <row r="15" spans="1:3" x14ac:dyDescent="0.3">
      <c r="A15" t="s">
        <v>91</v>
      </c>
      <c r="B15" t="s">
        <v>117</v>
      </c>
      <c r="C15">
        <v>18.600000000000001</v>
      </c>
    </row>
    <row r="16" spans="1:3" x14ac:dyDescent="0.3">
      <c r="A16" t="s">
        <v>92</v>
      </c>
      <c r="B16" t="s">
        <v>118</v>
      </c>
      <c r="C16">
        <v>3.18</v>
      </c>
    </row>
    <row r="17" spans="1:3" x14ac:dyDescent="0.3">
      <c r="A17" t="s">
        <v>93</v>
      </c>
      <c r="B17" t="s">
        <v>119</v>
      </c>
      <c r="C17">
        <v>42</v>
      </c>
    </row>
    <row r="18" spans="1:3" x14ac:dyDescent="0.3">
      <c r="A18" t="s">
        <v>94</v>
      </c>
      <c r="B18" t="s">
        <v>120</v>
      </c>
      <c r="C18">
        <v>53.5</v>
      </c>
    </row>
    <row r="19" spans="1:3" x14ac:dyDescent="0.3">
      <c r="A19" t="s">
        <v>95</v>
      </c>
      <c r="B19" t="s">
        <v>121</v>
      </c>
      <c r="C19">
        <v>3.26</v>
      </c>
    </row>
    <row r="20" spans="1:3" x14ac:dyDescent="0.3">
      <c r="A20" t="s">
        <v>96</v>
      </c>
      <c r="B20" t="s">
        <v>108</v>
      </c>
      <c r="C20">
        <v>3.2</v>
      </c>
    </row>
    <row r="21" spans="1:3" x14ac:dyDescent="0.3">
      <c r="A21" t="s">
        <v>97</v>
      </c>
      <c r="B21" t="s">
        <v>122</v>
      </c>
      <c r="C21">
        <v>0.16800000000000001</v>
      </c>
    </row>
    <row r="22" spans="1:3" x14ac:dyDescent="0.3">
      <c r="A22" t="s">
        <v>98</v>
      </c>
      <c r="B22" t="s">
        <v>123</v>
      </c>
      <c r="C22">
        <v>57.5</v>
      </c>
    </row>
    <row r="23" spans="1:3" x14ac:dyDescent="0.3">
      <c r="A23" t="s">
        <v>99</v>
      </c>
      <c r="B23" t="s">
        <v>124</v>
      </c>
      <c r="C23">
        <v>57.5</v>
      </c>
    </row>
    <row r="24" spans="1:3" x14ac:dyDescent="0.3">
      <c r="A24" t="s">
        <v>100</v>
      </c>
      <c r="B24" t="s">
        <v>71</v>
      </c>
      <c r="C24">
        <v>0.45700000000000002</v>
      </c>
    </row>
    <row r="25" spans="1:3" x14ac:dyDescent="0.3">
      <c r="A25" t="s">
        <v>101</v>
      </c>
      <c r="B25" t="s">
        <v>113</v>
      </c>
      <c r="C25">
        <v>73.2</v>
      </c>
    </row>
    <row r="26" spans="1:3" x14ac:dyDescent="0.3">
      <c r="A26" t="s">
        <v>303</v>
      </c>
      <c r="B26" t="s">
        <v>304</v>
      </c>
      <c r="C26">
        <v>0.5</v>
      </c>
    </row>
    <row r="27" spans="1:3" x14ac:dyDescent="0.3">
      <c r="A27" t="s">
        <v>305</v>
      </c>
      <c r="B27" t="s">
        <v>306</v>
      </c>
      <c r="C27">
        <v>79</v>
      </c>
    </row>
    <row r="28" spans="1:3" x14ac:dyDescent="0.3">
      <c r="A28" t="s">
        <v>309</v>
      </c>
      <c r="B28" t="s">
        <v>71</v>
      </c>
      <c r="C28">
        <v>0.3</v>
      </c>
    </row>
    <row r="29" spans="1:3" x14ac:dyDescent="0.3">
      <c r="A29" t="s">
        <v>363</v>
      </c>
      <c r="B29" t="s">
        <v>366</v>
      </c>
      <c r="C29">
        <v>3.48</v>
      </c>
    </row>
    <row r="30" spans="1:3" x14ac:dyDescent="0.3">
      <c r="A30" t="s">
        <v>364</v>
      </c>
      <c r="B30" t="s">
        <v>367</v>
      </c>
      <c r="C30">
        <v>3.48</v>
      </c>
    </row>
    <row r="31" spans="1:3" x14ac:dyDescent="0.3">
      <c r="A31" t="s">
        <v>152</v>
      </c>
      <c r="B31" t="s">
        <v>368</v>
      </c>
      <c r="C31">
        <v>6.11</v>
      </c>
    </row>
    <row r="32" spans="1:3" x14ac:dyDescent="0.3">
      <c r="A32" t="s">
        <v>365</v>
      </c>
      <c r="B32" t="s">
        <v>369</v>
      </c>
      <c r="C32">
        <v>6.11</v>
      </c>
    </row>
    <row r="33" spans="1:3" x14ac:dyDescent="0.3">
      <c r="A33" t="s">
        <v>409</v>
      </c>
      <c r="B33" t="s">
        <v>410</v>
      </c>
      <c r="C33">
        <v>18.600000000000001</v>
      </c>
    </row>
    <row r="34" spans="1:3" x14ac:dyDescent="0.3">
      <c r="A34" t="s">
        <v>411</v>
      </c>
      <c r="B34" t="s">
        <v>412</v>
      </c>
      <c r="C34">
        <v>39.200000000000003</v>
      </c>
    </row>
    <row r="35" spans="1:3" x14ac:dyDescent="0.3">
      <c r="A35" t="s">
        <v>413</v>
      </c>
      <c r="B35" t="s">
        <v>414</v>
      </c>
      <c r="C35">
        <v>1.5</v>
      </c>
    </row>
    <row r="36" spans="1:3" x14ac:dyDescent="0.3">
      <c r="A36" t="s">
        <v>422</v>
      </c>
      <c r="B36" t="s">
        <v>227</v>
      </c>
      <c r="C36">
        <v>0.22500000000000001</v>
      </c>
    </row>
    <row r="37" spans="1:3" x14ac:dyDescent="0.3">
      <c r="A37" t="s">
        <v>423</v>
      </c>
      <c r="B37" t="s">
        <v>108</v>
      </c>
      <c r="C37">
        <v>10.1</v>
      </c>
    </row>
    <row r="38" spans="1:3" x14ac:dyDescent="0.3">
      <c r="A38" t="s">
        <v>424</v>
      </c>
      <c r="B38" t="s">
        <v>425</v>
      </c>
      <c r="C38">
        <v>5.36</v>
      </c>
    </row>
    <row r="39" spans="1:3" x14ac:dyDescent="0.3">
      <c r="A39" t="s">
        <v>426</v>
      </c>
      <c r="B39" t="s">
        <v>121</v>
      </c>
      <c r="C39">
        <v>3.57</v>
      </c>
    </row>
    <row r="40" spans="1:3" x14ac:dyDescent="0.3">
      <c r="A40" t="s">
        <v>373</v>
      </c>
      <c r="B40" t="s">
        <v>374</v>
      </c>
      <c r="C40">
        <v>0.80900000000000005</v>
      </c>
    </row>
    <row r="41" spans="1:3" x14ac:dyDescent="0.3">
      <c r="A41" t="s">
        <v>436</v>
      </c>
      <c r="B41" t="s">
        <v>113</v>
      </c>
      <c r="C41">
        <v>66.5</v>
      </c>
    </row>
    <row r="42" spans="1:3" x14ac:dyDescent="0.3">
      <c r="A42" t="s">
        <v>136</v>
      </c>
      <c r="B42" t="s">
        <v>437</v>
      </c>
      <c r="C42">
        <v>73.2</v>
      </c>
    </row>
    <row r="43" spans="1:3" x14ac:dyDescent="0.3">
      <c r="A43" t="s">
        <v>101</v>
      </c>
      <c r="B43" t="s">
        <v>113</v>
      </c>
      <c r="C43">
        <v>73.2</v>
      </c>
    </row>
    <row r="44" spans="1:3" x14ac:dyDescent="0.3">
      <c r="A44" t="s">
        <v>450</v>
      </c>
      <c r="B44" t="s">
        <v>451</v>
      </c>
      <c r="C44">
        <v>0.13800000000000001</v>
      </c>
    </row>
    <row r="45" spans="1:3" x14ac:dyDescent="0.3">
      <c r="A45" t="s">
        <v>452</v>
      </c>
      <c r="B45" t="s">
        <v>453</v>
      </c>
      <c r="C45">
        <v>5.37</v>
      </c>
    </row>
    <row r="46" spans="1:3" x14ac:dyDescent="0.3">
      <c r="A46" t="s">
        <v>454</v>
      </c>
      <c r="B46" t="s">
        <v>455</v>
      </c>
      <c r="C46">
        <v>58.1</v>
      </c>
    </row>
    <row r="47" spans="1:3" x14ac:dyDescent="0.3">
      <c r="A47" t="s">
        <v>456</v>
      </c>
      <c r="B47" t="s">
        <v>457</v>
      </c>
      <c r="C47">
        <v>7.62</v>
      </c>
    </row>
    <row r="48" spans="1:3" x14ac:dyDescent="0.3">
      <c r="A48" t="s">
        <v>467</v>
      </c>
      <c r="B48" t="s">
        <v>468</v>
      </c>
      <c r="C48">
        <v>170</v>
      </c>
    </row>
    <row r="49" spans="1:3" x14ac:dyDescent="0.3">
      <c r="A49" t="s">
        <v>471</v>
      </c>
      <c r="B49" t="s">
        <v>472</v>
      </c>
      <c r="C49">
        <v>0.17699999999999999</v>
      </c>
    </row>
    <row r="50" spans="1:3" x14ac:dyDescent="0.3">
      <c r="A50" t="s">
        <v>473</v>
      </c>
      <c r="B50" t="s">
        <v>474</v>
      </c>
      <c r="C50">
        <v>9.91</v>
      </c>
    </row>
    <row r="51" spans="1:3" x14ac:dyDescent="0.3">
      <c r="A51" t="s">
        <v>489</v>
      </c>
      <c r="B51" t="s">
        <v>116</v>
      </c>
      <c r="C51">
        <v>13.4</v>
      </c>
    </row>
    <row r="52" spans="1:3" x14ac:dyDescent="0.3">
      <c r="A52" t="s">
        <v>490</v>
      </c>
      <c r="B52" t="s">
        <v>491</v>
      </c>
      <c r="C52">
        <v>58.1</v>
      </c>
    </row>
    <row r="53" spans="1:3" x14ac:dyDescent="0.3">
      <c r="A53" t="s">
        <v>510</v>
      </c>
      <c r="B53" t="s">
        <v>453</v>
      </c>
      <c r="C53">
        <v>5.37</v>
      </c>
    </row>
    <row r="54" spans="1:3" x14ac:dyDescent="0.3">
      <c r="A54" t="s">
        <v>525</v>
      </c>
      <c r="B54" t="s">
        <v>526</v>
      </c>
      <c r="C54">
        <v>0.57999999999999996</v>
      </c>
    </row>
    <row r="55" spans="1:3" x14ac:dyDescent="0.3">
      <c r="A55" t="s">
        <v>531</v>
      </c>
      <c r="B55" t="s">
        <v>532</v>
      </c>
      <c r="C55">
        <v>56</v>
      </c>
    </row>
    <row r="56" spans="1:3" x14ac:dyDescent="0.3">
      <c r="A56" t="s">
        <v>547</v>
      </c>
      <c r="B56" t="s">
        <v>116</v>
      </c>
      <c r="C56">
        <v>13.4</v>
      </c>
    </row>
    <row r="57" spans="1:3" x14ac:dyDescent="0.3">
      <c r="A57" t="s">
        <v>548</v>
      </c>
      <c r="B57" t="s">
        <v>116</v>
      </c>
      <c r="C57">
        <v>13.4</v>
      </c>
    </row>
    <row r="58" spans="1:3" x14ac:dyDescent="0.3">
      <c r="A58" t="s">
        <v>553</v>
      </c>
      <c r="B58" t="s">
        <v>554</v>
      </c>
      <c r="C58">
        <v>32.5</v>
      </c>
    </row>
    <row r="59" spans="1:3" x14ac:dyDescent="0.3">
      <c r="A59" t="s">
        <v>561</v>
      </c>
      <c r="B59" t="s">
        <v>562</v>
      </c>
      <c r="C59">
        <v>0.76700000000000002</v>
      </c>
    </row>
    <row r="60" spans="1:3" x14ac:dyDescent="0.3">
      <c r="A60" t="s">
        <v>568</v>
      </c>
      <c r="B60" t="s">
        <v>569</v>
      </c>
      <c r="C60">
        <v>44.4</v>
      </c>
    </row>
    <row r="61" spans="1:3" x14ac:dyDescent="0.3">
      <c r="A61" t="s">
        <v>573</v>
      </c>
      <c r="B61" t="s">
        <v>574</v>
      </c>
      <c r="C61">
        <v>66.5</v>
      </c>
    </row>
    <row r="62" spans="1:3" x14ac:dyDescent="0.3">
      <c r="A62" t="s">
        <v>613</v>
      </c>
      <c r="B62" t="s">
        <v>614</v>
      </c>
      <c r="C62">
        <v>5.99</v>
      </c>
    </row>
    <row r="63" spans="1:3" x14ac:dyDescent="0.3">
      <c r="A63" t="s">
        <v>615</v>
      </c>
      <c r="B63" t="s">
        <v>616</v>
      </c>
      <c r="C63">
        <v>65.8</v>
      </c>
    </row>
    <row r="64" spans="1:3" x14ac:dyDescent="0.3">
      <c r="A64" t="s">
        <v>629</v>
      </c>
      <c r="B64" t="s">
        <v>630</v>
      </c>
      <c r="C64">
        <v>0.86199999999999999</v>
      </c>
    </row>
    <row r="65" spans="1:3" x14ac:dyDescent="0.3">
      <c r="A65" t="s">
        <v>657</v>
      </c>
      <c r="B65" t="s">
        <v>658</v>
      </c>
      <c r="C65">
        <v>10.7</v>
      </c>
    </row>
    <row r="66" spans="1:3" x14ac:dyDescent="0.3">
      <c r="A66" t="s">
        <v>661</v>
      </c>
      <c r="B66" t="s">
        <v>662</v>
      </c>
      <c r="C66">
        <v>9.2999999999999999E-2</v>
      </c>
    </row>
    <row r="67" spans="1:3" x14ac:dyDescent="0.3">
      <c r="A67" t="s">
        <v>663</v>
      </c>
      <c r="B67" t="s">
        <v>662</v>
      </c>
      <c r="C67">
        <v>8.5999999999999993E-2</v>
      </c>
    </row>
    <row r="68" spans="1:3" x14ac:dyDescent="0.3">
      <c r="A68" t="s">
        <v>666</v>
      </c>
      <c r="B68" t="s">
        <v>667</v>
      </c>
      <c r="C68">
        <v>8.1000000000000003E-2</v>
      </c>
    </row>
    <row r="69" spans="1:3" x14ac:dyDescent="0.3">
      <c r="A69" t="s">
        <v>668</v>
      </c>
      <c r="B69" t="s">
        <v>669</v>
      </c>
      <c r="C69">
        <v>1.86</v>
      </c>
    </row>
    <row r="70" spans="1:3" x14ac:dyDescent="0.3">
      <c r="A70" t="s">
        <v>672</v>
      </c>
      <c r="B70" t="s">
        <v>457</v>
      </c>
      <c r="C70">
        <v>7.58</v>
      </c>
    </row>
    <row r="71" spans="1:3" x14ac:dyDescent="0.3">
      <c r="A71" t="s">
        <v>678</v>
      </c>
      <c r="B71" t="s">
        <v>679</v>
      </c>
      <c r="C71">
        <v>1.39</v>
      </c>
    </row>
    <row r="72" spans="1:3" x14ac:dyDescent="0.3">
      <c r="A72" t="s">
        <v>680</v>
      </c>
      <c r="B72" t="s">
        <v>681</v>
      </c>
      <c r="C72">
        <v>0.66700000000000004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29D99-2D8A-4DF4-A752-85AF70CC2A0B}">
  <dimension ref="A1:C92"/>
  <sheetViews>
    <sheetView topLeftCell="A79" workbookViewId="0">
      <selection activeCell="A92" sqref="A92"/>
    </sheetView>
  </sheetViews>
  <sheetFormatPr defaultRowHeight="14.4" x14ac:dyDescent="0.3"/>
  <cols>
    <col min="1" max="1" width="13.33203125" customWidth="1"/>
    <col min="2" max="2" width="31.109375" customWidth="1"/>
  </cols>
  <sheetData>
    <row r="1" spans="1:3" x14ac:dyDescent="0.3">
      <c r="A1" t="s">
        <v>144</v>
      </c>
      <c r="B1" t="s">
        <v>173</v>
      </c>
      <c r="C1">
        <v>7</v>
      </c>
    </row>
    <row r="2" spans="1:3" x14ac:dyDescent="0.3">
      <c r="A2" t="s">
        <v>135</v>
      </c>
      <c r="B2" t="s">
        <v>162</v>
      </c>
      <c r="C2">
        <v>2.0299999999999998</v>
      </c>
    </row>
    <row r="3" spans="1:3" x14ac:dyDescent="0.3">
      <c r="A3" t="s">
        <v>134</v>
      </c>
      <c r="B3" t="s">
        <v>161</v>
      </c>
      <c r="C3">
        <v>2.0499999999999998</v>
      </c>
    </row>
    <row r="4" spans="1:3" x14ac:dyDescent="0.3">
      <c r="A4" t="s">
        <v>492</v>
      </c>
      <c r="B4" t="s">
        <v>493</v>
      </c>
      <c r="C4">
        <v>35</v>
      </c>
    </row>
    <row r="5" spans="1:3" x14ac:dyDescent="0.3">
      <c r="A5" t="s">
        <v>359</v>
      </c>
      <c r="B5" t="s">
        <v>360</v>
      </c>
      <c r="C5">
        <v>4.2</v>
      </c>
    </row>
    <row r="6" spans="1:3" x14ac:dyDescent="0.3">
      <c r="A6" t="s">
        <v>494</v>
      </c>
      <c r="B6" t="s">
        <v>495</v>
      </c>
      <c r="C6">
        <v>9</v>
      </c>
    </row>
    <row r="7" spans="1:3" x14ac:dyDescent="0.3">
      <c r="A7" t="s">
        <v>131</v>
      </c>
      <c r="B7" t="s">
        <v>158</v>
      </c>
      <c r="C7">
        <v>7</v>
      </c>
    </row>
    <row r="8" spans="1:3" x14ac:dyDescent="0.3">
      <c r="A8" t="s">
        <v>150</v>
      </c>
      <c r="B8" t="s">
        <v>179</v>
      </c>
      <c r="C8">
        <v>62</v>
      </c>
    </row>
    <row r="9" spans="1:3" x14ac:dyDescent="0.3">
      <c r="A9" t="s">
        <v>153</v>
      </c>
      <c r="B9" t="s">
        <v>183</v>
      </c>
      <c r="C9">
        <v>75</v>
      </c>
    </row>
    <row r="10" spans="1:3" x14ac:dyDescent="0.3">
      <c r="A10" t="s">
        <v>77</v>
      </c>
      <c r="B10" t="s">
        <v>173</v>
      </c>
      <c r="C10">
        <v>3.67</v>
      </c>
    </row>
    <row r="11" spans="1:3" x14ac:dyDescent="0.3">
      <c r="A11" t="s">
        <v>145</v>
      </c>
      <c r="B11" t="s">
        <v>174</v>
      </c>
      <c r="C11">
        <v>28.5</v>
      </c>
    </row>
    <row r="12" spans="1:3" x14ac:dyDescent="0.3">
      <c r="A12" t="s">
        <v>143</v>
      </c>
      <c r="B12" t="s">
        <v>165</v>
      </c>
      <c r="C12">
        <v>0.28599999999999998</v>
      </c>
    </row>
    <row r="13" spans="1:3" x14ac:dyDescent="0.3">
      <c r="A13" t="s">
        <v>62</v>
      </c>
      <c r="B13" t="s">
        <v>63</v>
      </c>
      <c r="C13">
        <v>4.29</v>
      </c>
    </row>
    <row r="14" spans="1:3" x14ac:dyDescent="0.3">
      <c r="A14" t="s">
        <v>151</v>
      </c>
      <c r="B14" t="s">
        <v>181</v>
      </c>
      <c r="C14">
        <v>21.8</v>
      </c>
    </row>
    <row r="15" spans="1:3" x14ac:dyDescent="0.3">
      <c r="A15" t="s">
        <v>513</v>
      </c>
      <c r="B15" t="s">
        <v>514</v>
      </c>
      <c r="C15">
        <v>0.3</v>
      </c>
    </row>
    <row r="16" spans="1:3" x14ac:dyDescent="0.3">
      <c r="A16" t="s">
        <v>394</v>
      </c>
      <c r="B16" t="s">
        <v>395</v>
      </c>
      <c r="C16">
        <v>0.63</v>
      </c>
    </row>
    <row r="17" spans="1:3" x14ac:dyDescent="0.3">
      <c r="A17" t="s">
        <v>394</v>
      </c>
      <c r="B17" t="s">
        <v>395</v>
      </c>
      <c r="C17">
        <v>0.63</v>
      </c>
    </row>
    <row r="18" spans="1:3" x14ac:dyDescent="0.3">
      <c r="A18" t="s">
        <v>533</v>
      </c>
      <c r="B18" t="s">
        <v>534</v>
      </c>
      <c r="C18">
        <v>19.899999999999999</v>
      </c>
    </row>
    <row r="19" spans="1:3" x14ac:dyDescent="0.3">
      <c r="A19" t="s">
        <v>496</v>
      </c>
      <c r="B19" t="s">
        <v>497</v>
      </c>
      <c r="C19">
        <v>6.02</v>
      </c>
    </row>
    <row r="20" spans="1:3" x14ac:dyDescent="0.3">
      <c r="A20" t="s">
        <v>24</v>
      </c>
      <c r="B20" t="s">
        <v>180</v>
      </c>
      <c r="C20">
        <v>0.5</v>
      </c>
    </row>
    <row r="21" spans="1:3" x14ac:dyDescent="0.3">
      <c r="A21" t="s">
        <v>146</v>
      </c>
      <c r="B21" s="68" t="s">
        <v>175</v>
      </c>
      <c r="C21">
        <v>3.43</v>
      </c>
    </row>
    <row r="22" spans="1:3" x14ac:dyDescent="0.3">
      <c r="A22" t="s">
        <v>133</v>
      </c>
      <c r="B22" t="s">
        <v>160</v>
      </c>
      <c r="C22">
        <v>136</v>
      </c>
    </row>
    <row r="23" spans="1:3" x14ac:dyDescent="0.3">
      <c r="A23" t="s">
        <v>154</v>
      </c>
      <c r="B23" t="s">
        <v>184</v>
      </c>
      <c r="C23">
        <v>2.02</v>
      </c>
    </row>
    <row r="24" spans="1:3" x14ac:dyDescent="0.3">
      <c r="A24" t="s">
        <v>132</v>
      </c>
      <c r="B24" t="s">
        <v>159</v>
      </c>
      <c r="C24">
        <v>23.3</v>
      </c>
    </row>
    <row r="25" spans="1:3" x14ac:dyDescent="0.3">
      <c r="A25" t="s">
        <v>155</v>
      </c>
      <c r="B25" t="s">
        <v>185</v>
      </c>
      <c r="C25">
        <v>11.5</v>
      </c>
    </row>
    <row r="26" spans="1:3" x14ac:dyDescent="0.3">
      <c r="A26" t="s">
        <v>148</v>
      </c>
      <c r="B26" t="s">
        <v>177</v>
      </c>
      <c r="C26">
        <v>11.5</v>
      </c>
    </row>
    <row r="27" spans="1:3" x14ac:dyDescent="0.3">
      <c r="A27" t="s">
        <v>535</v>
      </c>
      <c r="B27" t="s">
        <v>536</v>
      </c>
      <c r="C27">
        <v>3.46</v>
      </c>
    </row>
    <row r="28" spans="1:3" x14ac:dyDescent="0.3">
      <c r="A28" t="s">
        <v>537</v>
      </c>
      <c r="B28" t="s">
        <v>538</v>
      </c>
      <c r="C28">
        <v>3.46</v>
      </c>
    </row>
    <row r="29" spans="1:3" x14ac:dyDescent="0.3">
      <c r="A29" t="s">
        <v>152</v>
      </c>
      <c r="B29" t="s">
        <v>182</v>
      </c>
      <c r="C29">
        <v>6.11</v>
      </c>
    </row>
    <row r="30" spans="1:3" x14ac:dyDescent="0.3">
      <c r="A30" t="s">
        <v>243</v>
      </c>
      <c r="B30" t="s">
        <v>320</v>
      </c>
      <c r="C30">
        <v>1.85</v>
      </c>
    </row>
    <row r="31" spans="1:3" x14ac:dyDescent="0.3">
      <c r="A31" t="s">
        <v>78</v>
      </c>
      <c r="B31" t="s">
        <v>163</v>
      </c>
      <c r="C31">
        <v>3.63</v>
      </c>
    </row>
    <row r="32" spans="1:3" x14ac:dyDescent="0.3">
      <c r="A32" t="s">
        <v>79</v>
      </c>
      <c r="B32" t="s">
        <v>164</v>
      </c>
      <c r="C32">
        <v>3.63</v>
      </c>
    </row>
    <row r="33" spans="1:3" x14ac:dyDescent="0.3">
      <c r="A33" t="s">
        <v>156</v>
      </c>
      <c r="B33" t="s">
        <v>186</v>
      </c>
      <c r="C33">
        <v>1.25</v>
      </c>
    </row>
    <row r="34" spans="1:3" x14ac:dyDescent="0.3">
      <c r="A34" t="s">
        <v>138</v>
      </c>
      <c r="B34" t="s">
        <v>168</v>
      </c>
      <c r="C34">
        <v>22.4</v>
      </c>
    </row>
    <row r="35" spans="1:3" x14ac:dyDescent="0.3">
      <c r="A35" t="s">
        <v>139</v>
      </c>
      <c r="B35" t="s">
        <v>343</v>
      </c>
      <c r="C35">
        <v>23.1</v>
      </c>
    </row>
    <row r="36" spans="1:3" x14ac:dyDescent="0.3">
      <c r="A36" t="s">
        <v>139</v>
      </c>
      <c r="B36" t="s">
        <v>169</v>
      </c>
      <c r="C36">
        <v>23.1</v>
      </c>
    </row>
    <row r="37" spans="1:3" x14ac:dyDescent="0.3">
      <c r="A37" t="s">
        <v>140</v>
      </c>
      <c r="B37" t="s">
        <v>370</v>
      </c>
      <c r="C37">
        <v>15.7</v>
      </c>
    </row>
    <row r="38" spans="1:3" x14ac:dyDescent="0.3">
      <c r="A38" t="s">
        <v>140</v>
      </c>
      <c r="B38" t="s">
        <v>170</v>
      </c>
      <c r="C38">
        <v>15.7</v>
      </c>
    </row>
    <row r="39" spans="1:3" x14ac:dyDescent="0.3">
      <c r="A39" t="s">
        <v>141</v>
      </c>
      <c r="B39" t="s">
        <v>171</v>
      </c>
      <c r="C39">
        <v>9.4499999999999993</v>
      </c>
    </row>
    <row r="40" spans="1:3" x14ac:dyDescent="0.3">
      <c r="A40" t="s">
        <v>136</v>
      </c>
      <c r="B40" t="s">
        <v>166</v>
      </c>
      <c r="C40">
        <v>149</v>
      </c>
    </row>
    <row r="41" spans="1:3" x14ac:dyDescent="0.3">
      <c r="A41" t="s">
        <v>149</v>
      </c>
      <c r="B41" t="s">
        <v>178</v>
      </c>
      <c r="C41">
        <v>41</v>
      </c>
    </row>
    <row r="42" spans="1:3" x14ac:dyDescent="0.3">
      <c r="A42" t="s">
        <v>157</v>
      </c>
      <c r="B42" t="s">
        <v>187</v>
      </c>
      <c r="C42">
        <v>32</v>
      </c>
    </row>
    <row r="43" spans="1:3" x14ac:dyDescent="0.3">
      <c r="A43" t="s">
        <v>75</v>
      </c>
      <c r="B43" t="s">
        <v>165</v>
      </c>
      <c r="C43">
        <v>1.2</v>
      </c>
    </row>
    <row r="44" spans="1:3" x14ac:dyDescent="0.3">
      <c r="A44" t="s">
        <v>142</v>
      </c>
      <c r="B44" t="s">
        <v>172</v>
      </c>
      <c r="C44">
        <v>21.6</v>
      </c>
    </row>
    <row r="45" spans="1:3" x14ac:dyDescent="0.3">
      <c r="A45" t="s">
        <v>147</v>
      </c>
      <c r="B45" t="s">
        <v>176</v>
      </c>
      <c r="C45">
        <v>4.16</v>
      </c>
    </row>
    <row r="46" spans="1:3" x14ac:dyDescent="0.3">
      <c r="A46" t="s">
        <v>84</v>
      </c>
      <c r="B46" t="s">
        <v>188</v>
      </c>
      <c r="C46">
        <v>4.7300000000000004</v>
      </c>
    </row>
    <row r="47" spans="1:3" x14ac:dyDescent="0.3">
      <c r="A47" t="s">
        <v>475</v>
      </c>
      <c r="B47" t="s">
        <v>60</v>
      </c>
      <c r="C47">
        <v>1.2</v>
      </c>
    </row>
    <row r="48" spans="1:3" x14ac:dyDescent="0.3">
      <c r="A48" t="s">
        <v>511</v>
      </c>
      <c r="B48" t="s">
        <v>512</v>
      </c>
      <c r="C48">
        <v>3.95</v>
      </c>
    </row>
    <row r="49" spans="1:3" x14ac:dyDescent="0.3">
      <c r="A49" t="s">
        <v>137</v>
      </c>
      <c r="B49" t="s">
        <v>167</v>
      </c>
      <c r="C49">
        <v>37</v>
      </c>
    </row>
    <row r="50" spans="1:3" x14ac:dyDescent="0.3">
      <c r="A50" t="s">
        <v>540</v>
      </c>
      <c r="B50" t="s">
        <v>541</v>
      </c>
      <c r="C50">
        <v>30</v>
      </c>
    </row>
    <row r="51" spans="1:3" x14ac:dyDescent="0.3">
      <c r="A51" t="s">
        <v>297</v>
      </c>
      <c r="B51" t="s">
        <v>300</v>
      </c>
      <c r="C51">
        <v>0.5</v>
      </c>
    </row>
    <row r="52" spans="1:3" x14ac:dyDescent="0.3">
      <c r="A52" t="s">
        <v>555</v>
      </c>
      <c r="B52" t="s">
        <v>556</v>
      </c>
      <c r="C52">
        <v>18.100000000000001</v>
      </c>
    </row>
    <row r="53" spans="1:3" x14ac:dyDescent="0.3">
      <c r="A53" t="s">
        <v>464</v>
      </c>
      <c r="B53" t="s">
        <v>302</v>
      </c>
      <c r="C53">
        <v>29</v>
      </c>
    </row>
    <row r="54" spans="1:3" x14ac:dyDescent="0.3">
      <c r="A54" t="s">
        <v>564</v>
      </c>
      <c r="B54" t="s">
        <v>565</v>
      </c>
      <c r="C54">
        <v>7</v>
      </c>
    </row>
    <row r="55" spans="1:3" x14ac:dyDescent="0.3">
      <c r="A55" t="s">
        <v>581</v>
      </c>
      <c r="B55" t="s">
        <v>582</v>
      </c>
      <c r="C55">
        <v>3.32</v>
      </c>
    </row>
    <row r="56" spans="1:3" x14ac:dyDescent="0.3">
      <c r="A56" t="s">
        <v>589</v>
      </c>
      <c r="B56" t="s">
        <v>291</v>
      </c>
      <c r="C56">
        <v>1.77</v>
      </c>
    </row>
    <row r="57" spans="1:3" x14ac:dyDescent="0.3">
      <c r="A57" t="s">
        <v>590</v>
      </c>
      <c r="B57" t="s">
        <v>591</v>
      </c>
      <c r="C57">
        <v>1.77</v>
      </c>
    </row>
    <row r="58" spans="1:3" x14ac:dyDescent="0.3">
      <c r="A58" t="s">
        <v>231</v>
      </c>
      <c r="B58" t="s">
        <v>224</v>
      </c>
      <c r="C58">
        <v>4.3600000000000003</v>
      </c>
    </row>
    <row r="59" spans="1:3" x14ac:dyDescent="0.3">
      <c r="A59" t="s">
        <v>592</v>
      </c>
      <c r="B59" t="s">
        <v>367</v>
      </c>
      <c r="C59">
        <v>2.2000000000000002</v>
      </c>
    </row>
    <row r="60" spans="1:3" x14ac:dyDescent="0.3">
      <c r="A60" t="s">
        <v>593</v>
      </c>
      <c r="B60" t="s">
        <v>594</v>
      </c>
      <c r="C60">
        <v>4.4000000000000004</v>
      </c>
    </row>
    <row r="61" spans="1:3" x14ac:dyDescent="0.3">
      <c r="A61" t="s">
        <v>595</v>
      </c>
      <c r="B61" t="s">
        <v>596</v>
      </c>
      <c r="C61">
        <v>3.14</v>
      </c>
    </row>
    <row r="62" spans="1:3" x14ac:dyDescent="0.3">
      <c r="A62" t="s">
        <v>597</v>
      </c>
      <c r="B62" t="s">
        <v>598</v>
      </c>
      <c r="C62">
        <v>5.3</v>
      </c>
    </row>
    <row r="63" spans="1:3" x14ac:dyDescent="0.3">
      <c r="A63" t="s">
        <v>599</v>
      </c>
      <c r="B63" t="s">
        <v>600</v>
      </c>
      <c r="C63">
        <v>11.1</v>
      </c>
    </row>
    <row r="64" spans="1:3" x14ac:dyDescent="0.3">
      <c r="A64" t="s">
        <v>601</v>
      </c>
      <c r="B64" t="s">
        <v>299</v>
      </c>
      <c r="C64">
        <v>1.01</v>
      </c>
    </row>
    <row r="65" spans="1:3" x14ac:dyDescent="0.3">
      <c r="A65" t="s">
        <v>602</v>
      </c>
      <c r="B65" t="s">
        <v>603</v>
      </c>
      <c r="C65">
        <v>51.8</v>
      </c>
    </row>
    <row r="66" spans="1:3" x14ac:dyDescent="0.3">
      <c r="A66" t="s">
        <v>604</v>
      </c>
      <c r="B66" t="s">
        <v>605</v>
      </c>
      <c r="C66">
        <v>1.72</v>
      </c>
    </row>
    <row r="67" spans="1:3" x14ac:dyDescent="0.3">
      <c r="A67" t="s">
        <v>597</v>
      </c>
      <c r="B67" t="s">
        <v>617</v>
      </c>
      <c r="C67">
        <v>5.3</v>
      </c>
    </row>
    <row r="68" spans="1:3" x14ac:dyDescent="0.3">
      <c r="A68" t="s">
        <v>618</v>
      </c>
      <c r="B68" t="s">
        <v>619</v>
      </c>
      <c r="C68">
        <v>1.0900000000000001</v>
      </c>
    </row>
    <row r="69" spans="1:3" x14ac:dyDescent="0.3">
      <c r="A69" t="s">
        <v>26</v>
      </c>
      <c r="B69" t="s">
        <v>27</v>
      </c>
      <c r="C69">
        <v>1.71</v>
      </c>
    </row>
    <row r="70" spans="1:3" x14ac:dyDescent="0.3">
      <c r="A70" t="s">
        <v>624</v>
      </c>
      <c r="B70" t="s">
        <v>625</v>
      </c>
      <c r="C70">
        <v>3.1</v>
      </c>
    </row>
    <row r="71" spans="1:3" x14ac:dyDescent="0.3">
      <c r="A71" t="s">
        <v>626</v>
      </c>
      <c r="B71" t="s">
        <v>627</v>
      </c>
      <c r="C71">
        <v>11</v>
      </c>
    </row>
    <row r="72" spans="1:3" x14ac:dyDescent="0.3">
      <c r="A72" t="s">
        <v>628</v>
      </c>
      <c r="B72" t="s">
        <v>565</v>
      </c>
      <c r="C72">
        <v>8.6999999999999993</v>
      </c>
    </row>
    <row r="73" spans="1:3" x14ac:dyDescent="0.3">
      <c r="A73" t="s">
        <v>484</v>
      </c>
      <c r="B73" t="s">
        <v>485</v>
      </c>
      <c r="C73">
        <v>208</v>
      </c>
    </row>
    <row r="74" spans="1:3" x14ac:dyDescent="0.3">
      <c r="A74" t="s">
        <v>61</v>
      </c>
      <c r="B74" t="s">
        <v>60</v>
      </c>
      <c r="C74">
        <v>0.89</v>
      </c>
    </row>
    <row r="75" spans="1:3" x14ac:dyDescent="0.3">
      <c r="A75" t="s">
        <v>633</v>
      </c>
      <c r="B75" t="s">
        <v>635</v>
      </c>
      <c r="C75">
        <v>1.93</v>
      </c>
    </row>
    <row r="76" spans="1:3" x14ac:dyDescent="0.3">
      <c r="A76" t="s">
        <v>634</v>
      </c>
      <c r="B76" t="s">
        <v>636</v>
      </c>
      <c r="C76">
        <v>0.5</v>
      </c>
    </row>
    <row r="77" spans="1:3" x14ac:dyDescent="0.3">
      <c r="A77" t="s">
        <v>487</v>
      </c>
      <c r="B77" t="s">
        <v>488</v>
      </c>
      <c r="C77">
        <v>0.52500000000000002</v>
      </c>
    </row>
    <row r="78" spans="1:3" x14ac:dyDescent="0.3">
      <c r="A78" t="s">
        <v>267</v>
      </c>
      <c r="B78" t="s">
        <v>340</v>
      </c>
      <c r="C78">
        <v>0.71</v>
      </c>
    </row>
    <row r="79" spans="1:3" x14ac:dyDescent="0.3">
      <c r="A79" t="s">
        <v>645</v>
      </c>
      <c r="B79" t="s">
        <v>646</v>
      </c>
      <c r="C79">
        <v>3.25</v>
      </c>
    </row>
    <row r="80" spans="1:3" x14ac:dyDescent="0.3">
      <c r="A80" t="s">
        <v>232</v>
      </c>
      <c r="B80" t="s">
        <v>289</v>
      </c>
      <c r="C80">
        <v>1.8</v>
      </c>
    </row>
    <row r="81" spans="1:3" x14ac:dyDescent="0.3">
      <c r="A81" t="s">
        <v>647</v>
      </c>
      <c r="B81" t="s">
        <v>648</v>
      </c>
      <c r="C81">
        <v>1.05</v>
      </c>
    </row>
    <row r="82" spans="1:3" x14ac:dyDescent="0.3">
      <c r="A82" t="s">
        <v>649</v>
      </c>
      <c r="B82" t="s">
        <v>650</v>
      </c>
      <c r="C82">
        <v>0.14599999999999999</v>
      </c>
    </row>
    <row r="83" spans="1:3" x14ac:dyDescent="0.3">
      <c r="A83" t="s">
        <v>12</v>
      </c>
      <c r="B83" t="s">
        <v>13</v>
      </c>
      <c r="C83">
        <v>3.55</v>
      </c>
    </row>
    <row r="84" spans="1:3" x14ac:dyDescent="0.3">
      <c r="A84" t="s">
        <v>444</v>
      </c>
      <c r="B84" t="s">
        <v>445</v>
      </c>
      <c r="C84">
        <v>3.37</v>
      </c>
    </row>
    <row r="85" spans="1:3" x14ac:dyDescent="0.3">
      <c r="A85" t="s">
        <v>197</v>
      </c>
      <c r="B85" t="s">
        <v>206</v>
      </c>
      <c r="C85">
        <v>0.38300000000000001</v>
      </c>
    </row>
    <row r="86" spans="1:3" x14ac:dyDescent="0.3">
      <c r="A86" t="s">
        <v>448</v>
      </c>
      <c r="B86" t="s">
        <v>449</v>
      </c>
      <c r="C86">
        <v>2.1000000000000001E-2</v>
      </c>
    </row>
    <row r="87" spans="1:3" x14ac:dyDescent="0.3">
      <c r="A87" t="s">
        <v>478</v>
      </c>
      <c r="B87" t="s">
        <v>71</v>
      </c>
      <c r="C87">
        <v>0.66100000000000003</v>
      </c>
    </row>
    <row r="88" spans="1:3" x14ac:dyDescent="0.3">
      <c r="A88" t="s">
        <v>659</v>
      </c>
      <c r="B88" t="s">
        <v>660</v>
      </c>
      <c r="C88">
        <v>3.37</v>
      </c>
    </row>
    <row r="89" spans="1:3" x14ac:dyDescent="0.3">
      <c r="A89" t="s">
        <v>305</v>
      </c>
      <c r="B89" t="s">
        <v>306</v>
      </c>
      <c r="C89">
        <v>79</v>
      </c>
    </row>
    <row r="90" spans="1:3" x14ac:dyDescent="0.3">
      <c r="A90" t="s">
        <v>195</v>
      </c>
      <c r="B90" t="s">
        <v>204</v>
      </c>
      <c r="C90">
        <v>47</v>
      </c>
    </row>
    <row r="91" spans="1:3" x14ac:dyDescent="0.3">
      <c r="A91" t="s">
        <v>57</v>
      </c>
      <c r="B91" t="s">
        <v>58</v>
      </c>
      <c r="C91">
        <v>40</v>
      </c>
    </row>
    <row r="92" spans="1:3" x14ac:dyDescent="0.3">
      <c r="A92" t="s">
        <v>682</v>
      </c>
      <c r="B92" t="s">
        <v>683</v>
      </c>
      <c r="C92">
        <v>2.2999999999999998</v>
      </c>
    </row>
  </sheetData>
  <sortState xmlns:xlrd2="http://schemas.microsoft.com/office/spreadsheetml/2017/richdata2" ref="A1:C49">
    <sortCondition ref="A1:A4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1C79-3610-4C76-A041-3715D64EE06A}">
  <dimension ref="A1:C7"/>
  <sheetViews>
    <sheetView workbookViewId="0">
      <selection activeCell="C9" sqref="C9"/>
    </sheetView>
  </sheetViews>
  <sheetFormatPr defaultRowHeight="14.4" x14ac:dyDescent="0.3"/>
  <cols>
    <col min="1" max="1" width="10.88671875" customWidth="1"/>
    <col min="2" max="2" width="20.44140625" customWidth="1"/>
  </cols>
  <sheetData>
    <row r="1" spans="1:3" x14ac:dyDescent="0.3">
      <c r="A1" t="s">
        <v>132</v>
      </c>
      <c r="B1" t="s">
        <v>191</v>
      </c>
      <c r="C1">
        <v>23.3</v>
      </c>
    </row>
    <row r="2" spans="1:3" x14ac:dyDescent="0.3">
      <c r="A2" t="s">
        <v>133</v>
      </c>
      <c r="B2" t="s">
        <v>192</v>
      </c>
      <c r="C2">
        <v>136</v>
      </c>
    </row>
    <row r="3" spans="1:3" x14ac:dyDescent="0.3">
      <c r="A3" t="s">
        <v>189</v>
      </c>
      <c r="B3" t="s">
        <v>193</v>
      </c>
      <c r="C3">
        <v>1.67</v>
      </c>
    </row>
    <row r="4" spans="1:3" x14ac:dyDescent="0.3">
      <c r="A4" t="s">
        <v>151</v>
      </c>
      <c r="B4" t="s">
        <v>194</v>
      </c>
      <c r="C4">
        <v>21.8</v>
      </c>
    </row>
    <row r="5" spans="1:3" x14ac:dyDescent="0.3">
      <c r="A5" t="s">
        <v>190</v>
      </c>
      <c r="B5" t="s">
        <v>192</v>
      </c>
      <c r="C5">
        <v>145</v>
      </c>
    </row>
    <row r="6" spans="1:3" x14ac:dyDescent="0.3">
      <c r="A6" t="s">
        <v>150</v>
      </c>
      <c r="B6" t="s">
        <v>417</v>
      </c>
      <c r="C6">
        <v>65</v>
      </c>
    </row>
    <row r="7" spans="1:3" x14ac:dyDescent="0.3">
      <c r="A7" t="s">
        <v>511</v>
      </c>
      <c r="B7" t="s">
        <v>512</v>
      </c>
      <c r="C7">
        <v>3.95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AFA9-8B1E-4130-9C8A-4E160608DB6D}">
  <dimension ref="A1:C43"/>
  <sheetViews>
    <sheetView topLeftCell="A28" workbookViewId="0">
      <selection activeCell="G44" sqref="G44"/>
    </sheetView>
  </sheetViews>
  <sheetFormatPr defaultRowHeight="14.4" x14ac:dyDescent="0.3"/>
  <cols>
    <col min="1" max="1" width="11.6640625" customWidth="1"/>
    <col min="2" max="2" width="22.44140625" customWidth="1"/>
  </cols>
  <sheetData>
    <row r="1" spans="1:3" x14ac:dyDescent="0.3">
      <c r="A1" t="s">
        <v>195</v>
      </c>
      <c r="B1" t="s">
        <v>204</v>
      </c>
      <c r="C1">
        <v>47</v>
      </c>
    </row>
    <row r="2" spans="1:3" x14ac:dyDescent="0.3">
      <c r="A2" t="s">
        <v>196</v>
      </c>
      <c r="B2" t="s">
        <v>205</v>
      </c>
      <c r="C2">
        <v>0.09</v>
      </c>
    </row>
    <row r="3" spans="1:3" x14ac:dyDescent="0.3">
      <c r="A3" t="s">
        <v>197</v>
      </c>
      <c r="B3" t="s">
        <v>206</v>
      </c>
      <c r="C3">
        <v>0.38300000000000001</v>
      </c>
    </row>
    <row r="4" spans="1:3" x14ac:dyDescent="0.3">
      <c r="A4" t="s">
        <v>198</v>
      </c>
      <c r="B4" t="s">
        <v>207</v>
      </c>
      <c r="C4">
        <v>0.88</v>
      </c>
    </row>
    <row r="5" spans="1:3" x14ac:dyDescent="0.3">
      <c r="A5" t="s">
        <v>199</v>
      </c>
      <c r="B5" t="s">
        <v>208</v>
      </c>
      <c r="C5">
        <v>49</v>
      </c>
    </row>
    <row r="6" spans="1:3" x14ac:dyDescent="0.3">
      <c r="A6" t="s">
        <v>200</v>
      </c>
      <c r="B6" t="s">
        <v>209</v>
      </c>
      <c r="C6">
        <v>7.94</v>
      </c>
    </row>
    <row r="7" spans="1:3" x14ac:dyDescent="0.3">
      <c r="A7" t="s">
        <v>201</v>
      </c>
      <c r="B7" t="s">
        <v>212</v>
      </c>
      <c r="C7">
        <v>5.89</v>
      </c>
    </row>
    <row r="8" spans="1:3" x14ac:dyDescent="0.3">
      <c r="A8" t="s">
        <v>153</v>
      </c>
      <c r="B8" t="s">
        <v>213</v>
      </c>
      <c r="C8">
        <v>75</v>
      </c>
    </row>
    <row r="9" spans="1:3" x14ac:dyDescent="0.3">
      <c r="A9" t="s">
        <v>202</v>
      </c>
      <c r="B9" t="s">
        <v>214</v>
      </c>
      <c r="C9">
        <v>6</v>
      </c>
    </row>
    <row r="10" spans="1:3" x14ac:dyDescent="0.3">
      <c r="A10" t="s">
        <v>203</v>
      </c>
      <c r="B10" t="s">
        <v>215</v>
      </c>
      <c r="C10">
        <v>3.91</v>
      </c>
    </row>
    <row r="11" spans="1:3" x14ac:dyDescent="0.3">
      <c r="A11" t="s">
        <v>149</v>
      </c>
      <c r="B11" t="s">
        <v>216</v>
      </c>
      <c r="C11">
        <v>41</v>
      </c>
    </row>
    <row r="12" spans="1:3" x14ac:dyDescent="0.3">
      <c r="A12" t="s">
        <v>157</v>
      </c>
      <c r="B12" t="s">
        <v>217</v>
      </c>
      <c r="C12">
        <v>32</v>
      </c>
    </row>
    <row r="13" spans="1:3" x14ac:dyDescent="0.3">
      <c r="A13" t="s">
        <v>210</v>
      </c>
      <c r="B13" t="s">
        <v>211</v>
      </c>
      <c r="C13">
        <v>7.94</v>
      </c>
    </row>
    <row r="14" spans="1:3" x14ac:dyDescent="0.3">
      <c r="A14" t="s">
        <v>307</v>
      </c>
      <c r="B14" t="s">
        <v>308</v>
      </c>
      <c r="C14">
        <v>2.9</v>
      </c>
    </row>
    <row r="15" spans="1:3" x14ac:dyDescent="0.3">
      <c r="A15" t="s">
        <v>371</v>
      </c>
      <c r="B15" t="s">
        <v>372</v>
      </c>
      <c r="C15">
        <v>7.6</v>
      </c>
    </row>
    <row r="16" spans="1:3" x14ac:dyDescent="0.3">
      <c r="A16" t="s">
        <v>243</v>
      </c>
      <c r="B16" t="s">
        <v>320</v>
      </c>
      <c r="C16">
        <v>1.85</v>
      </c>
    </row>
    <row r="17" spans="1:3" x14ac:dyDescent="0.3">
      <c r="A17" t="s">
        <v>232</v>
      </c>
      <c r="B17" t="s">
        <v>289</v>
      </c>
      <c r="C17">
        <v>1.8</v>
      </c>
    </row>
    <row r="18" spans="1:3" x14ac:dyDescent="0.3">
      <c r="A18" t="s">
        <v>420</v>
      </c>
      <c r="B18" t="s">
        <v>421</v>
      </c>
      <c r="C18">
        <v>1.63</v>
      </c>
    </row>
    <row r="19" spans="1:3" x14ac:dyDescent="0.3">
      <c r="A19" t="s">
        <v>427</v>
      </c>
      <c r="B19" t="s">
        <v>428</v>
      </c>
      <c r="C19">
        <v>1.17</v>
      </c>
    </row>
    <row r="20" spans="1:3" x14ac:dyDescent="0.3">
      <c r="A20" t="s">
        <v>429</v>
      </c>
      <c r="B20" t="s">
        <v>430</v>
      </c>
      <c r="C20">
        <v>2.62</v>
      </c>
    </row>
    <row r="21" spans="1:3" x14ac:dyDescent="0.3">
      <c r="A21" t="s">
        <v>438</v>
      </c>
      <c r="B21" t="s">
        <v>439</v>
      </c>
      <c r="C21">
        <v>1.25</v>
      </c>
    </row>
    <row r="22" spans="1:3" x14ac:dyDescent="0.3">
      <c r="A22" t="s">
        <v>440</v>
      </c>
      <c r="B22" t="s">
        <v>441</v>
      </c>
      <c r="C22">
        <v>0.34</v>
      </c>
    </row>
    <row r="23" spans="1:3" x14ac:dyDescent="0.3">
      <c r="A23" t="s">
        <v>458</v>
      </c>
      <c r="B23" t="s">
        <v>459</v>
      </c>
      <c r="C23">
        <v>0.05</v>
      </c>
    </row>
    <row r="24" spans="1:3" x14ac:dyDescent="0.3">
      <c r="A24" t="s">
        <v>132</v>
      </c>
      <c r="B24" t="s">
        <v>191</v>
      </c>
      <c r="C24">
        <v>23.3</v>
      </c>
    </row>
    <row r="25" spans="1:3" x14ac:dyDescent="0.3">
      <c r="A25" t="s">
        <v>476</v>
      </c>
      <c r="B25" t="s">
        <v>477</v>
      </c>
      <c r="C25">
        <v>1.53</v>
      </c>
    </row>
    <row r="26" spans="1:3" x14ac:dyDescent="0.3">
      <c r="A26" t="s">
        <v>478</v>
      </c>
      <c r="B26" t="s">
        <v>71</v>
      </c>
      <c r="C26">
        <v>0.66100000000000003</v>
      </c>
    </row>
    <row r="27" spans="1:3" x14ac:dyDescent="0.3">
      <c r="A27" t="s">
        <v>479</v>
      </c>
      <c r="B27" t="s">
        <v>480</v>
      </c>
      <c r="C27">
        <v>69.400000000000006</v>
      </c>
    </row>
    <row r="28" spans="1:3" x14ac:dyDescent="0.3">
      <c r="A28" t="s">
        <v>486</v>
      </c>
      <c r="B28" t="s">
        <v>477</v>
      </c>
      <c r="C28">
        <v>1.46</v>
      </c>
    </row>
    <row r="29" spans="1:3" x14ac:dyDescent="0.3">
      <c r="A29" t="s">
        <v>498</v>
      </c>
      <c r="B29" t="s">
        <v>499</v>
      </c>
      <c r="C29">
        <v>1.55</v>
      </c>
    </row>
    <row r="30" spans="1:3" x14ac:dyDescent="0.3">
      <c r="A30" t="s">
        <v>500</v>
      </c>
      <c r="B30" t="s">
        <v>501</v>
      </c>
      <c r="C30">
        <v>7.94</v>
      </c>
    </row>
    <row r="31" spans="1:3" x14ac:dyDescent="0.3">
      <c r="A31" t="s">
        <v>515</v>
      </c>
      <c r="B31" t="s">
        <v>516</v>
      </c>
      <c r="C31">
        <v>11.3</v>
      </c>
    </row>
    <row r="32" spans="1:3" x14ac:dyDescent="0.3">
      <c r="A32" t="s">
        <v>527</v>
      </c>
      <c r="B32" t="s">
        <v>528</v>
      </c>
      <c r="C32">
        <v>1.66</v>
      </c>
    </row>
    <row r="33" spans="1:3" x14ac:dyDescent="0.3">
      <c r="A33" t="s">
        <v>529</v>
      </c>
      <c r="B33" t="s">
        <v>530</v>
      </c>
      <c r="C33">
        <v>3.08</v>
      </c>
    </row>
    <row r="34" spans="1:3" x14ac:dyDescent="0.3">
      <c r="A34" t="s">
        <v>542</v>
      </c>
      <c r="B34" t="s">
        <v>543</v>
      </c>
      <c r="C34">
        <v>82.4</v>
      </c>
    </row>
    <row r="35" spans="1:3" x14ac:dyDescent="0.3">
      <c r="A35" t="s">
        <v>606</v>
      </c>
      <c r="B35" t="s">
        <v>607</v>
      </c>
      <c r="C35">
        <v>8.6999999999999994E-2</v>
      </c>
    </row>
    <row r="36" spans="1:3" x14ac:dyDescent="0.3">
      <c r="A36" t="s">
        <v>150</v>
      </c>
      <c r="B36" t="s">
        <v>417</v>
      </c>
      <c r="C36">
        <v>65</v>
      </c>
    </row>
    <row r="37" spans="1:3" x14ac:dyDescent="0.3">
      <c r="A37" t="s">
        <v>620</v>
      </c>
      <c r="B37" t="s">
        <v>621</v>
      </c>
      <c r="C37">
        <v>1.71</v>
      </c>
    </row>
    <row r="38" spans="1:3" x14ac:dyDescent="0.3">
      <c r="A38" t="s">
        <v>631</v>
      </c>
      <c r="B38" t="s">
        <v>632</v>
      </c>
      <c r="C38">
        <v>0.41</v>
      </c>
    </row>
    <row r="39" spans="1:3" x14ac:dyDescent="0.3">
      <c r="A39" t="s">
        <v>637</v>
      </c>
      <c r="B39" t="s">
        <v>638</v>
      </c>
      <c r="C39">
        <v>2.2000000000000002</v>
      </c>
    </row>
    <row r="40" spans="1:3" x14ac:dyDescent="0.3">
      <c r="A40" t="s">
        <v>639</v>
      </c>
      <c r="B40" t="s">
        <v>640</v>
      </c>
      <c r="C40">
        <v>2.4500000000000002</v>
      </c>
    </row>
    <row r="41" spans="1:3" x14ac:dyDescent="0.3">
      <c r="A41" t="s">
        <v>641</v>
      </c>
      <c r="B41" t="s">
        <v>642</v>
      </c>
      <c r="C41">
        <v>2.42</v>
      </c>
    </row>
    <row r="42" spans="1:3" x14ac:dyDescent="0.3">
      <c r="A42" t="s">
        <v>651</v>
      </c>
      <c r="B42" t="s">
        <v>652</v>
      </c>
      <c r="C42">
        <v>1.75</v>
      </c>
    </row>
    <row r="43" spans="1:3" x14ac:dyDescent="0.3">
      <c r="A43" t="s">
        <v>653</v>
      </c>
      <c r="B43" t="s">
        <v>654</v>
      </c>
      <c r="C43">
        <v>0.39500000000000002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7C0E-6BF3-4CC8-8A4E-111DE321847F}">
  <dimension ref="A1:C15"/>
  <sheetViews>
    <sheetView workbookViewId="0">
      <selection activeCell="C19" sqref="C19"/>
    </sheetView>
  </sheetViews>
  <sheetFormatPr defaultRowHeight="14.4" x14ac:dyDescent="0.3"/>
  <cols>
    <col min="1" max="1" width="10.88671875" customWidth="1"/>
    <col min="2" max="2" width="19.5546875" customWidth="1"/>
  </cols>
  <sheetData>
    <row r="1" spans="1:3" x14ac:dyDescent="0.3">
      <c r="A1" t="s">
        <v>231</v>
      </c>
      <c r="B1" t="s">
        <v>224</v>
      </c>
      <c r="C1">
        <v>4.3600000000000003</v>
      </c>
    </row>
    <row r="2" spans="1:3" x14ac:dyDescent="0.3">
      <c r="A2" t="s">
        <v>218</v>
      </c>
      <c r="B2" t="s">
        <v>225</v>
      </c>
      <c r="C2">
        <v>5</v>
      </c>
    </row>
    <row r="3" spans="1:3" x14ac:dyDescent="0.3">
      <c r="A3" t="s">
        <v>219</v>
      </c>
      <c r="B3" t="s">
        <v>226</v>
      </c>
      <c r="C3">
        <v>1.65</v>
      </c>
    </row>
    <row r="4" spans="1:3" x14ac:dyDescent="0.3">
      <c r="A4" t="s">
        <v>220</v>
      </c>
      <c r="B4" t="s">
        <v>227</v>
      </c>
      <c r="C4">
        <v>1.4999999999999999E-2</v>
      </c>
    </row>
    <row r="5" spans="1:3" x14ac:dyDescent="0.3">
      <c r="A5" t="s">
        <v>221</v>
      </c>
      <c r="B5" t="s">
        <v>228</v>
      </c>
      <c r="C5">
        <v>0.19400000000000001</v>
      </c>
    </row>
    <row r="6" spans="1:3" x14ac:dyDescent="0.3">
      <c r="A6" t="s">
        <v>222</v>
      </c>
      <c r="B6" t="s">
        <v>229</v>
      </c>
      <c r="C6">
        <v>0.16200000000000001</v>
      </c>
    </row>
    <row r="7" spans="1:3" x14ac:dyDescent="0.3">
      <c r="A7" t="s">
        <v>223</v>
      </c>
      <c r="B7" t="s">
        <v>230</v>
      </c>
      <c r="C7">
        <v>0.36</v>
      </c>
    </row>
    <row r="8" spans="1:3" x14ac:dyDescent="0.3">
      <c r="A8" t="s">
        <v>373</v>
      </c>
      <c r="B8" t="s">
        <v>374</v>
      </c>
      <c r="C8">
        <v>0.80900000000000005</v>
      </c>
    </row>
    <row r="9" spans="1:3" x14ac:dyDescent="0.3">
      <c r="A9" t="s">
        <v>375</v>
      </c>
      <c r="B9" t="s">
        <v>227</v>
      </c>
      <c r="C9">
        <v>1.4999999999999999E-2</v>
      </c>
    </row>
    <row r="10" spans="1:3" x14ac:dyDescent="0.3">
      <c r="A10" t="s">
        <v>502</v>
      </c>
      <c r="B10" t="s">
        <v>503</v>
      </c>
      <c r="C10">
        <v>6.5</v>
      </c>
    </row>
    <row r="11" spans="1:3" x14ac:dyDescent="0.3">
      <c r="A11" t="s">
        <v>504</v>
      </c>
      <c r="B11" t="s">
        <v>505</v>
      </c>
      <c r="C11">
        <v>6.5</v>
      </c>
    </row>
    <row r="12" spans="1:3" x14ac:dyDescent="0.3">
      <c r="A12" t="s">
        <v>517</v>
      </c>
      <c r="B12" t="s">
        <v>518</v>
      </c>
      <c r="C12">
        <v>5.4</v>
      </c>
    </row>
    <row r="13" spans="1:3" x14ac:dyDescent="0.3">
      <c r="A13" t="s">
        <v>583</v>
      </c>
      <c r="B13" t="s">
        <v>584</v>
      </c>
      <c r="C13">
        <v>1.28</v>
      </c>
    </row>
    <row r="14" spans="1:3" x14ac:dyDescent="0.3">
      <c r="A14" t="s">
        <v>585</v>
      </c>
      <c r="B14" t="s">
        <v>586</v>
      </c>
      <c r="C14">
        <v>0.94499999999999995</v>
      </c>
    </row>
    <row r="15" spans="1:3" x14ac:dyDescent="0.3">
      <c r="A15" t="s">
        <v>587</v>
      </c>
      <c r="B15" t="s">
        <v>588</v>
      </c>
      <c r="C15">
        <v>1.28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7EABD-D4A1-4284-9DBD-AD63520807C4}">
  <dimension ref="A1:C94"/>
  <sheetViews>
    <sheetView topLeftCell="A67" workbookViewId="0">
      <selection activeCell="D98" sqref="D98"/>
    </sheetView>
  </sheetViews>
  <sheetFormatPr defaultRowHeight="14.4" x14ac:dyDescent="0.3"/>
  <cols>
    <col min="1" max="1" width="12.88671875" customWidth="1"/>
    <col min="2" max="2" width="23.5546875" customWidth="1"/>
  </cols>
  <sheetData>
    <row r="1" spans="1:3" x14ac:dyDescent="0.3">
      <c r="A1" t="s">
        <v>232</v>
      </c>
      <c r="B1" t="s">
        <v>289</v>
      </c>
      <c r="C1">
        <v>1.8</v>
      </c>
    </row>
    <row r="2" spans="1:3" x14ac:dyDescent="0.3">
      <c r="A2" t="s">
        <v>233</v>
      </c>
      <c r="B2" t="s">
        <v>290</v>
      </c>
      <c r="C2">
        <v>5.8</v>
      </c>
    </row>
    <row r="3" spans="1:3" x14ac:dyDescent="0.3">
      <c r="A3" t="s">
        <v>234</v>
      </c>
      <c r="B3" t="s">
        <v>291</v>
      </c>
      <c r="C3">
        <v>5.3</v>
      </c>
    </row>
    <row r="4" spans="1:3" x14ac:dyDescent="0.3">
      <c r="A4" t="s">
        <v>235</v>
      </c>
      <c r="B4" t="s">
        <v>292</v>
      </c>
      <c r="C4">
        <v>4.83</v>
      </c>
    </row>
    <row r="5" spans="1:3" x14ac:dyDescent="0.3">
      <c r="A5" t="s">
        <v>236</v>
      </c>
      <c r="B5" t="s">
        <v>293</v>
      </c>
      <c r="C5">
        <v>3.08</v>
      </c>
    </row>
    <row r="6" spans="1:3" x14ac:dyDescent="0.3">
      <c r="A6" t="s">
        <v>237</v>
      </c>
      <c r="B6" t="s">
        <v>294</v>
      </c>
      <c r="C6">
        <v>5.97</v>
      </c>
    </row>
    <row r="7" spans="1:3" x14ac:dyDescent="0.3">
      <c r="A7" t="s">
        <v>40</v>
      </c>
      <c r="B7" t="s">
        <v>314</v>
      </c>
      <c r="C7">
        <v>10</v>
      </c>
    </row>
    <row r="8" spans="1:3" x14ac:dyDescent="0.3">
      <c r="A8" t="s">
        <v>238</v>
      </c>
      <c r="B8" t="s">
        <v>315</v>
      </c>
      <c r="C8">
        <v>0.876</v>
      </c>
    </row>
    <row r="9" spans="1:3" x14ac:dyDescent="0.3">
      <c r="A9" t="s">
        <v>239</v>
      </c>
      <c r="B9" t="s">
        <v>316</v>
      </c>
      <c r="C9">
        <v>2.76</v>
      </c>
    </row>
    <row r="10" spans="1:3" x14ac:dyDescent="0.3">
      <c r="A10" t="s">
        <v>240</v>
      </c>
      <c r="B10" t="s">
        <v>317</v>
      </c>
      <c r="C10">
        <v>16.3</v>
      </c>
    </row>
    <row r="11" spans="1:3" x14ac:dyDescent="0.3">
      <c r="A11" t="s">
        <v>241</v>
      </c>
      <c r="B11" t="s">
        <v>318</v>
      </c>
      <c r="C11">
        <v>0.53100000000000003</v>
      </c>
    </row>
    <row r="12" spans="1:3" x14ac:dyDescent="0.3">
      <c r="A12" t="s">
        <v>242</v>
      </c>
      <c r="B12" t="s">
        <v>319</v>
      </c>
      <c r="C12">
        <v>8.09</v>
      </c>
    </row>
    <row r="13" spans="1:3" x14ac:dyDescent="0.3">
      <c r="A13" t="s">
        <v>243</v>
      </c>
      <c r="B13" t="s">
        <v>320</v>
      </c>
      <c r="C13">
        <v>1.85</v>
      </c>
    </row>
    <row r="14" spans="1:3" x14ac:dyDescent="0.3">
      <c r="A14" t="s">
        <v>244</v>
      </c>
      <c r="B14" t="s">
        <v>321</v>
      </c>
      <c r="C14">
        <v>3.38</v>
      </c>
    </row>
    <row r="15" spans="1:3" x14ac:dyDescent="0.3">
      <c r="A15" t="s">
        <v>245</v>
      </c>
      <c r="B15" t="s">
        <v>322</v>
      </c>
      <c r="C15">
        <v>6.65</v>
      </c>
    </row>
    <row r="16" spans="1:3" x14ac:dyDescent="0.3">
      <c r="A16" t="s">
        <v>246</v>
      </c>
      <c r="B16" t="s">
        <v>323</v>
      </c>
      <c r="C16">
        <v>0.94499999999999995</v>
      </c>
    </row>
    <row r="17" spans="1:3" x14ac:dyDescent="0.3">
      <c r="A17" t="s">
        <v>247</v>
      </c>
      <c r="B17" t="s">
        <v>324</v>
      </c>
      <c r="C17">
        <v>0.39700000000000002</v>
      </c>
    </row>
    <row r="18" spans="1:3" x14ac:dyDescent="0.3">
      <c r="A18" t="s">
        <v>248</v>
      </c>
      <c r="B18" t="s">
        <v>325</v>
      </c>
      <c r="C18">
        <v>0.27800000000000002</v>
      </c>
    </row>
    <row r="19" spans="1:3" x14ac:dyDescent="0.3">
      <c r="A19" t="s">
        <v>249</v>
      </c>
      <c r="B19" t="s">
        <v>324</v>
      </c>
      <c r="C19">
        <v>0.629</v>
      </c>
    </row>
    <row r="20" spans="1:3" x14ac:dyDescent="0.3">
      <c r="A20" t="s">
        <v>250</v>
      </c>
      <c r="B20" t="s">
        <v>326</v>
      </c>
      <c r="C20">
        <v>0.28699999999999998</v>
      </c>
    </row>
    <row r="21" spans="1:3" x14ac:dyDescent="0.3">
      <c r="A21" t="s">
        <v>251</v>
      </c>
      <c r="B21" t="s">
        <v>327</v>
      </c>
      <c r="C21">
        <v>0.57699999999999996</v>
      </c>
    </row>
    <row r="22" spans="1:3" x14ac:dyDescent="0.3">
      <c r="A22" t="s">
        <v>252</v>
      </c>
      <c r="B22" t="s">
        <v>328</v>
      </c>
      <c r="C22">
        <v>11.4</v>
      </c>
    </row>
    <row r="23" spans="1:3" x14ac:dyDescent="0.3">
      <c r="A23" t="s">
        <v>253</v>
      </c>
      <c r="B23" t="s">
        <v>329</v>
      </c>
      <c r="C23">
        <v>0.84099999999999997</v>
      </c>
    </row>
    <row r="24" spans="1:3" x14ac:dyDescent="0.3">
      <c r="A24" t="s">
        <v>254</v>
      </c>
      <c r="B24" t="s">
        <v>330</v>
      </c>
      <c r="C24">
        <v>3.95</v>
      </c>
    </row>
    <row r="25" spans="1:3" x14ac:dyDescent="0.3">
      <c r="A25" t="s">
        <v>255</v>
      </c>
      <c r="B25" t="s">
        <v>330</v>
      </c>
      <c r="C25">
        <v>6.08</v>
      </c>
    </row>
    <row r="26" spans="1:3" x14ac:dyDescent="0.3">
      <c r="A26" t="s">
        <v>256</v>
      </c>
      <c r="B26" t="s">
        <v>330</v>
      </c>
      <c r="C26">
        <v>13.9</v>
      </c>
    </row>
    <row r="27" spans="1:3" x14ac:dyDescent="0.3">
      <c r="A27" t="s">
        <v>257</v>
      </c>
      <c r="B27" t="s">
        <v>331</v>
      </c>
      <c r="C27">
        <v>18.100000000000001</v>
      </c>
    </row>
    <row r="28" spans="1:3" x14ac:dyDescent="0.3">
      <c r="A28" t="s">
        <v>258</v>
      </c>
      <c r="B28" t="s">
        <v>332</v>
      </c>
      <c r="C28">
        <v>0.24199999999999999</v>
      </c>
    </row>
    <row r="29" spans="1:3" x14ac:dyDescent="0.3">
      <c r="A29" t="s">
        <v>259</v>
      </c>
      <c r="B29" t="s">
        <v>299</v>
      </c>
      <c r="C29">
        <v>3.5000000000000003E-2</v>
      </c>
    </row>
    <row r="30" spans="1:3" x14ac:dyDescent="0.3">
      <c r="A30" t="s">
        <v>141</v>
      </c>
      <c r="B30" t="s">
        <v>330</v>
      </c>
      <c r="C30">
        <v>9.4499999999999993</v>
      </c>
    </row>
    <row r="31" spans="1:3" x14ac:dyDescent="0.3">
      <c r="A31" t="s">
        <v>260</v>
      </c>
      <c r="B31" t="s">
        <v>333</v>
      </c>
      <c r="C31">
        <v>16.2</v>
      </c>
    </row>
    <row r="32" spans="1:3" x14ac:dyDescent="0.3">
      <c r="A32" t="s">
        <v>261</v>
      </c>
      <c r="B32" t="s">
        <v>334</v>
      </c>
      <c r="C32">
        <v>0.48099999999999998</v>
      </c>
    </row>
    <row r="33" spans="1:3" x14ac:dyDescent="0.3">
      <c r="A33" t="s">
        <v>262</v>
      </c>
      <c r="B33" t="s">
        <v>335</v>
      </c>
      <c r="C33">
        <v>1.1599999999999999</v>
      </c>
    </row>
    <row r="34" spans="1:3" x14ac:dyDescent="0.3">
      <c r="A34" t="s">
        <v>263</v>
      </c>
      <c r="B34" t="s">
        <v>336</v>
      </c>
      <c r="C34">
        <v>0.23100000000000001</v>
      </c>
    </row>
    <row r="35" spans="1:3" x14ac:dyDescent="0.3">
      <c r="A35" t="s">
        <v>264</v>
      </c>
      <c r="B35" t="s">
        <v>337</v>
      </c>
      <c r="C35">
        <v>1.25</v>
      </c>
    </row>
    <row r="36" spans="1:3" x14ac:dyDescent="0.3">
      <c r="A36" t="s">
        <v>265</v>
      </c>
      <c r="B36" t="s">
        <v>338</v>
      </c>
      <c r="C36">
        <v>0.443</v>
      </c>
    </row>
    <row r="37" spans="1:3" x14ac:dyDescent="0.3">
      <c r="A37" t="s">
        <v>266</v>
      </c>
      <c r="B37" t="s">
        <v>339</v>
      </c>
      <c r="C37">
        <v>0.309</v>
      </c>
    </row>
    <row r="38" spans="1:3" x14ac:dyDescent="0.3">
      <c r="A38" t="s">
        <v>267</v>
      </c>
      <c r="B38" t="s">
        <v>340</v>
      </c>
      <c r="C38">
        <v>0.71</v>
      </c>
    </row>
    <row r="39" spans="1:3" x14ac:dyDescent="0.3">
      <c r="A39" t="s">
        <v>268</v>
      </c>
      <c r="B39" t="s">
        <v>341</v>
      </c>
      <c r="C39">
        <v>0.64200000000000002</v>
      </c>
    </row>
    <row r="40" spans="1:3" x14ac:dyDescent="0.3">
      <c r="A40" t="s">
        <v>269</v>
      </c>
      <c r="B40" t="s">
        <v>341</v>
      </c>
      <c r="C40">
        <v>0.83499999999999996</v>
      </c>
    </row>
    <row r="41" spans="1:3" x14ac:dyDescent="0.3">
      <c r="A41" t="s">
        <v>142</v>
      </c>
      <c r="B41" t="s">
        <v>342</v>
      </c>
      <c r="C41">
        <v>21.6</v>
      </c>
    </row>
    <row r="42" spans="1:3" x14ac:dyDescent="0.3">
      <c r="A42" t="s">
        <v>385</v>
      </c>
      <c r="B42" t="s">
        <v>343</v>
      </c>
      <c r="C42">
        <v>12.3</v>
      </c>
    </row>
    <row r="43" spans="1:3" x14ac:dyDescent="0.3">
      <c r="A43" t="s">
        <v>270</v>
      </c>
      <c r="B43" t="s">
        <v>344</v>
      </c>
      <c r="C43">
        <v>8.2000000000000003E-2</v>
      </c>
    </row>
    <row r="44" spans="1:3" x14ac:dyDescent="0.3">
      <c r="A44" t="s">
        <v>271</v>
      </c>
      <c r="B44" t="s">
        <v>345</v>
      </c>
      <c r="C44">
        <v>0.76800000000000002</v>
      </c>
    </row>
    <row r="45" spans="1:3" x14ac:dyDescent="0.3">
      <c r="A45" t="s">
        <v>272</v>
      </c>
      <c r="B45" t="s">
        <v>346</v>
      </c>
      <c r="C45">
        <v>0.49299999999999999</v>
      </c>
    </row>
    <row r="46" spans="1:3" x14ac:dyDescent="0.3">
      <c r="A46" t="s">
        <v>273</v>
      </c>
      <c r="B46" t="s">
        <v>347</v>
      </c>
      <c r="C46">
        <v>0.187</v>
      </c>
    </row>
    <row r="47" spans="1:3" x14ac:dyDescent="0.3">
      <c r="A47" t="s">
        <v>274</v>
      </c>
      <c r="B47" t="s">
        <v>348</v>
      </c>
      <c r="C47">
        <v>0.19800000000000001</v>
      </c>
    </row>
    <row r="48" spans="1:3" x14ac:dyDescent="0.3">
      <c r="A48" t="s">
        <v>275</v>
      </c>
      <c r="B48" t="s">
        <v>349</v>
      </c>
      <c r="C48">
        <v>0.39</v>
      </c>
    </row>
    <row r="49" spans="1:3" x14ac:dyDescent="0.3">
      <c r="A49" t="s">
        <v>276</v>
      </c>
      <c r="B49" t="s">
        <v>350</v>
      </c>
      <c r="C49">
        <v>0.57999999999999996</v>
      </c>
    </row>
    <row r="50" spans="1:3" x14ac:dyDescent="0.3">
      <c r="A50" t="s">
        <v>277</v>
      </c>
      <c r="B50" t="s">
        <v>346</v>
      </c>
      <c r="C50">
        <v>0.224</v>
      </c>
    </row>
    <row r="51" spans="1:3" x14ac:dyDescent="0.3">
      <c r="A51" t="s">
        <v>278</v>
      </c>
      <c r="B51" t="s">
        <v>351</v>
      </c>
      <c r="C51">
        <v>4.37</v>
      </c>
    </row>
    <row r="52" spans="1:3" x14ac:dyDescent="0.3">
      <c r="A52" t="s">
        <v>279</v>
      </c>
      <c r="B52" t="s">
        <v>352</v>
      </c>
      <c r="C52">
        <v>0.83699999999999997</v>
      </c>
    </row>
    <row r="53" spans="1:3" x14ac:dyDescent="0.3">
      <c r="A53" t="s">
        <v>280</v>
      </c>
      <c r="B53" t="s">
        <v>353</v>
      </c>
      <c r="C53">
        <v>4.9000000000000002E-2</v>
      </c>
    </row>
    <row r="54" spans="1:3" x14ac:dyDescent="0.3">
      <c r="A54" t="s">
        <v>281</v>
      </c>
      <c r="B54" t="s">
        <v>354</v>
      </c>
      <c r="C54">
        <v>0.44400000000000001</v>
      </c>
    </row>
    <row r="55" spans="1:3" x14ac:dyDescent="0.3">
      <c r="A55" t="s">
        <v>282</v>
      </c>
      <c r="B55" t="s">
        <v>227</v>
      </c>
      <c r="C55">
        <v>0.38300000000000001</v>
      </c>
    </row>
    <row r="56" spans="1:3" x14ac:dyDescent="0.3">
      <c r="A56" t="s">
        <v>283</v>
      </c>
      <c r="B56" t="s">
        <v>344</v>
      </c>
      <c r="C56">
        <v>0.34399999999999997</v>
      </c>
    </row>
    <row r="57" spans="1:3" x14ac:dyDescent="0.3">
      <c r="A57" t="s">
        <v>284</v>
      </c>
      <c r="B57" t="s">
        <v>355</v>
      </c>
      <c r="C57">
        <v>0.24</v>
      </c>
    </row>
    <row r="58" spans="1:3" x14ac:dyDescent="0.3">
      <c r="A58" t="s">
        <v>285</v>
      </c>
      <c r="B58" t="s">
        <v>322</v>
      </c>
      <c r="C58">
        <v>6.59</v>
      </c>
    </row>
    <row r="59" spans="1:3" x14ac:dyDescent="0.3">
      <c r="A59" t="s">
        <v>286</v>
      </c>
      <c r="B59" t="s">
        <v>356</v>
      </c>
      <c r="C59">
        <v>8</v>
      </c>
    </row>
    <row r="60" spans="1:3" x14ac:dyDescent="0.3">
      <c r="A60" t="s">
        <v>287</v>
      </c>
      <c r="B60" t="s">
        <v>357</v>
      </c>
      <c r="C60">
        <v>5.03</v>
      </c>
    </row>
    <row r="61" spans="1:3" x14ac:dyDescent="0.3">
      <c r="A61" t="s">
        <v>288</v>
      </c>
      <c r="B61" t="s">
        <v>358</v>
      </c>
      <c r="C61">
        <v>3.34</v>
      </c>
    </row>
    <row r="62" spans="1:3" x14ac:dyDescent="0.3">
      <c r="A62" t="s">
        <v>376</v>
      </c>
      <c r="B62" t="s">
        <v>377</v>
      </c>
      <c r="C62">
        <v>0.42299999999999999</v>
      </c>
    </row>
    <row r="63" spans="1:3" x14ac:dyDescent="0.3">
      <c r="A63" t="s">
        <v>378</v>
      </c>
      <c r="B63" t="s">
        <v>379</v>
      </c>
      <c r="C63">
        <v>0.67900000000000005</v>
      </c>
    </row>
    <row r="64" spans="1:3" x14ac:dyDescent="0.3">
      <c r="A64" t="s">
        <v>380</v>
      </c>
      <c r="B64" t="s">
        <v>381</v>
      </c>
      <c r="C64">
        <v>9.9000000000000005E-2</v>
      </c>
    </row>
    <row r="65" spans="1:3" x14ac:dyDescent="0.3">
      <c r="A65" t="s">
        <v>382</v>
      </c>
      <c r="B65" t="s">
        <v>341</v>
      </c>
      <c r="C65">
        <v>0.379</v>
      </c>
    </row>
    <row r="66" spans="1:3" x14ac:dyDescent="0.3">
      <c r="A66" t="s">
        <v>383</v>
      </c>
      <c r="B66" t="s">
        <v>341</v>
      </c>
      <c r="C66">
        <v>0.23799999999999999</v>
      </c>
    </row>
    <row r="67" spans="1:3" x14ac:dyDescent="0.3">
      <c r="A67" t="s">
        <v>384</v>
      </c>
      <c r="B67" t="s">
        <v>341</v>
      </c>
      <c r="C67">
        <v>0.23599999999999999</v>
      </c>
    </row>
    <row r="68" spans="1:3" x14ac:dyDescent="0.3">
      <c r="A68" t="s">
        <v>385</v>
      </c>
      <c r="B68" t="s">
        <v>386</v>
      </c>
      <c r="C68">
        <v>12.3</v>
      </c>
    </row>
    <row r="69" spans="1:3" x14ac:dyDescent="0.3">
      <c r="A69" t="s">
        <v>387</v>
      </c>
      <c r="B69" t="s">
        <v>330</v>
      </c>
      <c r="C69">
        <v>8.2200000000000006</v>
      </c>
    </row>
    <row r="70" spans="1:3" x14ac:dyDescent="0.3">
      <c r="A70" t="s">
        <v>139</v>
      </c>
      <c r="B70" t="s">
        <v>343</v>
      </c>
      <c r="C70">
        <v>23.1</v>
      </c>
    </row>
    <row r="71" spans="1:3" x14ac:dyDescent="0.3">
      <c r="A71" t="s">
        <v>404</v>
      </c>
      <c r="B71" t="s">
        <v>405</v>
      </c>
      <c r="C71">
        <v>1.35</v>
      </c>
    </row>
    <row r="72" spans="1:3" x14ac:dyDescent="0.3">
      <c r="A72" t="s">
        <v>406</v>
      </c>
      <c r="B72" t="s">
        <v>407</v>
      </c>
      <c r="C72">
        <v>0.13600000000000001</v>
      </c>
    </row>
    <row r="73" spans="1:3" x14ac:dyDescent="0.3">
      <c r="A73" t="s">
        <v>138</v>
      </c>
      <c r="B73" t="s">
        <v>408</v>
      </c>
      <c r="C73">
        <v>22.4</v>
      </c>
    </row>
    <row r="74" spans="1:3" x14ac:dyDescent="0.3">
      <c r="A74" t="s">
        <v>140</v>
      </c>
      <c r="B74" t="s">
        <v>370</v>
      </c>
      <c r="C74">
        <v>15.7</v>
      </c>
    </row>
    <row r="75" spans="1:3" x14ac:dyDescent="0.3">
      <c r="A75" t="s">
        <v>448</v>
      </c>
      <c r="B75" t="s">
        <v>449</v>
      </c>
      <c r="C75">
        <v>2.1000000000000001E-2</v>
      </c>
    </row>
    <row r="76" spans="1:3" x14ac:dyDescent="0.3">
      <c r="A76" t="s">
        <v>487</v>
      </c>
      <c r="B76" t="s">
        <v>488</v>
      </c>
      <c r="C76">
        <v>0.52500000000000002</v>
      </c>
    </row>
    <row r="77" spans="1:3" x14ac:dyDescent="0.3">
      <c r="A77" t="s">
        <v>519</v>
      </c>
      <c r="B77" t="s">
        <v>520</v>
      </c>
      <c r="C77">
        <v>1.05</v>
      </c>
    </row>
    <row r="78" spans="1:3" x14ac:dyDescent="0.3">
      <c r="A78" t="s">
        <v>521</v>
      </c>
      <c r="B78" t="s">
        <v>522</v>
      </c>
      <c r="C78">
        <v>0.42199999999999999</v>
      </c>
    </row>
    <row r="79" spans="1:3" x14ac:dyDescent="0.3">
      <c r="A79" t="s">
        <v>523</v>
      </c>
      <c r="B79" t="s">
        <v>524</v>
      </c>
      <c r="C79">
        <v>0.33100000000000002</v>
      </c>
    </row>
    <row r="80" spans="1:3" x14ac:dyDescent="0.3">
      <c r="A80" t="s">
        <v>545</v>
      </c>
      <c r="B80" t="s">
        <v>546</v>
      </c>
      <c r="C80">
        <v>2.84</v>
      </c>
    </row>
    <row r="81" spans="1:3" x14ac:dyDescent="0.3">
      <c r="A81" t="s">
        <v>549</v>
      </c>
      <c r="B81" t="s">
        <v>550</v>
      </c>
      <c r="C81">
        <v>6.88</v>
      </c>
    </row>
    <row r="82" spans="1:3" x14ac:dyDescent="0.3">
      <c r="A82" t="s">
        <v>559</v>
      </c>
      <c r="B82" t="s">
        <v>560</v>
      </c>
      <c r="C82">
        <v>7.3</v>
      </c>
    </row>
    <row r="83" spans="1:3" x14ac:dyDescent="0.3">
      <c r="A83" t="s">
        <v>563</v>
      </c>
      <c r="B83" t="s">
        <v>347</v>
      </c>
      <c r="C83">
        <v>0.187</v>
      </c>
    </row>
    <row r="84" spans="1:3" x14ac:dyDescent="0.3">
      <c r="A84" t="s">
        <v>570</v>
      </c>
      <c r="B84" t="s">
        <v>76</v>
      </c>
      <c r="C84">
        <v>2.9000000000000001E-2</v>
      </c>
    </row>
    <row r="85" spans="1:3" x14ac:dyDescent="0.3">
      <c r="A85" t="s">
        <v>575</v>
      </c>
      <c r="B85" t="s">
        <v>576</v>
      </c>
      <c r="C85">
        <v>0.46800000000000003</v>
      </c>
    </row>
    <row r="86" spans="1:3" x14ac:dyDescent="0.3">
      <c r="A86" t="s">
        <v>577</v>
      </c>
      <c r="B86" t="s">
        <v>578</v>
      </c>
      <c r="C86">
        <v>0.27800000000000002</v>
      </c>
    </row>
    <row r="87" spans="1:3" x14ac:dyDescent="0.3">
      <c r="A87" t="s">
        <v>608</v>
      </c>
      <c r="B87" t="s">
        <v>609</v>
      </c>
      <c r="C87">
        <v>89.8</v>
      </c>
    </row>
    <row r="88" spans="1:3" x14ac:dyDescent="0.3">
      <c r="A88" t="s">
        <v>622</v>
      </c>
      <c r="B88" t="s">
        <v>623</v>
      </c>
      <c r="C88">
        <v>8.5399999999999991</v>
      </c>
    </row>
    <row r="89" spans="1:3" x14ac:dyDescent="0.3">
      <c r="A89" t="s">
        <v>655</v>
      </c>
      <c r="B89" t="s">
        <v>656</v>
      </c>
      <c r="C89">
        <v>1.84</v>
      </c>
    </row>
    <row r="90" spans="1:3" x14ac:dyDescent="0.3">
      <c r="A90" t="s">
        <v>664</v>
      </c>
      <c r="B90" t="s">
        <v>665</v>
      </c>
      <c r="C90">
        <v>2.99</v>
      </c>
    </row>
    <row r="91" spans="1:3" x14ac:dyDescent="0.3">
      <c r="A91" t="s">
        <v>670</v>
      </c>
      <c r="B91" t="s">
        <v>671</v>
      </c>
      <c r="C91">
        <v>1.86</v>
      </c>
    </row>
    <row r="92" spans="1:3" x14ac:dyDescent="0.3">
      <c r="A92" t="s">
        <v>673</v>
      </c>
      <c r="B92" t="s">
        <v>212</v>
      </c>
      <c r="C92">
        <v>0.11899999999999999</v>
      </c>
    </row>
    <row r="93" spans="1:3" x14ac:dyDescent="0.3">
      <c r="A93" t="s">
        <v>288</v>
      </c>
      <c r="B93" t="s">
        <v>684</v>
      </c>
      <c r="C93">
        <v>3.34</v>
      </c>
    </row>
    <row r="94" spans="1:3" x14ac:dyDescent="0.3">
      <c r="A94" t="s">
        <v>685</v>
      </c>
      <c r="B94" t="s">
        <v>686</v>
      </c>
      <c r="C94">
        <v>3.54</v>
      </c>
    </row>
  </sheetData>
  <sortState xmlns:xlrd2="http://schemas.microsoft.com/office/spreadsheetml/2017/richdata2" ref="A1:C61">
    <sortCondition ref="A1:A6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3C18-6BCB-487B-A52D-577DCD389755}">
  <dimension ref="A1:C26"/>
  <sheetViews>
    <sheetView workbookViewId="0">
      <selection activeCell="B36" sqref="B36"/>
    </sheetView>
  </sheetViews>
  <sheetFormatPr defaultRowHeight="14.4" x14ac:dyDescent="0.3"/>
  <cols>
    <col min="1" max="1" width="11.109375" customWidth="1"/>
    <col min="2" max="2" width="18.5546875" customWidth="1"/>
  </cols>
  <sheetData>
    <row r="1" spans="1:3" x14ac:dyDescent="0.3">
      <c r="A1" t="s">
        <v>133</v>
      </c>
      <c r="B1" t="s">
        <v>295</v>
      </c>
      <c r="C1">
        <v>136</v>
      </c>
    </row>
    <row r="2" spans="1:3" x14ac:dyDescent="0.3">
      <c r="A2" t="s">
        <v>296</v>
      </c>
      <c r="B2" t="s">
        <v>299</v>
      </c>
      <c r="C2">
        <v>0.219</v>
      </c>
    </row>
    <row r="3" spans="1:3" x14ac:dyDescent="0.3">
      <c r="A3" t="s">
        <v>297</v>
      </c>
      <c r="B3" t="s">
        <v>300</v>
      </c>
      <c r="C3">
        <v>0.5</v>
      </c>
    </row>
    <row r="4" spans="1:3" x14ac:dyDescent="0.3">
      <c r="A4" t="s">
        <v>298</v>
      </c>
      <c r="B4" t="s">
        <v>301</v>
      </c>
      <c r="C4">
        <v>1.33</v>
      </c>
    </row>
    <row r="5" spans="1:3" x14ac:dyDescent="0.3">
      <c r="A5" t="s">
        <v>464</v>
      </c>
      <c r="B5" t="s">
        <v>302</v>
      </c>
      <c r="C5">
        <v>29</v>
      </c>
    </row>
    <row r="6" spans="1:3" x14ac:dyDescent="0.3">
      <c r="A6" t="s">
        <v>359</v>
      </c>
      <c r="B6" t="s">
        <v>360</v>
      </c>
      <c r="C6">
        <v>4.2</v>
      </c>
    </row>
    <row r="7" spans="1:3" x14ac:dyDescent="0.3">
      <c r="A7" t="s">
        <v>361</v>
      </c>
      <c r="B7" t="s">
        <v>362</v>
      </c>
      <c r="C7">
        <v>0.93</v>
      </c>
    </row>
    <row r="8" spans="1:3" x14ac:dyDescent="0.3">
      <c r="A8" t="s">
        <v>359</v>
      </c>
      <c r="B8" t="s">
        <v>360</v>
      </c>
      <c r="C8">
        <v>4.2</v>
      </c>
    </row>
    <row r="9" spans="1:3" x14ac:dyDescent="0.3">
      <c r="A9" t="s">
        <v>361</v>
      </c>
      <c r="B9" t="s">
        <v>362</v>
      </c>
      <c r="C9">
        <v>0.93</v>
      </c>
    </row>
    <row r="10" spans="1:3" x14ac:dyDescent="0.3">
      <c r="A10" t="s">
        <v>232</v>
      </c>
      <c r="B10" t="s">
        <v>289</v>
      </c>
      <c r="C10">
        <v>1.8</v>
      </c>
    </row>
    <row r="11" spans="1:3" x14ac:dyDescent="0.3">
      <c r="A11" t="s">
        <v>388</v>
      </c>
      <c r="B11" t="s">
        <v>389</v>
      </c>
      <c r="C11">
        <v>0.74099999999999999</v>
      </c>
    </row>
    <row r="12" spans="1:3" x14ac:dyDescent="0.3">
      <c r="A12" t="s">
        <v>390</v>
      </c>
      <c r="B12" t="s">
        <v>391</v>
      </c>
      <c r="C12">
        <v>0.74099999999999999</v>
      </c>
    </row>
    <row r="13" spans="1:3" x14ac:dyDescent="0.3">
      <c r="A13" t="s">
        <v>397</v>
      </c>
      <c r="B13" t="s">
        <v>398</v>
      </c>
      <c r="C13">
        <v>3.24</v>
      </c>
    </row>
    <row r="14" spans="1:3" x14ac:dyDescent="0.3">
      <c r="A14" t="s">
        <v>399</v>
      </c>
      <c r="B14" t="s">
        <v>400</v>
      </c>
      <c r="C14">
        <v>0.14199999999999999</v>
      </c>
    </row>
    <row r="15" spans="1:3" x14ac:dyDescent="0.3">
      <c r="A15" t="s">
        <v>401</v>
      </c>
      <c r="B15" t="s">
        <v>71</v>
      </c>
      <c r="C15">
        <v>0.88500000000000001</v>
      </c>
    </row>
    <row r="16" spans="1:3" x14ac:dyDescent="0.3">
      <c r="A16" t="s">
        <v>402</v>
      </c>
      <c r="B16" t="s">
        <v>403</v>
      </c>
      <c r="C16">
        <v>153</v>
      </c>
    </row>
    <row r="17" spans="1:3" x14ac:dyDescent="0.3">
      <c r="A17" t="s">
        <v>431</v>
      </c>
      <c r="B17" t="s">
        <v>432</v>
      </c>
      <c r="C17">
        <v>1.08</v>
      </c>
    </row>
    <row r="18" spans="1:3" x14ac:dyDescent="0.3">
      <c r="A18" t="s">
        <v>442</v>
      </c>
      <c r="B18" t="s">
        <v>443</v>
      </c>
      <c r="C18">
        <v>2.63</v>
      </c>
    </row>
    <row r="19" spans="1:3" x14ac:dyDescent="0.3">
      <c r="A19" t="s">
        <v>444</v>
      </c>
      <c r="B19" t="s">
        <v>445</v>
      </c>
      <c r="C19">
        <v>3.37</v>
      </c>
    </row>
    <row r="20" spans="1:3" x14ac:dyDescent="0.3">
      <c r="A20" t="s">
        <v>460</v>
      </c>
      <c r="B20" t="s">
        <v>461</v>
      </c>
      <c r="C20">
        <v>3.4</v>
      </c>
    </row>
    <row r="21" spans="1:3" x14ac:dyDescent="0.3">
      <c r="A21" t="s">
        <v>462</v>
      </c>
      <c r="B21" t="s">
        <v>463</v>
      </c>
      <c r="C21">
        <v>7.6</v>
      </c>
    </row>
    <row r="22" spans="1:3" x14ac:dyDescent="0.3">
      <c r="A22" t="s">
        <v>481</v>
      </c>
      <c r="B22" t="s">
        <v>230</v>
      </c>
      <c r="C22">
        <v>0.59299999999999997</v>
      </c>
    </row>
    <row r="23" spans="1:3" x14ac:dyDescent="0.3">
      <c r="A23" t="s">
        <v>482</v>
      </c>
      <c r="B23" t="s">
        <v>483</v>
      </c>
      <c r="C23">
        <v>1.56</v>
      </c>
    </row>
    <row r="24" spans="1:3" x14ac:dyDescent="0.3">
      <c r="A24" t="s">
        <v>484</v>
      </c>
      <c r="B24" t="s">
        <v>485</v>
      </c>
      <c r="C24">
        <v>208</v>
      </c>
    </row>
    <row r="25" spans="1:3" x14ac:dyDescent="0.3">
      <c r="A25" t="s">
        <v>566</v>
      </c>
      <c r="B25" t="s">
        <v>567</v>
      </c>
      <c r="C25">
        <v>0.44700000000000001</v>
      </c>
    </row>
    <row r="26" spans="1:3" x14ac:dyDescent="0.3">
      <c r="A26" t="s">
        <v>676</v>
      </c>
      <c r="B26" t="s">
        <v>677</v>
      </c>
      <c r="C26">
        <v>172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E512-F86C-4C1D-9B22-F4BB9785B5C4}">
  <dimension ref="A1:C62"/>
  <sheetViews>
    <sheetView topLeftCell="A43" workbookViewId="0">
      <selection activeCell="B65" sqref="B65"/>
    </sheetView>
  </sheetViews>
  <sheetFormatPr defaultRowHeight="14.4" x14ac:dyDescent="0.3"/>
  <cols>
    <col min="1" max="1" width="11.6640625" customWidth="1"/>
    <col min="2" max="2" width="27" customWidth="1"/>
  </cols>
  <sheetData>
    <row r="1" spans="1:3" x14ac:dyDescent="0.3">
      <c r="A1" t="s">
        <v>72</v>
      </c>
      <c r="B1" t="s">
        <v>73</v>
      </c>
      <c r="C1">
        <v>2.46</v>
      </c>
    </row>
    <row r="2" spans="1:3" x14ac:dyDescent="0.3">
      <c r="A2" t="s">
        <v>12</v>
      </c>
      <c r="B2" t="s">
        <v>13</v>
      </c>
      <c r="C2">
        <v>3.55</v>
      </c>
    </row>
    <row r="3" spans="1:3" x14ac:dyDescent="0.3">
      <c r="A3" t="s">
        <v>62</v>
      </c>
      <c r="B3" t="s">
        <v>63</v>
      </c>
      <c r="C3">
        <v>4.29</v>
      </c>
    </row>
    <row r="4" spans="1:3" x14ac:dyDescent="0.3">
      <c r="A4" t="s">
        <v>14</v>
      </c>
      <c r="B4" t="s">
        <v>15</v>
      </c>
      <c r="C4">
        <v>5.09</v>
      </c>
    </row>
    <row r="5" spans="1:3" x14ac:dyDescent="0.3">
      <c r="A5" t="s">
        <v>16</v>
      </c>
      <c r="B5" t="s">
        <v>17</v>
      </c>
      <c r="C5">
        <v>10.1</v>
      </c>
    </row>
    <row r="6" spans="1:3" x14ac:dyDescent="0.3">
      <c r="A6" t="s">
        <v>64</v>
      </c>
      <c r="B6" t="s">
        <v>65</v>
      </c>
      <c r="C6">
        <v>22.1</v>
      </c>
    </row>
    <row r="7" spans="1:3" x14ac:dyDescent="0.3">
      <c r="A7" t="s">
        <v>66</v>
      </c>
      <c r="B7" t="s">
        <v>56</v>
      </c>
      <c r="C7">
        <v>29.4</v>
      </c>
    </row>
    <row r="8" spans="1:3" x14ac:dyDescent="0.3">
      <c r="A8" t="s">
        <v>67</v>
      </c>
      <c r="B8" t="s">
        <v>68</v>
      </c>
      <c r="C8">
        <v>0.56000000000000005</v>
      </c>
    </row>
    <row r="9" spans="1:3" x14ac:dyDescent="0.3">
      <c r="A9" t="s">
        <v>74</v>
      </c>
      <c r="B9" t="s">
        <v>25</v>
      </c>
      <c r="C9">
        <v>7.02</v>
      </c>
    </row>
    <row r="10" spans="1:3" x14ac:dyDescent="0.3">
      <c r="A10" t="s">
        <v>18</v>
      </c>
      <c r="B10" t="s">
        <v>19</v>
      </c>
      <c r="C10">
        <v>27.1</v>
      </c>
    </row>
    <row r="11" spans="1:3" x14ac:dyDescent="0.3">
      <c r="A11" t="s">
        <v>20</v>
      </c>
      <c r="B11" t="s">
        <v>21</v>
      </c>
      <c r="C11">
        <v>2.2400000000000002</v>
      </c>
    </row>
    <row r="12" spans="1:3" x14ac:dyDescent="0.3">
      <c r="A12" t="s">
        <v>69</v>
      </c>
      <c r="B12" t="s">
        <v>56</v>
      </c>
      <c r="C12">
        <v>27.6</v>
      </c>
    </row>
    <row r="13" spans="1:3" x14ac:dyDescent="0.3">
      <c r="A13" t="s">
        <v>70</v>
      </c>
      <c r="B13" t="s">
        <v>71</v>
      </c>
      <c r="C13">
        <v>0.42</v>
      </c>
    </row>
    <row r="14" spans="1:3" x14ac:dyDescent="0.3">
      <c r="A14" t="s">
        <v>22</v>
      </c>
      <c r="B14" t="s">
        <v>23</v>
      </c>
      <c r="C14">
        <v>6.36</v>
      </c>
    </row>
    <row r="15" spans="1:3" x14ac:dyDescent="0.3">
      <c r="A15" t="s">
        <v>24</v>
      </c>
      <c r="B15" t="s">
        <v>25</v>
      </c>
      <c r="C15">
        <v>1.25</v>
      </c>
    </row>
    <row r="16" spans="1:3" x14ac:dyDescent="0.3">
      <c r="A16" t="s">
        <v>26</v>
      </c>
      <c r="B16" t="s">
        <v>27</v>
      </c>
      <c r="C16">
        <v>1.71</v>
      </c>
    </row>
    <row r="17" spans="1:3" x14ac:dyDescent="0.3">
      <c r="A17" t="s">
        <v>28</v>
      </c>
      <c r="B17" t="s">
        <v>29</v>
      </c>
      <c r="C17">
        <v>1.87</v>
      </c>
    </row>
    <row r="18" spans="1:3" x14ac:dyDescent="0.3">
      <c r="A18" t="s">
        <v>30</v>
      </c>
      <c r="B18" t="s">
        <v>31</v>
      </c>
      <c r="C18">
        <v>7.72</v>
      </c>
    </row>
    <row r="19" spans="1:3" x14ac:dyDescent="0.3">
      <c r="A19" t="s">
        <v>32</v>
      </c>
      <c r="B19" t="s">
        <v>33</v>
      </c>
      <c r="C19">
        <v>8.43</v>
      </c>
    </row>
    <row r="20" spans="1:3" x14ac:dyDescent="0.3">
      <c r="A20" t="s">
        <v>34</v>
      </c>
      <c r="B20" t="s">
        <v>35</v>
      </c>
      <c r="C20">
        <v>1.85</v>
      </c>
    </row>
    <row r="21" spans="1:3" x14ac:dyDescent="0.3">
      <c r="A21" t="s">
        <v>36</v>
      </c>
      <c r="B21" t="s">
        <v>37</v>
      </c>
      <c r="C21">
        <v>8.27</v>
      </c>
    </row>
    <row r="22" spans="1:3" x14ac:dyDescent="0.3">
      <c r="A22" t="s">
        <v>38</v>
      </c>
      <c r="B22" t="s">
        <v>39</v>
      </c>
      <c r="C22">
        <v>23.9</v>
      </c>
    </row>
    <row r="23" spans="1:3" x14ac:dyDescent="0.3">
      <c r="A23" t="s">
        <v>40</v>
      </c>
      <c r="B23" t="s">
        <v>41</v>
      </c>
      <c r="C23">
        <v>10</v>
      </c>
    </row>
    <row r="24" spans="1:3" x14ac:dyDescent="0.3">
      <c r="A24" t="s">
        <v>42</v>
      </c>
      <c r="B24" t="s">
        <v>43</v>
      </c>
      <c r="C24">
        <v>1.94</v>
      </c>
    </row>
    <row r="25" spans="1:3" x14ac:dyDescent="0.3">
      <c r="A25" t="s">
        <v>44</v>
      </c>
      <c r="B25" t="s">
        <v>43</v>
      </c>
      <c r="C25">
        <v>1.96</v>
      </c>
    </row>
    <row r="26" spans="1:3" x14ac:dyDescent="0.3">
      <c r="A26" t="s">
        <v>45</v>
      </c>
      <c r="B26" t="s">
        <v>46</v>
      </c>
      <c r="C26">
        <v>2.27</v>
      </c>
    </row>
    <row r="27" spans="1:3" x14ac:dyDescent="0.3">
      <c r="A27" t="s">
        <v>47</v>
      </c>
      <c r="B27" t="s">
        <v>48</v>
      </c>
      <c r="C27">
        <v>1.63</v>
      </c>
    </row>
    <row r="28" spans="1:3" x14ac:dyDescent="0.3">
      <c r="A28" t="s">
        <v>49</v>
      </c>
      <c r="B28" t="s">
        <v>50</v>
      </c>
      <c r="C28">
        <v>1.63</v>
      </c>
    </row>
    <row r="29" spans="1:3" x14ac:dyDescent="0.3">
      <c r="A29" t="s">
        <v>51</v>
      </c>
      <c r="B29" t="s">
        <v>52</v>
      </c>
      <c r="C29">
        <v>1.53</v>
      </c>
    </row>
    <row r="30" spans="1:3" x14ac:dyDescent="0.3">
      <c r="A30" t="s">
        <v>53</v>
      </c>
      <c r="B30" t="s">
        <v>54</v>
      </c>
      <c r="C30">
        <v>2.0499999999999998</v>
      </c>
    </row>
    <row r="31" spans="1:3" x14ac:dyDescent="0.3">
      <c r="A31" t="s">
        <v>75</v>
      </c>
      <c r="B31" t="s">
        <v>76</v>
      </c>
      <c r="C31">
        <v>1.2</v>
      </c>
    </row>
    <row r="32" spans="1:3" x14ac:dyDescent="0.3">
      <c r="A32" t="s">
        <v>55</v>
      </c>
      <c r="B32" t="s">
        <v>56</v>
      </c>
      <c r="C32">
        <v>29</v>
      </c>
    </row>
    <row r="33" spans="1:3" x14ac:dyDescent="0.3">
      <c r="A33" t="s">
        <v>57</v>
      </c>
      <c r="B33" t="s">
        <v>58</v>
      </c>
      <c r="C33">
        <v>40</v>
      </c>
    </row>
    <row r="34" spans="1:3" x14ac:dyDescent="0.3">
      <c r="A34" t="s">
        <v>61</v>
      </c>
      <c r="B34" t="s">
        <v>60</v>
      </c>
      <c r="C34">
        <v>0.89</v>
      </c>
    </row>
    <row r="35" spans="1:3" x14ac:dyDescent="0.3">
      <c r="A35" t="s">
        <v>59</v>
      </c>
      <c r="B35" t="s">
        <v>60</v>
      </c>
      <c r="C35">
        <v>0.89</v>
      </c>
    </row>
    <row r="36" spans="1:3" x14ac:dyDescent="0.3">
      <c r="A36" t="s">
        <v>310</v>
      </c>
      <c r="B36" t="s">
        <v>311</v>
      </c>
      <c r="C36">
        <v>79.900000000000006</v>
      </c>
    </row>
    <row r="37" spans="1:3" x14ac:dyDescent="0.3">
      <c r="A37" t="s">
        <v>312</v>
      </c>
      <c r="B37" t="s">
        <v>313</v>
      </c>
      <c r="C37">
        <v>18.399999999999999</v>
      </c>
    </row>
    <row r="38" spans="1:3" x14ac:dyDescent="0.3">
      <c r="A38" t="s">
        <v>392</v>
      </c>
      <c r="B38" t="s">
        <v>393</v>
      </c>
      <c r="C38">
        <v>6.08</v>
      </c>
    </row>
    <row r="39" spans="1:3" x14ac:dyDescent="0.3">
      <c r="A39" t="s">
        <v>394</v>
      </c>
      <c r="B39" t="s">
        <v>395</v>
      </c>
      <c r="C39">
        <v>0.63</v>
      </c>
    </row>
    <row r="40" spans="1:3" x14ac:dyDescent="0.3">
      <c r="A40" t="s">
        <v>156</v>
      </c>
      <c r="B40" t="s">
        <v>396</v>
      </c>
      <c r="C40">
        <v>1.25</v>
      </c>
    </row>
    <row r="41" spans="1:3" x14ac:dyDescent="0.3">
      <c r="A41" t="s">
        <v>415</v>
      </c>
      <c r="B41" t="s">
        <v>416</v>
      </c>
      <c r="C41">
        <v>1.6</v>
      </c>
    </row>
    <row r="42" spans="1:3" x14ac:dyDescent="0.3">
      <c r="A42" t="s">
        <v>150</v>
      </c>
      <c r="B42" t="s">
        <v>417</v>
      </c>
      <c r="C42">
        <v>65</v>
      </c>
    </row>
    <row r="43" spans="1:3" x14ac:dyDescent="0.3">
      <c r="A43" t="s">
        <v>418</v>
      </c>
      <c r="B43" t="s">
        <v>419</v>
      </c>
      <c r="C43">
        <v>1</v>
      </c>
    </row>
    <row r="44" spans="1:3" x14ac:dyDescent="0.3">
      <c r="A44" t="s">
        <v>433</v>
      </c>
      <c r="B44" t="s">
        <v>434</v>
      </c>
      <c r="C44">
        <v>0.76100000000000001</v>
      </c>
    </row>
    <row r="45" spans="1:3" x14ac:dyDescent="0.3">
      <c r="A45" t="s">
        <v>435</v>
      </c>
      <c r="B45" t="s">
        <v>56</v>
      </c>
      <c r="C45">
        <v>34.1</v>
      </c>
    </row>
    <row r="46" spans="1:3" x14ac:dyDescent="0.3">
      <c r="A46" t="s">
        <v>447</v>
      </c>
      <c r="B46" t="s">
        <v>68</v>
      </c>
      <c r="C46">
        <v>1.62</v>
      </c>
    </row>
    <row r="47" spans="1:3" x14ac:dyDescent="0.3">
      <c r="A47" t="s">
        <v>132</v>
      </c>
      <c r="B47" t="s">
        <v>191</v>
      </c>
      <c r="C47">
        <v>23.3</v>
      </c>
    </row>
    <row r="48" spans="1:3" x14ac:dyDescent="0.3">
      <c r="A48" t="s">
        <v>465</v>
      </c>
      <c r="B48" t="s">
        <v>466</v>
      </c>
      <c r="C48">
        <v>0.23100000000000001</v>
      </c>
    </row>
    <row r="49" spans="1:3" x14ac:dyDescent="0.3">
      <c r="A49" t="s">
        <v>469</v>
      </c>
      <c r="B49" t="s">
        <v>470</v>
      </c>
      <c r="C49">
        <v>200</v>
      </c>
    </row>
    <row r="50" spans="1:3" x14ac:dyDescent="0.3">
      <c r="A50" t="s">
        <v>202</v>
      </c>
      <c r="B50" t="s">
        <v>214</v>
      </c>
      <c r="C50">
        <v>6</v>
      </c>
    </row>
    <row r="51" spans="1:3" x14ac:dyDescent="0.3">
      <c r="A51" t="s">
        <v>506</v>
      </c>
      <c r="B51" t="s">
        <v>507</v>
      </c>
      <c r="C51">
        <v>0.36</v>
      </c>
    </row>
    <row r="52" spans="1:3" x14ac:dyDescent="0.3">
      <c r="A52" t="s">
        <v>508</v>
      </c>
      <c r="B52" t="s">
        <v>509</v>
      </c>
      <c r="C52">
        <v>0.40600000000000003</v>
      </c>
    </row>
    <row r="53" spans="1:3" x14ac:dyDescent="0.3">
      <c r="A53" t="s">
        <v>539</v>
      </c>
      <c r="B53" t="s">
        <v>227</v>
      </c>
      <c r="C53">
        <v>0.14299999999999999</v>
      </c>
    </row>
    <row r="54" spans="1:3" x14ac:dyDescent="0.3">
      <c r="A54" t="s">
        <v>544</v>
      </c>
      <c r="B54" t="s">
        <v>449</v>
      </c>
      <c r="C54">
        <v>0.05</v>
      </c>
    </row>
    <row r="55" spans="1:3" x14ac:dyDescent="0.3">
      <c r="A55" t="s">
        <v>551</v>
      </c>
      <c r="B55" t="s">
        <v>552</v>
      </c>
      <c r="C55">
        <v>130</v>
      </c>
    </row>
    <row r="56" spans="1:3" x14ac:dyDescent="0.3">
      <c r="A56" t="s">
        <v>557</v>
      </c>
      <c r="B56" t="s">
        <v>558</v>
      </c>
      <c r="C56">
        <v>1.36</v>
      </c>
    </row>
    <row r="57" spans="1:3" x14ac:dyDescent="0.3">
      <c r="A57" t="s">
        <v>571</v>
      </c>
      <c r="B57" t="s">
        <v>572</v>
      </c>
      <c r="C57">
        <v>3.15</v>
      </c>
    </row>
    <row r="58" spans="1:3" x14ac:dyDescent="0.3">
      <c r="A58" t="s">
        <v>579</v>
      </c>
      <c r="B58" t="s">
        <v>580</v>
      </c>
      <c r="C58">
        <v>0.30599999999999999</v>
      </c>
    </row>
    <row r="59" spans="1:3" x14ac:dyDescent="0.3">
      <c r="A59" t="s">
        <v>610</v>
      </c>
      <c r="B59" t="s">
        <v>611</v>
      </c>
      <c r="C59">
        <v>1.85</v>
      </c>
    </row>
    <row r="60" spans="1:3" x14ac:dyDescent="0.3">
      <c r="A60" t="s">
        <v>612</v>
      </c>
      <c r="B60" t="s">
        <v>21</v>
      </c>
      <c r="C60">
        <v>2.2400000000000002</v>
      </c>
    </row>
    <row r="61" spans="1:3" x14ac:dyDescent="0.3">
      <c r="A61" t="s">
        <v>643</v>
      </c>
      <c r="B61" t="s">
        <v>644</v>
      </c>
      <c r="C61">
        <v>0.16800000000000001</v>
      </c>
    </row>
    <row r="62" spans="1:3" x14ac:dyDescent="0.3">
      <c r="A62" t="s">
        <v>674</v>
      </c>
      <c r="B62" t="s">
        <v>675</v>
      </c>
      <c r="C62">
        <v>9.8699999999999992</v>
      </c>
    </row>
  </sheetData>
  <sortState xmlns:xlrd2="http://schemas.microsoft.com/office/spreadsheetml/2017/richdata2" ref="A1:C35">
    <sortCondition ref="A1:A3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emovers</vt:lpstr>
      <vt:lpstr>service</vt:lpstr>
      <vt:lpstr>attach</vt:lpstr>
      <vt:lpstr>comp</vt:lpstr>
      <vt:lpstr>lpower</vt:lpstr>
      <vt:lpstr>heavy</vt:lpstr>
      <vt:lpstr>backhoe</vt:lpstr>
      <vt:lpstr>ldall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Arme</dc:creator>
  <cp:lastModifiedBy>Rama Krishna Aditya Bharadwaj Kolluri</cp:lastModifiedBy>
  <cp:lastPrinted>2023-10-10T10:32:18Z</cp:lastPrinted>
  <dcterms:created xsi:type="dcterms:W3CDTF">2022-02-23T09:02:47Z</dcterms:created>
  <dcterms:modified xsi:type="dcterms:W3CDTF">2023-10-20T07:08:00Z</dcterms:modified>
</cp:coreProperties>
</file>